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06_指宿市()\"/>
    </mc:Choice>
  </mc:AlternateContent>
  <bookViews>
    <workbookView xWindow="-120" yWindow="-120" windowWidth="20730" windowHeight="11160" tabRatio="7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BW35" i="10"/>
  <c r="BE35" i="10"/>
  <c r="C35" i="10"/>
  <c r="BW34" i="10"/>
  <c r="CO34" i="10" s="1"/>
  <c r="CO35"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<sst xmlns="http://schemas.openxmlformats.org/spreadsheetml/2006/main" count="1117" uniqueCount="606">
  <si>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</si>
  <si>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</si>
  <si>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</si>
  <si>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</si>
  <si>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</si>
  <si>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</si>
  <si>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</si>
  <si>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</si>
  <si>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</si>
  <si>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</si>
  <si>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</si>
  <si>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</si>
  <si>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</si>
  <si>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</si>
  <si>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</si>
  <si>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</si>
  <si>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</si>
  <si>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</si>
  <si>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</si>
  <si>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</si>
  <si>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</si>
  <si>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</si>
  <si>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</si>
  <si>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</si>
  <si>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</si>
  <si>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</si>
  <si>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</si>
  <si>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</si>
  <si>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</si>
  <si>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</si>
  <si>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</si>
  <si>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</si>
  <si>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</si>
  <si>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</si>
  <si>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</si>
  <si>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</si>
  <si>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</si>
  <si>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</si>
  <si>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</si>
  <si>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</si>
  <si>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</si>
  <si>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</si>
  <si>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</si>
  <si>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</si>
  <si>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</si>
  <si>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</si>
  <si>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</si>
  <si>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</si>
  <si>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</si>
  <si>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</si>
  <si>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</si>
  <si>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</si>
  <si>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</si>
  <si>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</si>
  <si>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</si>
  <si>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</si>
  <si>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</si>
  <si>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</si>
  <si>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</si>
  <si>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</si>
  <si>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</si>
  <si>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</si>
  <si>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</si>
  <si>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</si>
  <si>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</si>
  <si>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</si>
  <si>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</si>
  <si>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</si>
  <si>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</si>
  <si>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</si>
  <si>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</si>
  <si>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</si>
  <si>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</si>
  <si>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</si>
  <si>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</si>
  <si>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</si>
  <si>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</si>
  <si>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</si>
  <si>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</si>
  <si>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</si>
  <si>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</si>
  <si>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</si>
  <si>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</si>
  <si>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</si>
  <si>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</si>
  <si>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</si>
  <si>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</si>
  <si>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</si>
  <si>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</si>
  <si>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</si>
  <si>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</si>
  <si>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</si>
  <si>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</si>
  <si>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</si>
  <si>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</si>
  <si>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</si>
  <si>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</si>
  <si>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</si>
  <si>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</si>
  <si>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</si>
  <si>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</si>
  <si>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</si>
  <si>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</si>
  <si>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</si>
  <si>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</si>
  <si>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</si>
  <si>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</si>
  <si>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</si>
  <si>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</si>
  <si>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</si>
  <si>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</si>
  <si>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</si>
  <si>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</si>
  <si>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</si>
  <si>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</si>
  <si>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</si>
  <si>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</si>
  <si>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</si>
  <si>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</si>
  <si>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</si>
  <si>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</si>
  <si>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</si>
  <si>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</si>
  <si>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</si>
  <si>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</si>
  <si>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</si>
  <si>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</si>
  <si>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</si>
  <si>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</si>
  <si>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</si>
  <si>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</si>
  <si>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</si>
  <si>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</si>
  <si>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</si>
  <si>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</si>
  <si>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</si>
  <si>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</si>
  <si>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</si>
  <si>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</si>
  <si>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</si>
  <si>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</si>
  <si>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</si>
  <si>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</si>
  <si>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</si>
  <si>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</si>
  <si>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</si>
  <si>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</si>
  <si>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</si>
  <si>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</si>
  <si>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</si>
  <si>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</si>
  <si>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</si>
  <si>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</si>
  <si>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</si>
  <si>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</si>
  <si>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</si>
  <si>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</si>
  <si>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</si>
  <si>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</si>
  <si>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</si>
  <si>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</si>
  <si>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</si>
  <si>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</si>
  <si>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</si>
  <si>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</si>
  <si>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</si>
  <si>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</si>
  <si>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</si>
  <si>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</si>
  <si>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</si>
  <si>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</si>
  <si>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</si>
  <si>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</si>
  <si>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</si>
  <si>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</si>
  <si>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</si>
  <si>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</si>
  <si>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</si>
  <si>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</si>
  <si>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</si>
  <si>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</si>
  <si>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</si>
  <si>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</si>
  <si>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</si>
  <si>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</si>
  <si>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</si>
  <si>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</si>
  <si>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</si>
  <si>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</si>
  <si>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</si>
  <si>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</si>
  <si>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</si>
  <si>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</si>
  <si>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</si>
  <si>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</si>
  <si>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</si>
  <si>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</si>
  <si>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</si>
  <si>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</si>
  <si>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</si>
  <si>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</si>
  <si>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</si>
  <si>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</si>
  <si>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</si>
  <si>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</si>
  <si>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</si>
  <si>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</si>
  <si>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</si>
  <si>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</si>
  <si>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</si>
  <si>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</si>
  <si>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</si>
  <si>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鹿児島県指宿市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</si>
  <si>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</si>
  <si>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</si>
  <si>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</si>
  <si>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</si>
  <si>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</si>
  <si>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</si>
  <si>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</si>
  <si>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</si>
  <si>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</si>
  <si>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</si>
  <si>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</si>
  <si>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</si>
  <si>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</si>
  <si>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</si>
  <si>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</si>
  <si>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</si>
  <si>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</si>
  <si>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</si>
  <si>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</si>
  <si>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</si>
  <si>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</si>
  <si>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</si>
  <si>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</si>
  <si>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</si>
  <si>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</si>
  <si>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</si>
  <si>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</si>
  <si>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</si>
  <si>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</si>
  <si>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</si>
  <si>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</si>
  <si>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</si>
  <si>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</si>
  <si>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</si>
  <si>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</si>
  <si>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</si>
  <si>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</si>
  <si>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</si>
  <si>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</si>
  <si>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</si>
  <si>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</si>
  <si>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</si>
  <si>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</si>
  <si>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</si>
  <si>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</si>
  <si>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</si>
  <si>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</si>
  <si>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</si>
  <si>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</si>
  <si>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</si>
  <si>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</si>
  <si>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</si>
  <si>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</si>
  <si>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</si>
  <si>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</si>
  <si>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</si>
  <si>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</si>
  <si>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</si>
  <si>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</si>
  <si>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</si>
  <si>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</si>
  <si>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</si>
  <si>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</si>
  <si>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</si>
  <si>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</si>
  <si>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</si>
  <si>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</si>
  <si>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</si>
  <si>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</si>
  <si>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</si>
  <si>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</si>
  <si>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</si>
  <si>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</si>
  <si>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</si>
  <si>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</si>
  <si>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</si>
  <si>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</si>
  <si>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</si>
  <si>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</si>
  <si>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</si>
  <si>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</si>
  <si>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</si>
  <si>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</si>
  <si>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</si>
  <si>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</si>
  <si>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</si>
  <si>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</si>
  <si>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</si>
  <si>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</si>
  <si>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</si>
  <si>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</si>
  <si>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</si>
  <si>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</si>
  <si>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</si>
  <si>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</si>
  <si>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</si>
  <si>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</si>
  <si>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</si>
  <si>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</si>
  <si>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</si>
  <si>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</si>
  <si>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</si>
  <si>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</si>
  <si>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</si>
  <si>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</si>
  <si>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</si>
  <si>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</si>
  <si>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</si>
  <si>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</si>
  <si>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</si>
  <si>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</si>
  <si>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</si>
  <si>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</si>
  <si>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</si>
  <si>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</si>
  <si>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</si>
  <si>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</si>
  <si>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</si>
  <si>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</si>
  <si>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</si>
  <si>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</si>
  <si>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</si>
  <si>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</si>
  <si>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</si>
  <si>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</si>
  <si>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</si>
  <si>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</si>
  <si>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</si>
  <si>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</si>
  <si>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</si>
  <si>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</si>
  <si>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</si>
  <si>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</si>
  <si>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</si>
  <si>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</si>
  <si>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</si>
  <si>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</si>
  <si>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</si>
  <si>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</si>
  <si>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</si>
  <si>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</si>
  <si>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</si>
  <si>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</si>
  <si>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</si>
  <si>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</si>
  <si>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</si>
  <si>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</si>
  <si>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</si>
  <si>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</si>
  <si>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</si>
  <si>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</si>
  <si>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</si>
  <si>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</si>
  <si>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鹿児島県指宿市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</si>
  <si>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</si>
  <si>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</si>
  <si>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</si>
  <si>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</si>
  <si>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</si>
  <si>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</si>
  <si>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</si>
  <si>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</si>
  <si>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</si>
  <si>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</si>
  <si>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</si>
  <si>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</si>
  <si>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</si>
  <si>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</si>
  <si>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</si>
  <si>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</si>
  <si>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</si>
  <si>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</si>
  <si>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</si>
  <si>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</si>
  <si>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</si>
  <si>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</si>
  <si>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</si>
  <si>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</si>
  <si>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</si>
  <si>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</si>
  <si>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</si>
  <si>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</si>
  <si>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</si>
  <si>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</si>
  <si>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</si>
  <si>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</si>
  <si>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</si>
  <si>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</si>
  <si>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</si>
  <si>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</si>
  <si>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指宿市水道事業会計</t>
    <phoneticPr fontId="5"/>
  </si>
  <si>
    <t>法適用企業</t>
    <phoneticPr fontId="5"/>
  </si>
  <si>
    <t>指宿市公共下水道事業会計</t>
    <phoneticPr fontId="5"/>
  </si>
  <si>
    <t>指宿市温泉供給事業会計</t>
    <phoneticPr fontId="5"/>
  </si>
  <si>
    <t>法適用企業</t>
    <phoneticPr fontId="5"/>
  </si>
  <si>
    <t>指宿市唐船峡そうめん流し事業特別会計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</si>
  <si>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</si>
  <si>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</si>
  <si>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</si>
  <si>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</si>
  <si>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</si>
  <si>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</si>
  <si>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</si>
  <si>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</si>
  <si>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</si>
  <si>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</si>
  <si>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</si>
  <si>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</si>
  <si>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</si>
  <si>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</si>
  <si>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</si>
  <si>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</si>
  <si>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</si>
  <si>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</si>
  <si>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</si>
  <si>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</si>
  <si>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</si>
  <si>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</si>
  <si>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</si>
  <si>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</si>
  <si>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</si>
  <si>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</si>
  <si>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</si>
  <si>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</si>
  <si>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</si>
  <si>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</si>
  <si>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</si>
  <si>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</si>
  <si>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</si>
  <si>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</si>
  <si>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</si>
  <si>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</si>
  <si>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</si>
  <si>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</si>
  <si>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</si>
  <si>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</si>
  <si>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</si>
  <si>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</si>
  <si>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</si>
  <si>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</si>
  <si>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</si>
  <si>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</si>
  <si>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</si>
  <si>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</si>
  <si>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</si>
  <si>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</si>
  <si>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</si>
  <si>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</si>
  <si>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</si>
  <si>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</si>
  <si>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</si>
  <si>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</si>
  <si>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</si>
  <si>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</si>
  <si>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</si>
  <si>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</si>
  <si>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</si>
  <si>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</si>
  <si>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指宿市温泉供給事業会計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</si>
  <si>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</si>
  <si>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</si>
  <si>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</si>
  <si>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</si>
  <si>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</si>
  <si>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</si>
  <si>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</si>
  <si>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</si>
  <si>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</si>
  <si>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</si>
  <si>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</si>
  <si>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</si>
  <si>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</si>
  <si>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</si>
  <si>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</si>
  <si>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</si>
  <si>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</si>
  <si>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</si>
  <si>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</si>
  <si>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</si>
  <si>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</si>
  <si>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</si>
  <si>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</si>
  <si>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</si>
  <si>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</si>
  <si>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</si>
  <si>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</si>
  <si>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</si>
  <si>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</si>
  <si>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</si>
  <si>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</si>
  <si>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</si>
  <si>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</si>
  <si>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</si>
  <si>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</si>
  <si>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</si>
  <si>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</si>
  <si>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</si>
  <si>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</si>
  <si>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</si>
  <si>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</si>
  <si>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</si>
  <si>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</si>
  <si>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</si>
  <si>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</si>
  <si>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</si>
  <si>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</si>
  <si>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</si>
  <si>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</si>
  <si>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</si>
  <si>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</si>
  <si>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</si>
  <si>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</si>
  <si>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</si>
  <si>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</si>
  <si>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</si>
  <si>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</si>
  <si>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</si>
  <si>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</si>
  <si>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</si>
  <si>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</si>
  <si>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</si>
  <si>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</si>
  <si>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</si>
  <si>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</si>
  <si>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</si>
  <si>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</si>
  <si>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</si>
  <si>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</si>
  <si>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</si>
  <si>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</si>
  <si>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</si>
  <si>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</si>
  <si>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</si>
  <si>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</si>
  <si>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</si>
  <si>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</si>
  <si>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</si>
  <si>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</si>
  <si>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</si>
  <si>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</si>
  <si>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</si>
  <si>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</si>
  <si>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</si>
  <si>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</si>
  <si>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</si>
  <si>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</si>
  <si>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9.38</t>
  </si>
  <si>
    <t>▲ 7.75</t>
  </si>
  <si>
    <t>▲ 1.02</t>
  </si>
  <si>
    <t>▲ 3.06</t>
  </si>
  <si>
    <t>▲ 4.89</t>
  </si>
  <si>
    <t>一般会計</t>
  </si>
  <si>
    <t>指宿市水道事業会計</t>
  </si>
  <si>
    <t>指宿市介護保険特別会計</t>
  </si>
  <si>
    <t>指宿市国民健康保険特別会計</t>
  </si>
  <si>
    <t>指宿市温泉供給事業会計</t>
  </si>
  <si>
    <t>指宿市公共下水道事業会計</t>
  </si>
  <si>
    <t>指宿市唐船峡そうめん流し事業特別会計</t>
  </si>
  <si>
    <t>指宿市後期高齢者医療特別会計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</si>
  <si>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</si>
  <si>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</si>
  <si>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</si>
  <si>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</si>
  <si>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</si>
  <si>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</si>
  <si>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</si>
  <si>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</si>
  <si>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</si>
  <si>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〇</t>
    <phoneticPr fontId="2"/>
  </si>
  <si>
    <t>指宿土地開発公社</t>
    <rPh sb="0" eb="2">
      <t>イブスキ</t>
    </rPh>
    <rPh sb="2" eb="4">
      <t>トチ</t>
    </rPh>
    <rPh sb="4" eb="6">
      <t>カイハツ</t>
    </rPh>
    <rPh sb="6" eb="8">
      <t>コウシャ</t>
    </rPh>
    <phoneticPr fontId="2"/>
  </si>
  <si>
    <t>指宿温泉まちづくり公社</t>
    <rPh sb="0" eb="2">
      <t>イブスキ</t>
    </rPh>
    <rPh sb="2" eb="4">
      <t>オンセン</t>
    </rPh>
    <rPh sb="9" eb="11">
      <t>コウシャ</t>
    </rPh>
    <phoneticPr fontId="2"/>
  </si>
  <si>
    <t>鹿児島県市町村総合事務組合</t>
    <phoneticPr fontId="2"/>
  </si>
  <si>
    <t>指宿南九州消防組合</t>
    <phoneticPr fontId="2"/>
  </si>
  <si>
    <t>指宿広域市町村圏組合</t>
    <phoneticPr fontId="2"/>
  </si>
  <si>
    <t>鹿児島県後期高齢者医療広域連合 一般会計</t>
    <phoneticPr fontId="2"/>
  </si>
  <si>
    <t>鹿児島県後期高齢者医療広域連合  後期高齢者医療特別会計</t>
    <phoneticPr fontId="2"/>
  </si>
  <si>
    <t>ふるさと応援基金</t>
    <rPh sb="4" eb="6">
      <t>オウエン</t>
    </rPh>
    <rPh sb="6" eb="8">
      <t>キキン</t>
    </rPh>
    <phoneticPr fontId="5"/>
  </si>
  <si>
    <t>合併まちづくり基金</t>
    <rPh sb="0" eb="2">
      <t>ガッペイ</t>
    </rPh>
    <rPh sb="7" eb="9">
      <t>キキン</t>
    </rPh>
    <phoneticPr fontId="5"/>
  </si>
  <si>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5"/>
  </si>
  <si>
    <t>公共施設整備基金</t>
    <rPh sb="0" eb="2">
      <t>コウキョウ</t>
    </rPh>
    <rPh sb="2" eb="4">
      <t>シセツ</t>
    </rPh>
    <rPh sb="4" eb="6">
      <t>セイビ</t>
    </rPh>
    <rPh sb="6" eb="8">
      <t>キキン</t>
    </rPh>
    <phoneticPr fontId="5"/>
  </si>
  <si>
    <t>ふるさと振興基金</t>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</si>
  <si>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</si>
  <si>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</si>
  <si>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</si>
  <si>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２年度大きく上昇し，類似団体と比べて高い水準となった。これは，いぶすきフットボールパーク等の建設を行ってきていることや新市民会館の建設開始など大型事業を積極的に進めてきたことによる地方債発行の増加が要因である。一方，有形固定資産原価償却率については，大型の建設事業や改修事業を進めてきていることもあり，その上昇はやや鈍化し，類似団体よりも低い水準を保っている。
引き続き大型事業の実施により，将来負担比率は上昇すると考えられるが，有形固定資産原価償却率は下がっていくと考えられる。今後はプライマリーバランスに留意し，地方債残高の抑制を図ること及び交付税措置の高い地方債を活用しながら公共施設等総合管理計画に基づき老朽化した施設の改修，更新，除却を進めていく。</t>
    <rPh sb="263" eb="265">
      <t>リュウイ</t>
    </rPh>
    <rPh sb="267" eb="269">
      <t>チホウ</t>
    </rPh>
    <rPh sb="269" eb="270">
      <t>サイ</t>
    </rPh>
    <rPh sb="270" eb="272">
      <t>ザンダカ</t>
    </rPh>
    <rPh sb="273" eb="275">
      <t>ヨクセイ</t>
    </rPh>
    <rPh sb="276" eb="277">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</si>
  <si>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</si>
  <si>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</si>
  <si>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</si>
  <si>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</si>
  <si>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</si>
  <si>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</si>
  <si>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事業の実施や普通交付税の減により将来負担比率は大きく上昇した。一方，実質公債費比率は一部事務組合が起こした地方債の償還に充てたと認められる負担金が増加したものの，標準税収入額の増加により0.1ポイント減となった。今後も大型事業の実施による地方債の新規発行が予定されているが，大型事業終了後はプライマリーバランスに留意し，公債費の適正化を図る必要がある。</t>
    <rPh sb="158" eb="160">
      <t>リュウイ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</si>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</sst>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5F9C-4AA8-B727-CF2388CD99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95368</c:v>
                </c:pt>
                <c:pt idx="1">
                  <c:v>126315</c:v>
                </c:pt>
                <c:pt idx="2">
                  <c:v>128277</c:v>
                </c:pt>
                <c:pt idx="3">
                  <c:v>119705</c:v>
                </c:pt>
                <c:pt idx="4">
                  <c:v>184568</c:v>
                </c:pt>
              </c:numCache>
            </c:numRef>
          </c:val>
          <c:smooth val="0"/>
          <c:extLst>
            <c:ext xmlns:c16="http://schemas.microsoft.com/office/drawing/2014/chart" uri="{C3380CC4-5D6E-409C-BE32-E72D297353CC}">
              <c16:uniqueId val="{00000001-5F9C-4AA8-B727-CF2388CD99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8.1300000000000008</c:v>
                </c:pt>
                <c:pt idx="1">
                  <c:v>6.6</c:v>
                </c:pt>
                <c:pt idx="2">
                  <c:v>6.83</c:v>
                </c:pt>
                <c:pt idx="3">
                  <c:v>6.76</c:v>
                </c:pt>
                <c:pt idx="4">
                  <c:v>7.28</c:v>
                </c:pt>
              </c:numCache>
            </c:numRef>
          </c:val>
          <c:extLst>
            <c:ext xmlns:c16="http://schemas.microsoft.com/office/drawing/2014/chart" uri="{C3380CC4-5D6E-409C-BE32-E72D297353CC}">
              <c16:uniqueId val="{00000000-33C1-455E-9713-B8BBBFBF7C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20.61</c:v>
                </c:pt>
                <c:pt idx="1">
                  <c:v>18.66</c:v>
                </c:pt>
                <c:pt idx="2">
                  <c:v>20.66</c:v>
                </c:pt>
                <c:pt idx="3">
                  <c:v>21.29</c:v>
                </c:pt>
                <c:pt idx="4">
                  <c:v>18.41</c:v>
                </c:pt>
              </c:numCache>
            </c:numRef>
          </c:val>
          <c:extLst>
            <c:ext xmlns:c16="http://schemas.microsoft.com/office/drawing/2014/chart" uri="{C3380CC4-5D6E-409C-BE32-E72D297353CC}">
              <c16:uniqueId val="{00000001-33C1-455E-9713-B8BBBFBF7C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-9.3800000000000008</c:v>
                </c:pt>
                <c:pt idx="1">
                  <c:v>-7.75</c:v>
                </c:pt>
                <c:pt idx="2">
                  <c:v>-1.02</c:v>
                </c:pt>
                <c:pt idx="3">
                  <c:v>-3.06</c:v>
                </c:pt>
                <c:pt idx="4">
                  <c:v>-4.8899999999999997</c:v>
                </c:pt>
              </c:numCache>
            </c:numRef>
          </c:val>
          <c:smooth val="0"/>
          <c:extLst>
            <c:ext xmlns:c16="http://schemas.microsoft.com/office/drawing/2014/chart" uri="{C3380CC4-5D6E-409C-BE32-E72D297353CC}">
              <c16:uniqueId val="{00000002-33C1-455E-9713-B8BBBFBF7C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0.15</c:v>
                </c:pt>
                <c:pt idx="4">
                  <c:v>#N/A</c:v>
                </c:pt>
                <c:pt idx="5">
                  <c:v>0.56999999999999995</c:v>
                </c:pt>
                <c:pt idx="6">
                  <c:v>#N/A</c:v>
                </c:pt>
                <c:pt idx="7">
                  <c:v>0.31</c:v>
                </c:pt>
                <c:pt idx="8">
                  <c:v>0</c:v>
                </c:pt>
                <c:pt idx="9">
                  <c:v>0</c:v>
                </c:pt>
              </c:numCache>
            </c:numRef>
          </c:val>
          <c:extLst>
            <c:ext xmlns:c16="http://schemas.microsoft.com/office/drawing/2014/chart" uri="{C3380CC4-5D6E-409C-BE32-E72D297353CC}">
              <c16:uniqueId val="{00000000-C175-45E4-94D3-9F02583558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75-45E4-94D3-9F025835589A}"/>
            </c:ext>
          </c:extLst>
        </c:ser>
        <c:ser>
          <c:idx val="2"/>
          <c:order val="2"/>
          <c:tx>
            <c:strRef>
              <c:f>データシート!$A$29</c:f>
              <c:strCache>
                <c:ptCount val="1"/>
                <c:pt idx="0">
                  <c:v>指宿市後期高齢者医療特別会計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0.92</c:v>
                </c:pt>
                <c:pt idx="4">
                  <c:v>#N/A</c:v>
                </c:pt>
                <c:pt idx="5">
                  <c:v>0.03</c:v>
                </c:pt>
                <c:pt idx="6">
                  <c:v>#N/A</c:v>
                </c:pt>
                <c:pt idx="7">
                  <c:v>0.01</c:v>
                </c:pt>
                <c:pt idx="8">
                  <c:v>#N/A</c:v>
                </c:pt>
                <c:pt idx="9">
                  <c:v>0</c:v>
                </c:pt>
              </c:numCache>
            </c:numRef>
          </c:val>
          <c:extLst>
            <c:ext xmlns:c16="http://schemas.microsoft.com/office/drawing/2014/chart" uri="{C3380CC4-5D6E-409C-BE32-E72D297353CC}">
              <c16:uniqueId val="{00000002-C175-45E4-94D3-9F025835589A}"/>
            </c:ext>
          </c:extLst>
        </c:ser>
        <c:ser>
          <c:idx val="3"/>
          <c:order val="3"/>
          <c:tx>
            <c:strRef>
              <c:f>データシート!$A$30</c:f>
              <c:strCache>
                <c:ptCount val="1"/>
                <c:pt idx="0">
                  <c:v>指宿市唐船峡そうめん流し事業特別会計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0.08</c:v>
                </c:pt>
                <c:pt idx="4">
                  <c:v>#N/A</c:v>
                </c:pt>
                <c:pt idx="5">
                  <c:v>0.04</c:v>
                </c:pt>
                <c:pt idx="6">
                  <c:v>#N/A</c:v>
                </c:pt>
                <c:pt idx="7">
                  <c:v>0.15</c:v>
                </c:pt>
                <c:pt idx="8">
                  <c:v>#N/A</c:v>
                </c:pt>
                <c:pt idx="9">
                  <c:v>0.12</c:v>
                </c:pt>
              </c:numCache>
            </c:numRef>
          </c:val>
          <c:extLst>
            <c:ext xmlns:c16="http://schemas.microsoft.com/office/drawing/2014/chart" uri="{C3380CC4-5D6E-409C-BE32-E72D297353CC}">
              <c16:uniqueId val="{00000003-C175-45E4-94D3-9F025835589A}"/>
            </c:ext>
          </c:extLst>
        </c:ser>
        <c:ser>
          <c:idx val="4"/>
          <c:order val="4"/>
          <c:tx>
            <c:strRef>
              <c:f>データシート!$A$31</c:f>
              <c:strCache>
                <c:ptCount val="1"/>
                <c:pt idx="0">
                  <c:v>指宿市公共下水道事業会計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1.05</c:v>
                </c:pt>
                <c:pt idx="8">
                  <c:v>#N/A</c:v>
                </c:pt>
                <c:pt idx="9">
                  <c:v>0.19</c:v>
                </c:pt>
              </c:numCache>
            </c:numRef>
          </c:val>
          <c:extLst>
            <c:ext xmlns:c16="http://schemas.microsoft.com/office/drawing/2014/chart" uri="{C3380CC4-5D6E-409C-BE32-E72D297353CC}">
              <c16:uniqueId val="{00000004-C175-45E4-94D3-9F025835589A}"/>
            </c:ext>
          </c:extLst>
        </c:ser>
        <c:ser>
          <c:idx val="5"/>
          <c:order val="5"/>
          <c:tx>
            <c:strRef>
              <c:f>データシート!$A$32</c:f>
              <c:strCache>
                <c:ptCount val="1"/>
                <c:pt idx="0">
                  <c:v>指宿市温泉供給事業会計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5-C175-45E4-94D3-9F025835589A}"/>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2.59</c:v>
                </c:pt>
                <c:pt idx="4">
                  <c:v>#N/A</c:v>
                </c:pt>
                <c:pt idx="5">
                  <c:v>1.18</c:v>
                </c:pt>
                <c:pt idx="6">
                  <c:v>#N/A</c:v>
                </c:pt>
                <c:pt idx="7">
                  <c:v>0.85</c:v>
                </c:pt>
                <c:pt idx="8">
                  <c:v>#N/A</c:v>
                </c:pt>
                <c:pt idx="9">
                  <c:v>0.65</c:v>
                </c:pt>
              </c:numCache>
            </c:numRef>
          </c:val>
          <c:extLst>
            <c:ext xmlns:c16="http://schemas.microsoft.com/office/drawing/2014/chart" uri="{C3380CC4-5D6E-409C-BE32-E72D297353CC}">
              <c16:uniqueId val="{00000006-C175-45E4-94D3-9F025835589A}"/>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1.84</c:v>
                </c:pt>
                <c:pt idx="2">
                  <c:v>#N/A</c:v>
                </c:pt>
                <c:pt idx="3">
                  <c:v>0.02</c:v>
                </c:pt>
                <c:pt idx="4">
                  <c:v>#N/A</c:v>
                </c:pt>
                <c:pt idx="5">
                  <c:v>1.3</c:v>
                </c:pt>
                <c:pt idx="6">
                  <c:v>#N/A</c:v>
                </c:pt>
                <c:pt idx="7">
                  <c:v>1.68</c:v>
                </c:pt>
                <c:pt idx="8">
                  <c:v>#N/A</c:v>
                </c:pt>
                <c:pt idx="9">
                  <c:v>1.49</c:v>
                </c:pt>
              </c:numCache>
            </c:numRef>
          </c:val>
          <c:extLst>
            <c:ext xmlns:c16="http://schemas.microsoft.com/office/drawing/2014/chart" uri="{C3380CC4-5D6E-409C-BE32-E72D297353CC}">
              <c16:uniqueId val="{00000007-C175-45E4-94D3-9F025835589A}"/>
            </c:ext>
          </c:extLst>
        </c:ser>
        <c:ser>
          <c:idx val="8"/>
          <c:order val="8"/>
          <c:tx>
            <c:strRef>
              <c:f>データシート!$A$35</c:f>
              <c:strCache>
                <c:ptCount val="1"/>
                <c:pt idx="0">
                  <c:v>指宿市水道事業会計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3.64</c:v>
                </c:pt>
                <c:pt idx="2">
                  <c:v>#N/A</c:v>
                </c:pt>
                <c:pt idx="3">
                  <c:v>3.86</c:v>
                </c:pt>
                <c:pt idx="4">
                  <c:v>#N/A</c:v>
                </c:pt>
                <c:pt idx="5">
                  <c:v>4.75</c:v>
                </c:pt>
                <c:pt idx="6">
                  <c:v>#N/A</c:v>
                </c:pt>
                <c:pt idx="7">
                  <c:v>3.52</c:v>
                </c:pt>
                <c:pt idx="8">
                  <c:v>#N/A</c:v>
                </c:pt>
                <c:pt idx="9">
                  <c:v>4.16</c:v>
                </c:pt>
              </c:numCache>
            </c:numRef>
          </c:val>
          <c:extLst>
            <c:ext xmlns:c16="http://schemas.microsoft.com/office/drawing/2014/chart" uri="{C3380CC4-5D6E-409C-BE32-E72D297353CC}">
              <c16:uniqueId val="{00000008-C175-45E4-94D3-9F02583558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8.1199999999999992</c:v>
                </c:pt>
                <c:pt idx="2">
                  <c:v>#N/A</c:v>
                </c:pt>
                <c:pt idx="3">
                  <c:v>6.59</c:v>
                </c:pt>
                <c:pt idx="4">
                  <c:v>#N/A</c:v>
                </c:pt>
                <c:pt idx="5">
                  <c:v>6.82</c:v>
                </c:pt>
                <c:pt idx="6">
                  <c:v>#N/A</c:v>
                </c:pt>
                <c:pt idx="7">
                  <c:v>6.76</c:v>
                </c:pt>
                <c:pt idx="8">
                  <c:v>#N/A</c:v>
                </c:pt>
                <c:pt idx="9">
                  <c:v>7.27</c:v>
                </c:pt>
              </c:numCache>
            </c:numRef>
          </c:val>
          <c:extLst>
            <c:ext xmlns:c16="http://schemas.microsoft.com/office/drawing/2014/chart" uri="{C3380CC4-5D6E-409C-BE32-E72D297353CC}">
              <c16:uniqueId val="{00000009-C175-45E4-94D3-9F02583558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2324</c:v>
                </c:pt>
                <c:pt idx="5">
                  <c:v>2428</c:v>
                </c:pt>
                <c:pt idx="8">
                  <c:v>2529</c:v>
                </c:pt>
                <c:pt idx="11">
                  <c:v>2604</c:v>
                </c:pt>
                <c:pt idx="14">
                  <c:v>2621</c:v>
                </c:pt>
              </c:numCache>
            </c:numRef>
          </c:val>
          <c:extLst>
            <c:ext xmlns:c16="http://schemas.microsoft.com/office/drawing/2014/chart" uri="{C3380CC4-5D6E-409C-BE32-E72D297353CC}">
              <c16:uniqueId val="{00000000-7D3A-491F-A4B5-7288AA9E5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3A-491F-A4B5-7288AA9E5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14</c:v>
                </c:pt>
                <c:pt idx="6">
                  <c:v>15</c:v>
                </c:pt>
                <c:pt idx="9">
                  <c:v>5</c:v>
                </c:pt>
                <c:pt idx="12">
                  <c:v>0</c:v>
                </c:pt>
              </c:numCache>
            </c:numRef>
          </c:val>
          <c:extLst>
            <c:ext xmlns:c16="http://schemas.microsoft.com/office/drawing/2014/chart" uri="{C3380CC4-5D6E-409C-BE32-E72D297353CC}">
              <c16:uniqueId val="{00000002-7D3A-491F-A4B5-7288AA9E5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229</c:v>
                </c:pt>
                <c:pt idx="3">
                  <c:v>292</c:v>
                </c:pt>
                <c:pt idx="6">
                  <c:v>293</c:v>
                </c:pt>
                <c:pt idx="9">
                  <c:v>388</c:v>
                </c:pt>
                <c:pt idx="12">
                  <c:v>503</c:v>
                </c:pt>
              </c:numCache>
            </c:numRef>
          </c:val>
          <c:extLst>
            <c:ext xmlns:c16="http://schemas.microsoft.com/office/drawing/2014/chart" uri="{C3380CC4-5D6E-409C-BE32-E72D297353CC}">
              <c16:uniqueId val="{00000003-7D3A-491F-A4B5-7288AA9E5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220</c:v>
                </c:pt>
                <c:pt idx="3">
                  <c:v>250</c:v>
                </c:pt>
                <c:pt idx="6">
                  <c:v>261</c:v>
                </c:pt>
                <c:pt idx="9">
                  <c:v>238</c:v>
                </c:pt>
                <c:pt idx="12">
                  <c:v>247</c:v>
                </c:pt>
              </c:numCache>
            </c:numRef>
          </c:val>
          <c:extLst>
            <c:ext xmlns:c16="http://schemas.microsoft.com/office/drawing/2014/chart" uri="{C3380CC4-5D6E-409C-BE32-E72D297353CC}">
              <c16:uniqueId val="{00000004-7D3A-491F-A4B5-7288AA9E5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3A-491F-A4B5-7288AA9E5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3A-491F-A4B5-7288AA9E5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2803</c:v>
                </c:pt>
                <c:pt idx="3">
                  <c:v>2845</c:v>
                </c:pt>
                <c:pt idx="6">
                  <c:v>2900</c:v>
                </c:pt>
                <c:pt idx="9">
                  <c:v>2934</c:v>
                </c:pt>
                <c:pt idx="12">
                  <c:v>2841</c:v>
                </c:pt>
              </c:numCache>
            </c:numRef>
          </c:val>
          <c:extLst>
            <c:ext xmlns:c16="http://schemas.microsoft.com/office/drawing/2014/chart" uri="{C3380CC4-5D6E-409C-BE32-E72D297353CC}">
              <c16:uniqueId val="{00000007-7D3A-491F-A4B5-7288AA9E54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943</c:v>
                </c:pt>
                <c:pt idx="2">
                  <c:v>#N/A</c:v>
                </c:pt>
                <c:pt idx="3">
                  <c:v>#N/A</c:v>
                </c:pt>
                <c:pt idx="4">
                  <c:v>973</c:v>
                </c:pt>
                <c:pt idx="5">
                  <c:v>#N/A</c:v>
                </c:pt>
                <c:pt idx="6">
                  <c:v>#N/A</c:v>
                </c:pt>
                <c:pt idx="7">
                  <c:v>940</c:v>
                </c:pt>
                <c:pt idx="8">
                  <c:v>#N/A</c:v>
                </c:pt>
                <c:pt idx="9">
                  <c:v>#N/A</c:v>
                </c:pt>
                <c:pt idx="10">
                  <c:v>961</c:v>
                </c:pt>
                <c:pt idx="11">
                  <c:v>#N/A</c:v>
                </c:pt>
                <c:pt idx="12">
                  <c:v>#N/A</c:v>
                </c:pt>
                <c:pt idx="13">
                  <c:v>970</c:v>
                </c:pt>
                <c:pt idx="14">
                  <c:v>#N/A</c:v>
                </c:pt>
              </c:numCache>
            </c:numRef>
          </c:val>
          <c:smooth val="0"/>
          <c:extLst>
            <c:ext xmlns:c16="http://schemas.microsoft.com/office/drawing/2014/chart" uri="{C3380CC4-5D6E-409C-BE32-E72D297353CC}">
              <c16:uniqueId val="{00000008-7D3A-491F-A4B5-7288AA9E54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24797</c:v>
                </c:pt>
                <c:pt idx="5">
                  <c:v>26302</c:v>
                </c:pt>
                <c:pt idx="8">
                  <c:v>26621</c:v>
                </c:pt>
                <c:pt idx="11">
                  <c:v>27200</c:v>
                </c:pt>
                <c:pt idx="14">
                  <c:v>28310</c:v>
                </c:pt>
              </c:numCache>
            </c:numRef>
          </c:val>
          <c:extLst>
            <c:ext xmlns:c16="http://schemas.microsoft.com/office/drawing/2014/chart" uri="{C3380CC4-5D6E-409C-BE32-E72D297353CC}">
              <c16:uniqueId val="{00000000-F5D1-4BC2-B246-F32B735065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1143</c:v>
                </c:pt>
                <c:pt idx="5">
                  <c:v>1108</c:v>
                </c:pt>
                <c:pt idx="8">
                  <c:v>975</c:v>
                </c:pt>
                <c:pt idx="11">
                  <c:v>892</c:v>
                </c:pt>
                <c:pt idx="14">
                  <c:v>842</c:v>
                </c:pt>
              </c:numCache>
            </c:numRef>
          </c:val>
          <c:extLst>
            <c:ext xmlns:c16="http://schemas.microsoft.com/office/drawing/2014/chart" uri="{C3380CC4-5D6E-409C-BE32-E72D297353CC}">
              <c16:uniqueId val="{00000001-F5D1-4BC2-B246-F32B735065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6644</c:v>
                </c:pt>
                <c:pt idx="5">
                  <c:v>6634</c:v>
                </c:pt>
                <c:pt idx="8">
                  <c:v>6832</c:v>
                </c:pt>
                <c:pt idx="11">
                  <c:v>6866</c:v>
                </c:pt>
                <c:pt idx="14">
                  <c:v>5922</c:v>
                </c:pt>
              </c:numCache>
            </c:numRef>
          </c:val>
          <c:extLst>
            <c:ext xmlns:c16="http://schemas.microsoft.com/office/drawing/2014/chart" uri="{C3380CC4-5D6E-409C-BE32-E72D297353CC}">
              <c16:uniqueId val="{00000002-F5D1-4BC2-B246-F32B735065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D1-4BC2-B246-F32B735065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D1-4BC2-B246-F32B735065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619</c:v>
                </c:pt>
                <c:pt idx="3">
                  <c:v>630</c:v>
                </c:pt>
                <c:pt idx="6">
                  <c:v>363</c:v>
                </c:pt>
                <c:pt idx="9">
                  <c:v>370</c:v>
                </c:pt>
                <c:pt idx="12">
                  <c:v>365</c:v>
                </c:pt>
              </c:numCache>
            </c:numRef>
          </c:val>
          <c:extLst>
            <c:ext xmlns:c16="http://schemas.microsoft.com/office/drawing/2014/chart" uri="{C3380CC4-5D6E-409C-BE32-E72D297353CC}">
              <c16:uniqueId val="{00000005-F5D1-4BC2-B246-F32B735065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3393</c:v>
                </c:pt>
                <c:pt idx="3">
                  <c:v>3309</c:v>
                </c:pt>
                <c:pt idx="6">
                  <c:v>3123</c:v>
                </c:pt>
                <c:pt idx="9">
                  <c:v>3051</c:v>
                </c:pt>
                <c:pt idx="12">
                  <c:v>2936</c:v>
                </c:pt>
              </c:numCache>
            </c:numRef>
          </c:val>
          <c:extLst>
            <c:ext xmlns:c16="http://schemas.microsoft.com/office/drawing/2014/chart" uri="{C3380CC4-5D6E-409C-BE32-E72D297353CC}">
              <c16:uniqueId val="{00000006-F5D1-4BC2-B246-F32B735065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5035</c:v>
                </c:pt>
                <c:pt idx="3">
                  <c:v>5048</c:v>
                </c:pt>
                <c:pt idx="6">
                  <c:v>4755</c:v>
                </c:pt>
                <c:pt idx="9">
                  <c:v>4503</c:v>
                </c:pt>
                <c:pt idx="12">
                  <c:v>4145</c:v>
                </c:pt>
              </c:numCache>
            </c:numRef>
          </c:val>
          <c:extLst>
            <c:ext xmlns:c16="http://schemas.microsoft.com/office/drawing/2014/chart" uri="{C3380CC4-5D6E-409C-BE32-E72D297353CC}">
              <c16:uniqueId val="{00000007-F5D1-4BC2-B246-F32B735065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2405</c:v>
                </c:pt>
                <c:pt idx="3">
                  <c:v>2687</c:v>
                </c:pt>
                <c:pt idx="6">
                  <c:v>2721</c:v>
                </c:pt>
                <c:pt idx="9">
                  <c:v>2525</c:v>
                </c:pt>
                <c:pt idx="12">
                  <c:v>2417</c:v>
                </c:pt>
              </c:numCache>
            </c:numRef>
          </c:val>
          <c:extLst>
            <c:ext xmlns:c16="http://schemas.microsoft.com/office/drawing/2014/chart" uri="{C3380CC4-5D6E-409C-BE32-E72D297353CC}">
              <c16:uniqueId val="{00000008-F5D1-4BC2-B246-F32B735065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129</c:v>
                </c:pt>
                <c:pt idx="6">
                  <c:v>8</c:v>
                </c:pt>
                <c:pt idx="9">
                  <c:v>0</c:v>
                </c:pt>
                <c:pt idx="12">
                  <c:v>0</c:v>
                </c:pt>
              </c:numCache>
            </c:numRef>
          </c:val>
          <c:extLst>
            <c:ext xmlns:c16="http://schemas.microsoft.com/office/drawing/2014/chart" uri="{C3380CC4-5D6E-409C-BE32-E72D297353CC}">
              <c16:uniqueId val="{00000009-F5D1-4BC2-B246-F32B735065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24798</c:v>
                </c:pt>
                <c:pt idx="3">
                  <c:v>25858</c:v>
                </c:pt>
                <c:pt idx="6">
                  <c:v>27280</c:v>
                </c:pt>
                <c:pt idx="9">
                  <c:v>27804</c:v>
                </c:pt>
                <c:pt idx="12">
                  <c:v>30369</c:v>
                </c:pt>
              </c:numCache>
            </c:numRef>
          </c:val>
          <c:extLst>
            <c:ext xmlns:c16="http://schemas.microsoft.com/office/drawing/2014/chart" uri="{C3380CC4-5D6E-409C-BE32-E72D297353CC}">
              <c16:uniqueId val="{0000000A-F5D1-4BC2-B246-F32B735065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3801</c:v>
                </c:pt>
                <c:pt idx="2">
                  <c:v>#N/A</c:v>
                </c:pt>
                <c:pt idx="3">
                  <c:v>#N/A</c:v>
                </c:pt>
                <c:pt idx="4">
                  <c:v>3618</c:v>
                </c:pt>
                <c:pt idx="5">
                  <c:v>#N/A</c:v>
                </c:pt>
                <c:pt idx="6">
                  <c:v>#N/A</c:v>
                </c:pt>
                <c:pt idx="7">
                  <c:v>3823</c:v>
                </c:pt>
                <c:pt idx="8">
                  <c:v>#N/A</c:v>
                </c:pt>
                <c:pt idx="9">
                  <c:v>#N/A</c:v>
                </c:pt>
                <c:pt idx="10">
                  <c:v>3294</c:v>
                </c:pt>
                <c:pt idx="11">
                  <c:v>#N/A</c:v>
                </c:pt>
                <c:pt idx="12">
                  <c:v>#N/A</c:v>
                </c:pt>
                <c:pt idx="13">
                  <c:v>5159</c:v>
                </c:pt>
                <c:pt idx="14">
                  <c:v>#N/A</c:v>
                </c:pt>
              </c:numCache>
            </c:numRef>
          </c:val>
          <c:smooth val="0"/>
          <c:extLst>
            <c:ext xmlns:c16="http://schemas.microsoft.com/office/drawing/2014/chart" uri="{C3380CC4-5D6E-409C-BE32-E72D297353CC}">
              <c16:uniqueId val="{0000000B-F5D1-4BC2-B246-F32B735065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2613</c:v>
                </c:pt>
                <c:pt idx="1">
                  <c:v>2679</c:v>
                </c:pt>
                <c:pt idx="2">
                  <c:v>2384</c:v>
                </c:pt>
              </c:numCache>
            </c:numRef>
          </c:val>
          <c:extLst>
            <c:ext xmlns:c16="http://schemas.microsoft.com/office/drawing/2014/chart" uri="{C3380CC4-5D6E-409C-BE32-E72D297353CC}">
              <c16:uniqueId val="{00000000-CE8D-42E8-AA16-1C833FB8D4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1902</c:v>
                </c:pt>
                <c:pt idx="1">
                  <c:v>1605</c:v>
                </c:pt>
                <c:pt idx="2">
                  <c:v>1207</c:v>
                </c:pt>
              </c:numCache>
            </c:numRef>
          </c:val>
          <c:extLst>
            <c:ext xmlns:c16="http://schemas.microsoft.com/office/drawing/2014/chart" uri="{C3380CC4-5D6E-409C-BE32-E72D297353CC}">
              <c16:uniqueId val="{00000001-CE8D-42E8-AA16-1C833FB8D4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3304</c:v>
                </c:pt>
                <c:pt idx="1">
                  <c:v>3135</c:v>
                </c:pt>
                <c:pt idx="2">
                  <c:v>2872</c:v>
                </c:pt>
              </c:numCache>
            </c:numRef>
          </c:val>
          <c:extLst>
            <c:ext xmlns:c16="http://schemas.microsoft.com/office/drawing/2014/chart" uri="{C3380CC4-5D6E-409C-BE32-E72D297353CC}">
              <c16:uniqueId val="{00000002-CE8D-42E8-AA16-1C833FB8D4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14887573778388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{5C5C7D74-E70D-452E-9F6C-28AA25CA5950}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2BD-4CF6-A433-82D996D60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{6281C5F5-A43B-467C-BB37-57FA21C82A53}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D-4CF6-A433-82D996D60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{A9E3DFDE-5E02-47AC-9E4E-8FF9489A700D}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D-4CF6-A433-82D996D60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{1B19B2B2-3FC5-4302-9630-C763900F6FE3}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D-4CF6-A433-82D996D60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{BDD6A2F9-7D55-469A-814A-3069427BD461}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D-4CF6-A433-82D996D601F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{8EFDAA57-BF96-44F7-BDED-E0682592438F}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2BD-4CF6-A433-82D996D601F6}"/>
                </c:ext>
              </c:extLst>
            </c:dLbl>
            <c:dLbl>
              <c:idx val="16"/>
              <c:layout>
                <c:manualLayout>
                  <c:x val="-3.507551336536621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{570D2E66-2F63-4BC0-8F42-0E91197B023F}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2BD-4CF6-A433-82D996D601F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{A9B0F423-7623-4D54-A3E7-2278A495A0D4}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2BD-4CF6-A433-82D996D601F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{1CA23D7B-F7B8-4492-B61B-FE80FD650A23}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2BD-4CF6-A433-82D996D60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56.7</c:v>
                </c:pt>
                <c:pt idx="16">
                  <c:v>58.1</c:v>
                </c:pt>
                <c:pt idx="24">
                  <c:v>59.7</c:v>
                </c:pt>
                <c:pt idx="32">
                  <c:v>60.3</c:v>
                </c:pt>
              </c:numCache>
            </c:numRef>
          </c:xVal>
          <c:yVal>
            <c:numRef>
              <c:f>公会計指標分析・財政指標組合せ分析表!$BP$51:$DC$51</c:f>
              <c:numCache>
                <c:formatCode>#,##0.0;"▲ "#,##0.0</c:formatCode>
                <c:ptCount val="40"/>
                <c:pt idx="0">
                  <c:v>36.1</c:v>
                </c:pt>
                <c:pt idx="8">
                  <c:v>35</c:v>
                </c:pt>
                <c:pt idx="16">
                  <c:v>37.200000000000003</c:v>
                </c:pt>
                <c:pt idx="24">
                  <c:v>32.4</c:v>
                </c:pt>
                <c:pt idx="32">
                  <c:v>49.2</c:v>
                </c:pt>
              </c:numCache>
            </c:numRef>
          </c:yVal>
          <c:smooth val="0"/>
          <c:extLst>
            <c:ext xmlns:c16="http://schemas.microsoft.com/office/drawing/2014/chart" uri="{C3380CC4-5D6E-409C-BE32-E72D297353CC}">
              <c16:uniqueId val="{00000009-52BD-4CF6-A433-82D996D601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{CFEB4CBF-98ED-422B-B3F6-50E0635D6A0E}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2BD-4CF6-A433-82D996D601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{E0C7EE1B-E263-4F0A-AA3B-E3DB2AD370FB}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D-4CF6-A433-82D996D60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{214C0F52-EDBF-4581-BC28-F2A05F188173}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D-4CF6-A433-82D996D60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{83E12925-9E54-49FE-BB77-9CAD648C5E3E}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D-4CF6-A433-82D996D60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{3EA46115-CB82-4C07-8A60-47E63E82FC97}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D-4CF6-A433-82D996D601F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{F136C76F-5AA6-4D45-AA55-76A6C2121CB0}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2BD-4CF6-A433-82D996D601F6}"/>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{5D141F47-8479-4793-BD6D-4C5A28EF1A4C}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2BD-4CF6-A433-82D996D601F6}"/>
                </c:ext>
              </c:extLst>
            </c:dLbl>
            <c:dLbl>
              <c:idx val="24"/>
              <c:layout>
                <c:manualLayout>
                  <c:x val="-3.50108612621197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{43CD837E-AE50-418C-A6D9-B6FBD87F2DEF}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2BD-4CF6-A433-82D996D601F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{BAC7E987-C0F4-4156-BD79-EBE13CC98F30}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2BD-4CF6-A433-82D996D60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52BD-4CF6-A433-82D996D601F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{000D3607-9888-43EF-ABE8-90D0098285DB}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E3D-4457-9691-77746AC2D4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{F7C4633E-54B0-4492-933C-728CE2ED00A5}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D-4457-9691-77746AC2D4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{9091F487-4945-4323-801B-B718DF58CF89}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D-4457-9691-77746AC2D4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{C0F554E3-6B51-4929-9C5C-377FA129EC2D}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D-4457-9691-77746AC2D4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{CDC41360-320E-4D70-A898-86CD00C366B0}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D-4457-9691-77746AC2D45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{D3D0E9DB-F7D1-4728-A4C2-8DBE0F23F1A4}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E3D-4457-9691-77746AC2D45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{D24F21A3-9A99-4200-BF39-C73059F43F23}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E3D-4457-9691-77746AC2D45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{7B4656A6-B94E-4F17-8FA9-A09291B59CE1}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E3D-4457-9691-77746AC2D45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{811BC012-28AC-43FA-BDCE-C1BC5ABFA877}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E3D-4457-9691-77746AC2D4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8.8000000000000007</c:v>
                </c:pt>
                <c:pt idx="16">
                  <c:v>9.1</c:v>
                </c:pt>
                <c:pt idx="24">
                  <c:v>9.3000000000000007</c:v>
                </c:pt>
                <c:pt idx="32">
                  <c:v>9.1999999999999993</c:v>
                </c:pt>
              </c:numCache>
            </c:numRef>
          </c:xVal>
          <c:yVal>
            <c:numRef>
              <c:f>公会計指標分析・財政指標組合せ分析表!$BP$73:$DC$73</c:f>
              <c:numCache>
                <c:formatCode>#,##0.0;"▲ "#,##0.0</c:formatCode>
                <c:ptCount val="40"/>
                <c:pt idx="0">
                  <c:v>36.1</c:v>
                </c:pt>
                <c:pt idx="8">
                  <c:v>35</c:v>
                </c:pt>
                <c:pt idx="16">
                  <c:v>37.200000000000003</c:v>
                </c:pt>
                <c:pt idx="24">
                  <c:v>32.4</c:v>
                </c:pt>
                <c:pt idx="32">
                  <c:v>49.2</c:v>
                </c:pt>
              </c:numCache>
            </c:numRef>
          </c:yVal>
          <c:smooth val="0"/>
          <c:extLst>
            <c:ext xmlns:c16="http://schemas.microsoft.com/office/drawing/2014/chart" uri="{C3380CC4-5D6E-409C-BE32-E72D297353CC}">
              <c16:uniqueId val="{00000009-CE3D-4457-9691-77746AC2D4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{596C923D-721A-4D12-9481-18CF9B712587}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E3D-4457-9691-77746AC2D4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{29C12C22-631A-48BB-A1C3-D34BFD2D07B5}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D-4457-9691-77746AC2D4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{4F113FEC-A213-4F0B-81D2-B640E6F92C80}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D-4457-9691-77746AC2D4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{28323F99-0BA2-414D-AE98-089DE6C63DEA}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D-4457-9691-77746AC2D4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{A5C67D8E-21C3-4A1B-A70A-DA579228CD16}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D-4457-9691-77746AC2D45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{AB633E7E-D9B2-49ED-AA0B-EACEA4A41A60}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E3D-4457-9691-77746AC2D45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{D91F5051-9D08-4615-8E6A-50650444BC8D}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E3D-4457-9691-77746AC2D45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{9EA47EB0-9928-4351-969A-B182D47F8F3A}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E3D-4457-9691-77746AC2D45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{0620658A-E67F-471B-90DC-D3CB3D3C827B}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E3D-4457-9691-77746AC2D4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E3D-4457-9691-77746AC2D450}"/>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年度から公共施設の整備・改修等が集中的に行われていることから，償還元金を超える地方債発行額となり元利償還金は増加してい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たが，令和２年度は減少に転じた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償還が終了した地方債があったことと新規発行の地方債において据置期間を設定していることによるものである。しかし，指宿広域市町村圏組合が整備した新ごみ処理施設の整備に伴う償還が本格的に始まったことにより，実質公債費比率の分子は増加してい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経常収支比率に占める公債費の割合について，算入公債費等は交付税措置率の高い財政上有利な地方債を活用しているが，類似団体と比較し高い水準に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とほぼ横ばいで推移している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今後は，公共施設等の耐震化，老朽化対策事業が予定されるため，地方債発行を伴う普通建設事業の計画的な実施により抑制に努める。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将来負担額として，地方債残高が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充当可能財源等の充当可能基金と基準財政需要額参入見込額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は横ばいで推移したため，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今後は，計画的な事業実施を図ることで，地方債の発行を抑える必要がある。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雨水処理整備に伴う地方債の借入により，今後も負担等の見込額が増加する予定であることから，将来負担比率を増加させないために，充当可能基金の増額確保や有利な地方債の計画的な借入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財政調整基金の適正な残高を維持することを目的に財政調整基金の取り崩しを抑え，決算剰余金を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百万円積み立てたが，地方債償還額の増加に対応するため，減債基金を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百万円，その他の特定目的基金を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市民会館整備事業及び市営野球場改修事業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市政事務嘱託員費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等に伴い「合併まちづくり基金」を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百万円取り崩したこと，観光誘客事業等に伴い「ふるさと応援基金」を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百万円取り崩したこと等により，基金全体として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を徹底的に見直すとともに，これまでの公共施設への積極的な投資や公共施設の老朽化対策など，今後の財政需要等の増大にも対応できるように，減債基金の確保や伸び率が著しいふるさと納税を原資とするふるさと応援基金を活用しながら，一定額を確保でき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合併まちづくり基金：合併に伴う住民の一体感の醸成並びに個性ある地域の活性化及び均衡ある発展に資する事業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ふるさと応援基金：将来都市像（食料供給，健康産業，保養観光，生活充実，国際共栄）を実現する事業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ふるさと振興基金：指宿市ふるさと市町村圏の振興整備に資する事業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鹿児島県市町村職員退職手当組合負担金準備基金：指宿市職員の退職手当の支払いに要する費用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公共施設整備基金：公共又は公用施設の整備費用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金：市民会館整備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や市営野球場改修事業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の費用の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：市政事務嘱託員費等の費用の取り崩しにより約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観光誘客事業等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百万円取り崩した。しかし，ふるさと応援基金の原資であるふるさと納税の増加により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公共施設整備基金：これまで公共施設の整備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のため活用していたが，残高が減少してきていることから活用の抑制に努める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ふるさと応援基金：ふるさと納税の推進により積立金の増額を見込んでおり，今後も将来都市像の実現に向け，積極的・効果的に活用しながら基金残高の増額を予定している。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・災害や国庫補助事業及び必要不可欠な事業の実施について，財源調整的な基金の取り崩しを行ったため減となった。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・財政調整基金の残高は，目途としていた標準財政規模（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百万円）以上を確保できなかった。今後は，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社会保障の充実や普通交付税の合併算定替の期間終了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，新型コロナウイルス感染症に対応した各種事業の実施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など，厳しい状況が見込まれるが，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歳出の徹底的な見直しなどを実施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することにより，財政調整基金の残高を標準財政規模に対する割合の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％前後で推移できるように努める。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地方債償還額の増加に伴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・近年の大型事業の実施により，地方債の償還が今後ますます大きくなることが予想されるため，各年度の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地方債償還額の動向を見極めつつ，一般会計への負担を平準化するように活用していく。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・積み立てを行うことにより，減債基金の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程度を確保できるように努める。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3637B7F-E842-4878-B927-8DDAD4672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B76B12-8DCE-4F52-9253-DE31B2B5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C64B40A-F850-42B1-8A8C-AEB8E718579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C2CD863-B3AA-4277-95D3-3CA17E8143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FACE0EC-B03E-4CF2-932A-D44BE06132F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F0A6B10-1559-4E87-8490-4BA917EAFE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D483603-F6D5-49EE-8BD7-F1AB5B2F26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D8542E4-1659-4ECC-AD30-35AE13A1C3F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05B6F6B-7FD0-417F-B405-19BEC0342F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BDEE938-5609-446C-AEB9-07927AF609B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6EDE64-6139-4AF8-8C70-CAEF93B6CE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5A9FE8-B72E-403A-BACA-5D19931F04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682BF70-7FD7-47E4-8FCA-06D3982582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451334-FADF-4692-AB33-FD0D95EAD9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8C5B8D-5721-444A-903A-340A03C058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F7086C6-64F5-4BAA-8792-D7F04B6756B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049C5FF-F1F6-4248-9FB6-C5CA0167592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FD9642F-CD88-405A-80FE-3BB70F240F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86CE9DF-33FC-4C90-854F-C5DCC00B59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75340F5-EC1F-429E-9699-01C68AFC7C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6071EB-1709-4F12-9B73-C2D040C6CC5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CC607BF-53D4-439E-98B3-116F4CD94E6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A8D92A7-B4DA-4BAA-B789-C8B906BB6E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4272D20-4267-4F22-B4DB-974307A366A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67CBC74-DA7A-43EE-A129-7387B1A9214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DC8C26B-CF3E-4156-9320-B9EF73CEA76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3074F5C-1F6E-4B1E-AFD6-AB83FD1DC9F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8087016-CB57-41C9-955E-FEB5AA7E5A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087A110-0A24-40ED-A1C5-9245F032F2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8ECEFD5-8A47-43DA-BBB4-60F02A04813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EEC0E76-0B15-4640-A62A-549E7B0648B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5AEFEC9-B5DE-41E3-A73D-64E82BFEF27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C1753A5-7685-4940-9567-06E54BC549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DA816FB-8DD0-4F3E-BE1B-A9F0568A526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483AAC5-9A59-48E4-B722-CD66B91DA3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E05AADD-085F-45DD-BF53-C366FCD704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768C4CF-47B9-40FE-B423-7E4A68A57B9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3EAA9CC-03F8-4566-AC26-535FF1ECBF8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FAC463-FB12-4D1A-B57A-AA4C08C090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05E95B1-282F-4961-98C2-F00F70B758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6280C8E-872D-48B5-8DEF-C0BFE06B68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D2B789B-8474-4D56-98E3-3BABCB9F60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4AE863A-9885-4763-B719-9374B2CE15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4721A7A-D982-404B-B108-7F806378E44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367721C-8E43-4A03-A663-3A1CE5D0A9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7B46552-DB1F-4CFD-B41E-82DF782922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706D4BB-C1A5-4762-B49A-6E9B4A6805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当市では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，令和４</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の改定版を策定し，その中で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公共施設等に関わる費用を今後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老朽化した施設の統廃合を進めている。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類似団体平均と比較すると下回ってはいるものの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徐々に上昇してきている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1098DF0-B71A-4948-A3A8-82DD99D4BC5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77873FF-8359-4DFB-9C29-5C5C59E7547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C4067D2-C89B-4E00-80C6-2C9DC86C268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3CC1188-10F2-4237-916C-3ED265F703E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A3D3380C-038A-4A40-94B1-EF8B2C7B9BE6}"/>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3D0A85E-F9D5-4177-92D8-13032E7E9E8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D562EF5-5961-41E2-9D1D-26DE88E4D85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E22F74D-D400-47B4-8267-B76332B6645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DDB1B63-7238-4887-8014-B8FC12132A1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B4387CF-91BC-4FCA-8E96-C50126E28E4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84DFD3D-B685-4B6B-BB83-57EEF6CBC6A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F8EA7A7-7D94-43B5-86D0-A008F6069F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A5246D17-E672-488F-BE52-9FF0C37B7A9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D17BF2F-3A88-4C67-9EED-23FDB9A771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68F7436C-A893-4CAD-8EC4-EF65A3A4613B}"/>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7BD2E835-3648-4814-83E9-15F504209503}"/>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82EFCE69-DFD8-45CE-A5C9-52DAB4F4A0DA}"/>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3D029233-2374-4116-AC17-6BD4C4B957C5}"/>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B1A38812-26C3-4237-84F3-83EEACF63A8E}"/>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6D6414A7-D3A7-493A-87A8-74E31CA89F52}"/>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77766D9C-D2C2-49A1-A5B5-F51A7477D04C}"/>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B4DC043E-C06F-4F57-A959-79026B442A7D}"/>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6357EF2E-4903-4DA9-8293-A6CD1193298E}"/>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10A31C19-0325-49B8-B14E-04020E9CC148}"/>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25D0199A-47BD-401E-859B-BAA6B7057048}"/>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9597A46-3736-4348-8286-49480441D8D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8E31F44-1E09-4D5B-A888-A28F677649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BFC5FEC-CE9E-4820-8219-C2112D36CAB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50CC369-388D-4369-9DA1-0C0064B2E3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7872B31-B13B-4EAD-8E9C-953DF590EF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79" name="楕円 78">
          <a:extLst>
            <a:ext uri="{FF2B5EF4-FFF2-40B4-BE49-F238E27FC236}">
              <a16:creationId xmlns:a16="http://schemas.microsoft.com/office/drawing/2014/main" id="{3E18D5EA-700F-4B2C-949D-9631E6B2E6AF}"/>
            </a:ext>
          </a:extLst>
        </xdr:cNvPr>
        <xdr:cNvSpPr/>
      </xdr:nvSpPr>
      <xdr:spPr>
        <a:xfrm>
          <a:off x="4711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51579</xdr:rowOff>
    </xdr:from>
    <xdr:ext cx="405111" cy="259045"/>
    <xdr:sp macro="" textlink="">
      <xdr:nvSpPr>
        <xdr:cNvPr id="80" name="有形固定資産減価償却率該当値テキスト">
          <a:extLst>
            <a:ext uri="{FF2B5EF4-FFF2-40B4-BE49-F238E27FC236}">
              <a16:creationId xmlns:a16="http://schemas.microsoft.com/office/drawing/2014/main" id="{5435085D-6376-48ED-BEE6-D08289942116}"/>
            </a:ext>
          </a:extLst>
        </xdr:cNvPr>
        <xdr:cNvSpPr txBox="1"/>
      </xdr:nvSpPr>
      <xdr:spPr>
        <a:xfrm>
          <a:off x="4813300" y="5623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15748</xdr:rowOff>
    </xdr:from>
    <xdr:to>
      <xdr:col>19</xdr:col>
      <xdr:colOff>187325</xdr:colOff>
      <xdr:row>29</xdr:row>
      <xdr:rowOff>117348</xdr:rowOff>
    </xdr:to>
    <xdr:sp macro="" textlink="">
      <xdr:nvSpPr>
        <xdr:cNvPr id="81" name="楕円 80">
          <a:extLst>
            <a:ext uri="{FF2B5EF4-FFF2-40B4-BE49-F238E27FC236}">
              <a16:creationId xmlns:a16="http://schemas.microsoft.com/office/drawing/2014/main" id="{E916716C-20E6-4329-9A78-7B7B94E980CA}"/>
            </a:ext>
          </a:extLst>
        </xdr:cNvPr>
        <xdr:cNvSpPr/>
      </xdr:nvSpPr>
      <xdr:spPr>
        <a:xfrm>
          <a:off x="4000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66548</xdr:rowOff>
    </xdr:from>
    <xdr:to>
      <xdr:col>23</xdr:col>
      <xdr:colOff>85725</xdr:colOff>
      <xdr:row>29</xdr:row>
      <xdr:rowOff>79502</xdr:rowOff>
    </xdr:to>
    <xdr:cxnSp macro="">
      <xdr:nvCxnSpPr>
        <xdr:cNvPr id="82" name="直線コネクタ 81">
          <a:extLst>
            <a:ext uri="{FF2B5EF4-FFF2-40B4-BE49-F238E27FC236}">
              <a16:creationId xmlns:a16="http://schemas.microsoft.com/office/drawing/2014/main" id="{59F3ED34-D9DC-4346-9473-BA95FB0F9C17}"/>
            </a:ext>
          </a:extLst>
        </xdr:cNvPr>
        <xdr:cNvCxnSpPr/>
      </xdr:nvCxnSpPr>
      <xdr:spPr>
        <a:xfrm>
          <a:off x="4051300" y="5810123"/>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3" name="楕円 82">
          <a:extLst>
            <a:ext uri="{FF2B5EF4-FFF2-40B4-BE49-F238E27FC236}">
              <a16:creationId xmlns:a16="http://schemas.microsoft.com/office/drawing/2014/main" id="{1F0BEDF6-D0E5-4DE8-9CB9-FD19170179B8}"/>
            </a:ext>
          </a:extLst>
        </xdr:cNvPr>
        <xdr:cNvSpPr/>
      </xdr:nvSpPr>
      <xdr:spPr>
        <a:xfrm>
          <a:off x="3238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32004</xdr:rowOff>
    </xdr:from>
    <xdr:to>
      <xdr:col>19</xdr:col>
      <xdr:colOff>136525</xdr:colOff>
      <xdr:row>29</xdr:row>
      <xdr:rowOff>66548</xdr:rowOff>
    </xdr:to>
    <xdr:cxnSp macro="">
      <xdr:nvCxnSpPr>
        <xdr:cNvPr id="84" name="直線コネクタ 83">
          <a:extLst>
            <a:ext uri="{FF2B5EF4-FFF2-40B4-BE49-F238E27FC236}">
              <a16:creationId xmlns:a16="http://schemas.microsoft.com/office/drawing/2014/main" id="{2215691E-D720-48E5-A5C0-510DB7C16CC8}"/>
            </a:ext>
          </a:extLst>
        </xdr:cNvPr>
        <xdr:cNvCxnSpPr/>
      </xdr:nvCxnSpPr>
      <xdr:spPr>
        <a:xfrm>
          <a:off x="3289300" y="577557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122428</xdr:rowOff>
    </xdr:from>
    <xdr:to>
      <xdr:col>11</xdr:col>
      <xdr:colOff>187325</xdr:colOff>
      <xdr:row>29</xdr:row>
      <xdr:rowOff>52578</xdr:rowOff>
    </xdr:to>
    <xdr:sp macro="" textlink="">
      <xdr:nvSpPr>
        <xdr:cNvPr id="85" name="楕円 84">
          <a:extLst>
            <a:ext uri="{FF2B5EF4-FFF2-40B4-BE49-F238E27FC236}">
              <a16:creationId xmlns:a16="http://schemas.microsoft.com/office/drawing/2014/main" id="{2E35516B-48A6-45E0-8B1B-489EC5942FE3}"/>
            </a:ext>
          </a:extLst>
        </xdr:cNvPr>
        <xdr:cNvSpPr/>
      </xdr:nvSpPr>
      <xdr:spPr>
        <a:xfrm>
          <a:off x="2476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1778</xdr:rowOff>
    </xdr:from>
    <xdr:to>
      <xdr:col>15</xdr:col>
      <xdr:colOff>136525</xdr:colOff>
      <xdr:row>29</xdr:row>
      <xdr:rowOff>32004</xdr:rowOff>
    </xdr:to>
    <xdr:cxnSp macro="">
      <xdr:nvCxnSpPr>
        <xdr:cNvPr id="86" name="直線コネクタ 85">
          <a:extLst>
            <a:ext uri="{FF2B5EF4-FFF2-40B4-BE49-F238E27FC236}">
              <a16:creationId xmlns:a16="http://schemas.microsoft.com/office/drawing/2014/main" id="{80A2B992-48BE-4E66-B209-989EE6A5E96D}"/>
            </a:ext>
          </a:extLst>
        </xdr:cNvPr>
        <xdr:cNvCxnSpPr/>
      </xdr:nvCxnSpPr>
      <xdr:spPr>
        <a:xfrm>
          <a:off x="2527300" y="574535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148336</xdr:rowOff>
    </xdr:from>
    <xdr:to>
      <xdr:col>7</xdr:col>
      <xdr:colOff>187325</xdr:colOff>
      <xdr:row>29</xdr:row>
      <xdr:rowOff>78486</xdr:rowOff>
    </xdr:to>
    <xdr:sp macro="" textlink="">
      <xdr:nvSpPr>
        <xdr:cNvPr id="87" name="楕円 86">
          <a:extLst>
            <a:ext uri="{FF2B5EF4-FFF2-40B4-BE49-F238E27FC236}">
              <a16:creationId xmlns:a16="http://schemas.microsoft.com/office/drawing/2014/main" id="{3A478F72-2176-4E30-9FE5-0AE95A0E2A9D}"/>
            </a:ext>
          </a:extLst>
        </xdr:cNvPr>
        <xdr:cNvSpPr/>
      </xdr:nvSpPr>
      <xdr:spPr>
        <a:xfrm>
          <a:off x="1714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1778</xdr:rowOff>
    </xdr:from>
    <xdr:to>
      <xdr:col>11</xdr:col>
      <xdr:colOff>136525</xdr:colOff>
      <xdr:row>29</xdr:row>
      <xdr:rowOff>27686</xdr:rowOff>
    </xdr:to>
    <xdr:cxnSp macro="">
      <xdr:nvCxnSpPr>
        <xdr:cNvPr id="88" name="直線コネクタ 87">
          <a:extLst>
            <a:ext uri="{FF2B5EF4-FFF2-40B4-BE49-F238E27FC236}">
              <a16:creationId xmlns:a16="http://schemas.microsoft.com/office/drawing/2014/main" id="{20896AB6-C829-4FBB-A94E-CFF671F82132}"/>
            </a:ext>
          </a:extLst>
        </xdr:cNvPr>
        <xdr:cNvCxnSpPr/>
      </xdr:nvCxnSpPr>
      <xdr:spPr>
        <a:xfrm flipV="1">
          <a:off x="1765300" y="574535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AE456151-912D-4C1A-8C4C-3892ED1823CB}"/>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D2BA376-2720-4A13-96F2-9637E40D5305}"/>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CCC3E958-AC93-4B96-8494-5731DD2C31E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77646DF2-AA19-431F-9C17-667BB4245774}"/>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133875</xdr:rowOff>
    </xdr:from>
    <xdr:ext cx="405111" cy="259045"/>
    <xdr:sp macro="" textlink="">
      <xdr:nvSpPr>
        <xdr:cNvPr id="93" name="n_1mainValue有形固定資産減価償却率">
          <a:extLst>
            <a:ext uri="{FF2B5EF4-FFF2-40B4-BE49-F238E27FC236}">
              <a16:creationId xmlns:a16="http://schemas.microsoft.com/office/drawing/2014/main" id="{40636A9A-D404-4D40-BE65-A155A617BC4C}"/>
            </a:ext>
          </a:extLst>
        </xdr:cNvPr>
        <xdr:cNvSpPr txBox="1"/>
      </xdr:nvSpPr>
      <xdr:spPr>
        <a:xfrm>
          <a:off x="38360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4" name="n_2mainValue有形固定資産減価償却率">
          <a:extLst>
            <a:ext uri="{FF2B5EF4-FFF2-40B4-BE49-F238E27FC236}">
              <a16:creationId xmlns:a16="http://schemas.microsoft.com/office/drawing/2014/main" id="{A3D041E5-0546-4C59-926A-9466299C480F}"/>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69105</xdr:rowOff>
    </xdr:from>
    <xdr:ext cx="405111" cy="259045"/>
    <xdr:sp macro="" textlink="">
      <xdr:nvSpPr>
        <xdr:cNvPr id="95" name="n_3mainValue有形固定資産減価償却率">
          <a:extLst>
            <a:ext uri="{FF2B5EF4-FFF2-40B4-BE49-F238E27FC236}">
              <a16:creationId xmlns:a16="http://schemas.microsoft.com/office/drawing/2014/main" id="{F250F017-06DD-4926-B18F-6C6769F86832}"/>
            </a:ext>
          </a:extLst>
        </xdr:cNvPr>
        <xdr:cNvSpPr txBox="1"/>
      </xdr:nvSpPr>
      <xdr:spPr>
        <a:xfrm>
          <a:off x="2324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95013</xdr:rowOff>
    </xdr:from>
    <xdr:ext cx="405111" cy="259045"/>
    <xdr:sp macro="" textlink="">
      <xdr:nvSpPr>
        <xdr:cNvPr id="96" name="n_4mainValue有形固定資産減価償却率">
          <a:extLst>
            <a:ext uri="{FF2B5EF4-FFF2-40B4-BE49-F238E27FC236}">
              <a16:creationId xmlns:a16="http://schemas.microsoft.com/office/drawing/2014/main" id="{9DCC1E5F-2645-4F88-A023-E82338E5F77F}"/>
            </a:ext>
          </a:extLst>
        </xdr:cNvPr>
        <xdr:cNvSpPr txBox="1"/>
      </xdr:nvSpPr>
      <xdr:spPr>
        <a:xfrm>
          <a:off x="15627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EE270211-69BD-4C9F-8CFE-175C355EC2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CE5C802-E53C-4242-89AF-F886B877CC0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07D3DEE-7D33-4DDA-84BB-93CF7C61CEA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59489D5B-79C5-4AAA-8115-ACF4C731C4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E34B7E1-B334-42CF-A671-21E18591B7B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72CC608C-1B2B-4AC6-9A5C-CD3E34E88E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DC33B75-2E2F-40C9-AE8F-5E02BBD889B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FC5E94C-6D4D-4EC1-81F6-102C252A8B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607F97C-A82F-48B7-B9C3-282CF8B340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C749FF1-E158-4D29-A0E4-F85FA0FBBBF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4D7B1306-709D-4F75-A396-057C037197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613304D-8634-4E60-9EDE-75680CDA94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B0A4A144-B133-4806-AA85-8E6FA19E28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過去５年間の中で最も高い比率となっており，且つ類似団体平均も上回っている。主な要因としては，近年大型事業が続いたことに加え，新市民会館の建設も本格的に始まったことによる地方債の発行増によるものである。今後は普通建設事業の削減及び地方債の発行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DACCA4A-074D-4E21-94E2-F8257203AA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3940264-C538-444E-88CB-54894154E8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A3D0690-97A7-4910-BD02-33DD7AD0941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CECA41C8-4184-4A70-82AD-73CD1902B26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73D1B50B-00D6-44FB-A556-36285EC1BE0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8EE568A1-F70E-4E7F-B57C-73FC6B8E3D9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39152636-D4C3-45C3-8D62-4BC27C6B4A3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69E759A-F685-476A-BF32-C090FF57C1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6FB7DB22-302D-4F02-9B2A-A69532C24C0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FBA1877A-2087-452F-999A-B3D9D3DAC51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C82A6EFC-EC07-430E-B019-EE19D203290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81BBEC5-9C59-4AB9-8CC8-AD4494DDA35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2BC9A86-E1ED-437A-B155-4CD83C9C921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535A98B8-3A90-466D-9068-8DE590BD8C0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7480F391-A4F7-429C-8156-94BD6773222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19A33C5-5D3A-48EB-BFF4-6077CB2477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ABF5E81-E3B2-4A57-B421-2911F998B4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741C9DCE-C05F-468E-A27D-CA10DA24EBB3}"/>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719D43DB-EE88-4D25-B56E-9107A46DA7F4}"/>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C1C10A83-478F-46D1-B9EF-EBE8A22BD5A2}"/>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F0FC4B2F-24E6-42DD-ABC8-DA78D28DE80A}"/>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90703535-3BD8-4242-88EE-A18E8D81A49E}"/>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2F936C08-6FB5-421B-9BB9-4493FFBD7B58}"/>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C4FAE0EA-CA5E-4F25-AA67-4F1D3D76BBD9}"/>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86F53FDB-7598-4181-BE5C-61FBCA6CD7E7}"/>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40018E88-C816-48CF-9514-B34DF20FDD04}"/>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2438C5F4-7CBB-40D8-A2AE-A9D849963188}"/>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C2E5678-47FD-4A8D-8F54-ABAF728E748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91112E7-89C7-460B-A12D-B9D4B23C0CB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643AB75-DC68-4416-A1A3-A9E0E6A7ABA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1D3F132-3FBE-4A13-9BBC-3CB05D9DE5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2280E44-2734-4295-B0AC-7877A1F1F5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0EFF4C1-22E6-407F-A9FB-3C1F01992C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68150</xdr:rowOff>
    </xdr:from>
    <xdr:to>
      <xdr:col>76</xdr:col>
      <xdr:colOff>73025</xdr:colOff>
      <xdr:row>31</xdr:row>
      <xdr:rowOff>169750</xdr:rowOff>
    </xdr:to>
    <xdr:sp macro="" textlink="">
      <xdr:nvSpPr>
        <xdr:cNvPr id="143" name="楕円 142">
          <a:extLst>
            <a:ext uri="{FF2B5EF4-FFF2-40B4-BE49-F238E27FC236}">
              <a16:creationId xmlns:a16="http://schemas.microsoft.com/office/drawing/2014/main" id="{2CC1B7AB-429E-479B-8B1E-46F78E9D96FE}"/>
            </a:ext>
          </a:extLst>
        </xdr:cNvPr>
        <xdr:cNvSpPr/>
      </xdr:nvSpPr>
      <xdr:spPr>
        <a:xfrm>
          <a:off x="14744700" y="61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46577</xdr:rowOff>
    </xdr:from>
    <xdr:ext cx="469744" cy="259045"/>
    <xdr:sp macro="" textlink="">
      <xdr:nvSpPr>
        <xdr:cNvPr id="144" name="債務償還比率該当値テキスト">
          <a:extLst>
            <a:ext uri="{FF2B5EF4-FFF2-40B4-BE49-F238E27FC236}">
              <a16:creationId xmlns:a16="http://schemas.microsoft.com/office/drawing/2014/main" id="{A710059E-3F01-4EFC-B1EB-03273EFF589C}"/>
            </a:ext>
          </a:extLst>
        </xdr:cNvPr>
        <xdr:cNvSpPr txBox="1"/>
      </xdr:nvSpPr>
      <xdr:spPr>
        <a:xfrm>
          <a:off x="14846300" y="61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59067</xdr:rowOff>
    </xdr:from>
    <xdr:to>
      <xdr:col>72</xdr:col>
      <xdr:colOff>123825</xdr:colOff>
      <xdr:row>30</xdr:row>
      <xdr:rowOff>160667</xdr:rowOff>
    </xdr:to>
    <xdr:sp macro="" textlink="">
      <xdr:nvSpPr>
        <xdr:cNvPr id="145" name="楕円 144">
          <a:extLst>
            <a:ext uri="{FF2B5EF4-FFF2-40B4-BE49-F238E27FC236}">
              <a16:creationId xmlns:a16="http://schemas.microsoft.com/office/drawing/2014/main" id="{C39B5AA5-B848-48D0-8C4A-8E68E5F8CE05}"/>
            </a:ext>
          </a:extLst>
        </xdr:cNvPr>
        <xdr:cNvSpPr/>
      </xdr:nvSpPr>
      <xdr:spPr>
        <a:xfrm>
          <a:off x="14033500" y="59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109867</xdr:rowOff>
    </xdr:from>
    <xdr:to>
      <xdr:col>76</xdr:col>
      <xdr:colOff>22225</xdr:colOff>
      <xdr:row>31</xdr:row>
      <xdr:rowOff>118950</xdr:rowOff>
    </xdr:to>
    <xdr:cxnSp macro="">
      <xdr:nvCxnSpPr>
        <xdr:cNvPr id="146" name="直線コネクタ 145">
          <a:extLst>
            <a:ext uri="{FF2B5EF4-FFF2-40B4-BE49-F238E27FC236}">
              <a16:creationId xmlns:a16="http://schemas.microsoft.com/office/drawing/2014/main" id="{A44C0662-6254-4C2B-A0F3-225FECD58C68}"/>
            </a:ext>
          </a:extLst>
        </xdr:cNvPr>
        <xdr:cNvCxnSpPr/>
      </xdr:nvCxnSpPr>
      <xdr:spPr>
        <a:xfrm>
          <a:off x="14084300" y="6024892"/>
          <a:ext cx="711200" cy="1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6840</xdr:rowOff>
    </xdr:from>
    <xdr:to>
      <xdr:col>68</xdr:col>
      <xdr:colOff>123825</xdr:colOff>
      <xdr:row>30</xdr:row>
      <xdr:rowOff>108440</xdr:rowOff>
    </xdr:to>
    <xdr:sp macro="" textlink="">
      <xdr:nvSpPr>
        <xdr:cNvPr id="147" name="楕円 146">
          <a:extLst>
            <a:ext uri="{FF2B5EF4-FFF2-40B4-BE49-F238E27FC236}">
              <a16:creationId xmlns:a16="http://schemas.microsoft.com/office/drawing/2014/main" id="{B9646B8F-47DA-4DBF-BEB5-E2374747D12D}"/>
            </a:ext>
          </a:extLst>
        </xdr:cNvPr>
        <xdr:cNvSpPr/>
      </xdr:nvSpPr>
      <xdr:spPr>
        <a:xfrm>
          <a:off x="13271500" y="59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57640</xdr:rowOff>
    </xdr:from>
    <xdr:to>
      <xdr:col>72</xdr:col>
      <xdr:colOff>73025</xdr:colOff>
      <xdr:row>30</xdr:row>
      <xdr:rowOff>109867</xdr:rowOff>
    </xdr:to>
    <xdr:cxnSp macro="">
      <xdr:nvCxnSpPr>
        <xdr:cNvPr id="148" name="直線コネクタ 147">
          <a:extLst>
            <a:ext uri="{FF2B5EF4-FFF2-40B4-BE49-F238E27FC236}">
              <a16:creationId xmlns:a16="http://schemas.microsoft.com/office/drawing/2014/main" id="{2306474F-5CA3-4D64-9A8B-43BF01D76E5D}"/>
            </a:ext>
          </a:extLst>
        </xdr:cNvPr>
        <xdr:cNvCxnSpPr/>
      </xdr:nvCxnSpPr>
      <xdr:spPr>
        <a:xfrm>
          <a:off x="13322300" y="5972665"/>
          <a:ext cx="762000" cy="5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25448</xdr:rowOff>
    </xdr:from>
    <xdr:to>
      <xdr:col>64</xdr:col>
      <xdr:colOff>123825</xdr:colOff>
      <xdr:row>30</xdr:row>
      <xdr:rowOff>127048</xdr:rowOff>
    </xdr:to>
    <xdr:sp macro="" textlink="">
      <xdr:nvSpPr>
        <xdr:cNvPr id="149" name="楕円 148">
          <a:extLst>
            <a:ext uri="{FF2B5EF4-FFF2-40B4-BE49-F238E27FC236}">
              <a16:creationId xmlns:a16="http://schemas.microsoft.com/office/drawing/2014/main" id="{EA6D34EF-DECD-42F9-B4A0-F9BC080DE612}"/>
            </a:ext>
          </a:extLst>
        </xdr:cNvPr>
        <xdr:cNvSpPr/>
      </xdr:nvSpPr>
      <xdr:spPr>
        <a:xfrm>
          <a:off x="12509500" y="5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57640</xdr:rowOff>
    </xdr:from>
    <xdr:to>
      <xdr:col>68</xdr:col>
      <xdr:colOff>73025</xdr:colOff>
      <xdr:row>30</xdr:row>
      <xdr:rowOff>76248</xdr:rowOff>
    </xdr:to>
    <xdr:cxnSp macro="">
      <xdr:nvCxnSpPr>
        <xdr:cNvPr id="150" name="直線コネクタ 149">
          <a:extLst>
            <a:ext uri="{FF2B5EF4-FFF2-40B4-BE49-F238E27FC236}">
              <a16:creationId xmlns:a16="http://schemas.microsoft.com/office/drawing/2014/main" id="{4C6EE06D-01F5-4CE3-86F1-4333291C4A77}"/>
            </a:ext>
          </a:extLst>
        </xdr:cNvPr>
        <xdr:cNvCxnSpPr/>
      </xdr:nvCxnSpPr>
      <xdr:spPr>
        <a:xfrm flipV="1">
          <a:off x="12560300" y="5972665"/>
          <a:ext cx="762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155363</xdr:rowOff>
    </xdr:from>
    <xdr:to>
      <xdr:col>60</xdr:col>
      <xdr:colOff>123825</xdr:colOff>
      <xdr:row>30</xdr:row>
      <xdr:rowOff>85513</xdr:rowOff>
    </xdr:to>
    <xdr:sp macro="" textlink="">
      <xdr:nvSpPr>
        <xdr:cNvPr id="151" name="楕円 150">
          <a:extLst>
            <a:ext uri="{FF2B5EF4-FFF2-40B4-BE49-F238E27FC236}">
              <a16:creationId xmlns:a16="http://schemas.microsoft.com/office/drawing/2014/main" id="{130DC913-1F1A-48B0-B728-D2A1F883660D}"/>
            </a:ext>
          </a:extLst>
        </xdr:cNvPr>
        <xdr:cNvSpPr/>
      </xdr:nvSpPr>
      <xdr:spPr>
        <a:xfrm>
          <a:off x="11747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34713</xdr:rowOff>
    </xdr:from>
    <xdr:to>
      <xdr:col>64</xdr:col>
      <xdr:colOff>73025</xdr:colOff>
      <xdr:row>30</xdr:row>
      <xdr:rowOff>76248</xdr:rowOff>
    </xdr:to>
    <xdr:cxnSp macro="">
      <xdr:nvCxnSpPr>
        <xdr:cNvPr id="152" name="直線コネクタ 151">
          <a:extLst>
            <a:ext uri="{FF2B5EF4-FFF2-40B4-BE49-F238E27FC236}">
              <a16:creationId xmlns:a16="http://schemas.microsoft.com/office/drawing/2014/main" id="{6BE4B9C2-513B-47CA-BCBB-D6D3E1E33C26}"/>
            </a:ext>
          </a:extLst>
        </xdr:cNvPr>
        <xdr:cNvCxnSpPr/>
      </xdr:nvCxnSpPr>
      <xdr:spPr>
        <a:xfrm>
          <a:off x="11798300" y="5949738"/>
          <a:ext cx="762000" cy="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909E4EE0-143B-4298-BF18-B5F2760F0989}"/>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8D38B039-D789-4657-85D3-33A5E14F86B2}"/>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13846319-3D51-4302-9977-1720BE435471}"/>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7400A01A-2A15-44D8-88CD-051FBE0BAA7A}"/>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151794</xdr:rowOff>
    </xdr:from>
    <xdr:ext cx="469744" cy="259045"/>
    <xdr:sp macro="" textlink="">
      <xdr:nvSpPr>
        <xdr:cNvPr id="157" name="n_1mainValue債務償還比率">
          <a:extLst>
            <a:ext uri="{FF2B5EF4-FFF2-40B4-BE49-F238E27FC236}">
              <a16:creationId xmlns:a16="http://schemas.microsoft.com/office/drawing/2014/main" id="{3D8497AF-CDC0-4180-96C5-D0B6717AA204}"/>
            </a:ext>
          </a:extLst>
        </xdr:cNvPr>
        <xdr:cNvSpPr txBox="1"/>
      </xdr:nvSpPr>
      <xdr:spPr>
        <a:xfrm>
          <a:off x="13836727" y="60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124967</xdr:rowOff>
    </xdr:from>
    <xdr:ext cx="469744" cy="259045"/>
    <xdr:sp macro="" textlink="">
      <xdr:nvSpPr>
        <xdr:cNvPr id="158" name="n_2mainValue債務償還比率">
          <a:extLst>
            <a:ext uri="{FF2B5EF4-FFF2-40B4-BE49-F238E27FC236}">
              <a16:creationId xmlns:a16="http://schemas.microsoft.com/office/drawing/2014/main" id="{1F6E454C-8DF2-4DA4-AFE2-7BDC4BE8BD9A}"/>
            </a:ext>
          </a:extLst>
        </xdr:cNvPr>
        <xdr:cNvSpPr txBox="1"/>
      </xdr:nvSpPr>
      <xdr:spPr>
        <a:xfrm>
          <a:off x="13087427" y="56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118175</xdr:rowOff>
    </xdr:from>
    <xdr:ext cx="469744" cy="259045"/>
    <xdr:sp macro="" textlink="">
      <xdr:nvSpPr>
        <xdr:cNvPr id="159" name="n_3mainValue債務償還比率">
          <a:extLst>
            <a:ext uri="{FF2B5EF4-FFF2-40B4-BE49-F238E27FC236}">
              <a16:creationId xmlns:a16="http://schemas.microsoft.com/office/drawing/2014/main" id="{4A8576A1-09D0-44D1-B85D-A3E7C65D0F8F}"/>
            </a:ext>
          </a:extLst>
        </xdr:cNvPr>
        <xdr:cNvSpPr txBox="1"/>
      </xdr:nvSpPr>
      <xdr:spPr>
        <a:xfrm>
          <a:off x="12325427" y="603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76640</xdr:rowOff>
    </xdr:from>
    <xdr:ext cx="469744" cy="259045"/>
    <xdr:sp macro="" textlink="">
      <xdr:nvSpPr>
        <xdr:cNvPr id="160" name="n_4mainValue債務償還比率">
          <a:extLst>
            <a:ext uri="{FF2B5EF4-FFF2-40B4-BE49-F238E27FC236}">
              <a16:creationId xmlns:a16="http://schemas.microsoft.com/office/drawing/2014/main" id="{C7094ECB-FBA3-426E-9739-D84749B89878}"/>
            </a:ext>
          </a:extLst>
        </xdr:cNvPr>
        <xdr:cNvSpPr txBox="1"/>
      </xdr:nvSpPr>
      <xdr:spPr>
        <a:xfrm>
          <a:off x="11563427" y="59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F1DC811-4CE0-4D19-A78F-27A492BD713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5A79145-1A19-4417-8E4D-4321BDD859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3F45F66-CDCC-4F8A-A302-F1250D10557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0345632-EA9F-40BA-8EA9-2F7B8C5D24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EAC1B78-5967-4344-BB79-FD8A6A8911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80F0705-F3B3-4067-99E2-3C4C2D31142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5005AA-B73D-400D-8DD4-A23EDB8896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2F7623-D96B-4565-9D0E-CF5F9FA90E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83DBAC-06C7-430B-A9AF-BC192D4500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F622B2-5EB9-4279-9497-9F590437DC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6046D3-1467-413B-8324-6F1824DF65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B8C8EC-D131-4DC1-9821-1A7DB0C37D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AD6466-09C4-4A82-BF01-A714EB9F54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40A993-9B55-4DB7-92D5-9A27D0E0F5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99BD95-07F5-4FB9-8A70-EB74242FAE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A6F3EA-D41D-4C36-A718-1C5E9F5ACC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7D31FE-1F30-4960-B8C4-E132F8EECB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18B8D8-3ADF-4876-9FDE-161A6D09E3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013B40-F67A-4137-AF17-BBD31386D7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B7A723-9E77-4760-9373-A964A50148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986A82-5913-43C2-947C-F81550F16C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191CB2-C5E7-431C-92C4-0710FCCD4B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475CEE-9A12-4608-9DC1-22602DE183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5D93F2-F95B-4631-B455-8729ED4FF9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4EC0AF-E2C2-4213-B673-A1EB191262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1D7F10-BD3B-4F82-B2D4-439F2E2D74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D28D08-2333-4490-8326-30015D4D01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6FB534-BC15-4444-A971-E20FDBD245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A35610-56B4-4ED0-915C-9055A72670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D62455-64FA-4118-BBB9-A45D5A4E9B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9EBBDE-699C-4430-A87A-15076AA8E8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853B04-F790-41B9-A87A-A85A07964D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947DE8-066C-4EC6-9C93-3A9D18EBDD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32B020-B5D3-4150-A383-E57AE985B0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BE5430-E066-461E-BAAA-5D34F33AC72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EC029E-913A-4F7A-BA7A-2E31D23CE50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418A80-E2A8-4AC1-8216-BCA7F3FF6E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F4A154-0EC0-46F1-AD76-1E452E972F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21CB46-ED67-4D6B-BEB2-E93867D9E2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EF2453-1D5A-4BDF-8663-C6AFFCF328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F1B148-31C7-4984-A60F-B54EFA4A7E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41D0FC-D97D-4FF3-9285-B78951F2F9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631EED-3DE6-435A-9EC7-EA3577DF3A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593A00-F7FE-4B4E-ADDE-E809C8355A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F176D2-BDDD-4B45-8ADA-978680CBBD8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C96823-4B55-46BE-9EC6-5C8BC5D58B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129AD2-CB8E-420C-8E95-68BC298138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E6C30ED-A86F-473F-A258-8FB110F781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AFAA8E9-5406-470D-B278-F82BBD56F9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BB77E49-684E-49DF-9E59-8C3A673DB33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BB45942-3D6E-49FE-B6E3-BE9BC0DAC4F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2272E6-4985-4B04-AF08-5361EBC1A77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CBC1B2F-EF7B-4B15-8805-8430A2DFE0B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13C8575-A071-4CCC-AD0B-6D8825637B3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766BEF7-13FD-4EFF-A962-DA8248070DB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ACB991D-36FA-439F-A01B-02DEE9E591D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A355042-C900-4C8A-AEFB-7284C7D7D3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ABD7D0A-763A-4E2E-B9C1-1737A571B44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B85E811-05A8-42B6-ACF2-02EB25BA51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9D89D08-3D11-439D-9A10-E91F2305DBF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332F5C0-5EC3-49E5-9778-F5A188541E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FC0ED84D-F77A-47C3-9917-413043AEB1C4}"/>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4676B68A-CBA2-4DED-A305-3358F68FC1F1}"/>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CF7B6947-EF53-462A-9C0D-32E8B898F3C4}"/>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8C3BDF59-800B-4E11-9CA7-10F2B6C54177}"/>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232F1C6F-2260-41E0-BE7D-5C497053636F}"/>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47FFF629-4792-438A-B96D-DD5FF4F134E4}"/>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FA541BAB-1353-4D72-98D9-AF51A9FB85BE}"/>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6C74AA9E-BA86-4E13-97EF-2ABFA0160074}"/>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6A2BFC38-4DD2-4A40-ACD4-FB31575093F1}"/>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835FE54F-CF29-4B0D-8F6A-6DE0ED37FCBA}"/>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486E85F9-0CBF-4166-9F9A-3A04149EFE18}"/>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7F9228-E851-4251-9EF8-7A327DE96C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BFA615-7478-49CA-9B39-4BAB659246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053C78-D3F8-45C2-822A-5037C63363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88FB00-57C7-456D-A7FD-2413F97C78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DAB3E5-0E0F-48BE-BE96-D6706C45C2A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3" name="楕円 72">
          <a:extLst>
            <a:ext uri="{FF2B5EF4-FFF2-40B4-BE49-F238E27FC236}">
              <a16:creationId xmlns:a16="http://schemas.microsoft.com/office/drawing/2014/main" id="{81693278-F4F7-462C-9E45-836328A1162C}"/>
            </a:ext>
          </a:extLst>
        </xdr:cNvPr>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4" name="【道路】&#10;有形固定資産減価償却率該当値テキスト">
          <a:extLst>
            <a:ext uri="{FF2B5EF4-FFF2-40B4-BE49-F238E27FC236}">
              <a16:creationId xmlns:a16="http://schemas.microsoft.com/office/drawing/2014/main" id="{BCCF2C89-1277-4086-A8FB-E15C50CF0C1C}"/>
            </a:ext>
          </a:extLst>
        </xdr:cNvPr>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5" name="楕円 74">
          <a:extLst>
            <a:ext uri="{FF2B5EF4-FFF2-40B4-BE49-F238E27FC236}">
              <a16:creationId xmlns:a16="http://schemas.microsoft.com/office/drawing/2014/main" id="{36B4E725-D38B-4452-B1B3-6E82EE4187F1}"/>
            </a:ext>
          </a:extLst>
        </xdr:cNvPr>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36</xdr:row>
      <xdr:rowOff>156210</xdr:rowOff>
    </xdr:to>
    <xdr:cxnSp macro="">
      <xdr:nvCxnSpPr>
        <xdr:cNvPr id="76" name="直線コネクタ 75">
          <a:extLst>
            <a:ext uri="{FF2B5EF4-FFF2-40B4-BE49-F238E27FC236}">
              <a16:creationId xmlns:a16="http://schemas.microsoft.com/office/drawing/2014/main" id="{007822C0-65A0-498B-A202-0D06FC3B458D}"/>
            </a:ext>
          </a:extLst>
        </xdr:cNvPr>
        <xdr:cNvCxnSpPr/>
      </xdr:nvCxnSpPr>
      <xdr:spPr>
        <a:xfrm>
          <a:off x="3797300" y="6290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a:extLst>
            <a:ext uri="{FF2B5EF4-FFF2-40B4-BE49-F238E27FC236}">
              <a16:creationId xmlns:a16="http://schemas.microsoft.com/office/drawing/2014/main" id="{084F12F0-C386-42F3-B489-5BD564188274}"/>
            </a:ext>
          </a:extLst>
        </xdr:cNvPr>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118110</xdr:rowOff>
    </xdr:to>
    <xdr:cxnSp macro="">
      <xdr:nvCxnSpPr>
        <xdr:cNvPr id="78" name="直線コネクタ 77">
          <a:extLst>
            <a:ext uri="{FF2B5EF4-FFF2-40B4-BE49-F238E27FC236}">
              <a16:creationId xmlns:a16="http://schemas.microsoft.com/office/drawing/2014/main" id="{9C9D3C5B-8400-4EBD-AD07-686809AD8F51}"/>
            </a:ext>
          </a:extLst>
        </xdr:cNvPr>
        <xdr:cNvCxnSpPr/>
      </xdr:nvCxnSpPr>
      <xdr:spPr>
        <a:xfrm>
          <a:off x="2908300" y="62541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9" name="楕円 78">
          <a:extLst>
            <a:ext uri="{FF2B5EF4-FFF2-40B4-BE49-F238E27FC236}">
              <a16:creationId xmlns:a16="http://schemas.microsoft.com/office/drawing/2014/main" id="{81D720E5-6027-4BA2-8258-837C3C90EBD3}"/>
            </a:ext>
          </a:extLst>
        </xdr:cNvPr>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36</xdr:row>
      <xdr:rowOff>81915</xdr:rowOff>
    </xdr:to>
    <xdr:cxnSp macro="">
      <xdr:nvCxnSpPr>
        <xdr:cNvPr id="80" name="直線コネクタ 79">
          <a:extLst>
            <a:ext uri="{FF2B5EF4-FFF2-40B4-BE49-F238E27FC236}">
              <a16:creationId xmlns:a16="http://schemas.microsoft.com/office/drawing/2014/main" id="{DCC9F904-CB24-4DD3-A46B-11B2447AABA3}"/>
            </a:ext>
          </a:extLst>
        </xdr:cNvPr>
        <xdr:cNvCxnSpPr/>
      </xdr:nvCxnSpPr>
      <xdr:spPr>
        <a:xfrm>
          <a:off x="2019300" y="6216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160655</xdr:rowOff>
    </xdr:from>
    <xdr:to>
      <xdr:col>6</xdr:col>
      <xdr:colOff>38100</xdr:colOff>
      <xdr:row>36</xdr:row>
      <xdr:rowOff>90805</xdr:rowOff>
    </xdr:to>
    <xdr:sp macro="" textlink="">
      <xdr:nvSpPr>
        <xdr:cNvPr id="81" name="楕円 80">
          <a:extLst>
            <a:ext uri="{FF2B5EF4-FFF2-40B4-BE49-F238E27FC236}">
              <a16:creationId xmlns:a16="http://schemas.microsoft.com/office/drawing/2014/main" id="{3E0C86D2-D47D-4F59-B33E-6F1F12A4D3CF}"/>
            </a:ext>
          </a:extLst>
        </xdr:cNvPr>
        <xdr:cNvSpPr/>
      </xdr:nvSpPr>
      <xdr:spPr>
        <a:xfrm>
          <a:off x="107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40005</xdr:rowOff>
    </xdr:from>
    <xdr:to>
      <xdr:col>10</xdr:col>
      <xdr:colOff>114300</xdr:colOff>
      <xdr:row>36</xdr:row>
      <xdr:rowOff>43815</xdr:rowOff>
    </xdr:to>
    <xdr:cxnSp macro="">
      <xdr:nvCxnSpPr>
        <xdr:cNvPr id="82" name="直線コネクタ 81">
          <a:extLst>
            <a:ext uri="{FF2B5EF4-FFF2-40B4-BE49-F238E27FC236}">
              <a16:creationId xmlns:a16="http://schemas.microsoft.com/office/drawing/2014/main" id="{E8400BDB-87B0-4C6A-B1A7-217216B17DF6}"/>
            </a:ext>
          </a:extLst>
        </xdr:cNvPr>
        <xdr:cNvCxnSpPr/>
      </xdr:nvCxnSpPr>
      <xdr:spPr>
        <a:xfrm>
          <a:off x="1130300" y="62122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4A07D346-BA3C-4918-B5EF-ACF311EF89FA}"/>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EAB4B725-4110-41F1-9AD0-9167A323B431}"/>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517D6B1F-31E4-45DB-A23A-2575532948DD}"/>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37AECE67-916B-48FE-9C76-EB86CE09AF8F}"/>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87" name="n_1mainValue【道路】&#10;有形固定資産減価償却率">
          <a:extLst>
            <a:ext uri="{FF2B5EF4-FFF2-40B4-BE49-F238E27FC236}">
              <a16:creationId xmlns:a16="http://schemas.microsoft.com/office/drawing/2014/main" id="{CD856C9B-3F31-40DA-8480-4472E1CEF464}"/>
            </a:ext>
          </a:extLst>
        </xdr:cNvPr>
        <xdr:cNvSpPr txBox="1"/>
      </xdr:nvSpPr>
      <xdr:spPr>
        <a:xfrm>
          <a:off x="3582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9878236E-05A0-4E82-8A0C-299E89445585}"/>
            </a:ext>
          </a:extLst>
        </xdr:cNvPr>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9" name="n_3mainValue【道路】&#10;有形固定資産減価償却率">
          <a:extLst>
            <a:ext uri="{FF2B5EF4-FFF2-40B4-BE49-F238E27FC236}">
              <a16:creationId xmlns:a16="http://schemas.microsoft.com/office/drawing/2014/main" id="{92B9C508-454C-42A8-B8E8-F96732D8EDF8}"/>
            </a:ext>
          </a:extLst>
        </xdr:cNvPr>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5B9C7163-6927-4C11-918F-33086A6C286F}"/>
            </a:ext>
          </a:extLst>
        </xdr:cNvPr>
        <xdr:cNvSpPr txBox="1"/>
      </xdr:nvSpPr>
      <xdr:spPr>
        <a:xfrm>
          <a:off x="927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751E707-3F03-41B8-B4F2-887BCC816B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3BF3513-6666-4A6A-B35A-164C032D5D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EE9E3C6-A29B-48A2-9147-0DB9F57EF0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CA10F20-F8A9-4B54-A529-034796D2A2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15918A0-B6A1-4686-880F-CCCCC17B87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996FB9C-7604-46B7-852F-E64C2ECB27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906601B-6BAA-4667-937A-43AB339320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303FF4B-DF45-4BB1-96C9-ECFFF767D7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5B7BE7-7C07-4A42-A0EA-4A67D40962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402D63-1BD4-4BE7-ACB2-488843B0E8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BCC1506-EFDB-468B-BFC5-1114C635737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B20F8CE0-D9B0-4146-A488-745656AD969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8596366-203D-4FD3-B447-0C95C12082F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9250671F-243C-43B8-99E1-FAE092BC779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DCF71C5-F978-4757-986A-2F046C367CE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AB05800-7F37-41B9-8271-71598053254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E212980E-97D6-4404-BF04-02EA54C4184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219D476A-4164-400B-BC21-FB39830038F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E919DCE-85FB-4835-9747-A8444FBC17C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4B6C182D-465F-41B0-AD4B-A6DA23BC31B2}"/>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136D6AC-174A-4000-BC38-C45653A5028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4C593ED8-4E72-47B8-A78F-CE401A791AC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B083E725-C968-4308-9DBB-67D2AEC8F8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C06B063-E617-4E1C-9126-C7BA68184CF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71507F0-A2D8-4415-8A88-D35BB182975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D4DE4491-76E7-4ED3-ABAA-FC96E6DE0422}"/>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96B9F01C-3E95-4E91-B9B4-72638B03D1D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B37AD25E-B85F-479F-ACCA-CCA8E48AE783}"/>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53F197BE-8872-463C-9B49-1EAA52C82DE5}"/>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2D571FE5-4EBE-4240-AAF9-3BE3DA03371D}"/>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C5904B10-ADFA-4CE2-892F-53856C38A57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C1D4158F-DC74-41E7-A6E3-51DB630E421E}"/>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9479831-C2F9-4E87-95F2-B3607B814318}"/>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459AE986-5385-42F1-A815-EC87A4F101DE}"/>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10B47EEC-C9E6-4B86-831C-86345C714C5E}"/>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1936482D-EC9B-44BB-82A8-9B63F22883DD}"/>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62F0D0-010F-443F-95FD-9382B9AADF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BC6955-FAA9-44F2-B82B-21EB899125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E38DC58-0834-44C6-97B3-5E9307DCF7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C59C987-447C-4B5A-A54C-563D187F71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43D769D-978D-47D6-8FE5-8B12BA7223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166860</xdr:rowOff>
    </xdr:from>
    <xdr:to>
      <xdr:col>55</xdr:col>
      <xdr:colOff>50800</xdr:colOff>
      <xdr:row>41</xdr:row>
      <xdr:rowOff>97010</xdr:rowOff>
    </xdr:to>
    <xdr:sp macro="" textlink="">
      <xdr:nvSpPr>
        <xdr:cNvPr id="132" name="楕円 131">
          <a:extLst>
            <a:ext uri="{FF2B5EF4-FFF2-40B4-BE49-F238E27FC236}">
              <a16:creationId xmlns:a16="http://schemas.microsoft.com/office/drawing/2014/main" id="{B7E8FD05-A02E-43CB-9254-BF326FECF9B5}"/>
            </a:ext>
          </a:extLst>
        </xdr:cNvPr>
        <xdr:cNvSpPr/>
      </xdr:nvSpPr>
      <xdr:spPr>
        <a:xfrm>
          <a:off x="10426700" y="70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145287</xdr:rowOff>
    </xdr:from>
    <xdr:ext cx="534377" cy="259045"/>
    <xdr:sp macro="" textlink="">
      <xdr:nvSpPr>
        <xdr:cNvPr id="133" name="【道路】&#10;一人当たり延長該当値テキスト">
          <a:extLst>
            <a:ext uri="{FF2B5EF4-FFF2-40B4-BE49-F238E27FC236}">
              <a16:creationId xmlns:a16="http://schemas.microsoft.com/office/drawing/2014/main" id="{F866C7CD-9ECA-43D8-AC83-9FAAF1E1062E}"/>
            </a:ext>
          </a:extLst>
        </xdr:cNvPr>
        <xdr:cNvSpPr txBox="1"/>
      </xdr:nvSpPr>
      <xdr:spPr>
        <a:xfrm>
          <a:off x="10515600" y="70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170006</xdr:rowOff>
    </xdr:from>
    <xdr:to>
      <xdr:col>50</xdr:col>
      <xdr:colOff>165100</xdr:colOff>
      <xdr:row>41</xdr:row>
      <xdr:rowOff>100156</xdr:rowOff>
    </xdr:to>
    <xdr:sp macro="" textlink="">
      <xdr:nvSpPr>
        <xdr:cNvPr id="134" name="楕円 133">
          <a:extLst>
            <a:ext uri="{FF2B5EF4-FFF2-40B4-BE49-F238E27FC236}">
              <a16:creationId xmlns:a16="http://schemas.microsoft.com/office/drawing/2014/main" id="{45B2F8CB-3342-42AC-B6C5-162FF9BE29D4}"/>
            </a:ext>
          </a:extLst>
        </xdr:cNvPr>
        <xdr:cNvSpPr/>
      </xdr:nvSpPr>
      <xdr:spPr>
        <a:xfrm>
          <a:off x="9588500" y="70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46210</xdr:rowOff>
    </xdr:from>
    <xdr:to>
      <xdr:col>55</xdr:col>
      <xdr:colOff>0</xdr:colOff>
      <xdr:row>41</xdr:row>
      <xdr:rowOff>49356</xdr:rowOff>
    </xdr:to>
    <xdr:cxnSp macro="">
      <xdr:nvCxnSpPr>
        <xdr:cNvPr id="135" name="直線コネクタ 134">
          <a:extLst>
            <a:ext uri="{FF2B5EF4-FFF2-40B4-BE49-F238E27FC236}">
              <a16:creationId xmlns:a16="http://schemas.microsoft.com/office/drawing/2014/main" id="{D4771179-71C6-4B36-AA2E-1039FF20C75F}"/>
            </a:ext>
          </a:extLst>
        </xdr:cNvPr>
        <xdr:cNvCxnSpPr/>
      </xdr:nvCxnSpPr>
      <xdr:spPr>
        <a:xfrm flipV="1">
          <a:off x="9639300" y="7075660"/>
          <a:ext cx="8382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1277</xdr:rowOff>
    </xdr:from>
    <xdr:to>
      <xdr:col>46</xdr:col>
      <xdr:colOff>38100</xdr:colOff>
      <xdr:row>41</xdr:row>
      <xdr:rowOff>102877</xdr:rowOff>
    </xdr:to>
    <xdr:sp macro="" textlink="">
      <xdr:nvSpPr>
        <xdr:cNvPr id="136" name="楕円 135">
          <a:extLst>
            <a:ext uri="{FF2B5EF4-FFF2-40B4-BE49-F238E27FC236}">
              <a16:creationId xmlns:a16="http://schemas.microsoft.com/office/drawing/2014/main" id="{BE7B15F5-4265-4510-8FA5-A182DC2FEE20}"/>
            </a:ext>
          </a:extLst>
        </xdr:cNvPr>
        <xdr:cNvSpPr/>
      </xdr:nvSpPr>
      <xdr:spPr>
        <a:xfrm>
          <a:off x="8699500" y="70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49356</xdr:rowOff>
    </xdr:from>
    <xdr:to>
      <xdr:col>50</xdr:col>
      <xdr:colOff>114300</xdr:colOff>
      <xdr:row>41</xdr:row>
      <xdr:rowOff>52077</xdr:rowOff>
    </xdr:to>
    <xdr:cxnSp macro="">
      <xdr:nvCxnSpPr>
        <xdr:cNvPr id="137" name="直線コネクタ 136">
          <a:extLst>
            <a:ext uri="{FF2B5EF4-FFF2-40B4-BE49-F238E27FC236}">
              <a16:creationId xmlns:a16="http://schemas.microsoft.com/office/drawing/2014/main" id="{1C30365C-F952-41A6-967F-37B10CAC13E8}"/>
            </a:ext>
          </a:extLst>
        </xdr:cNvPr>
        <xdr:cNvCxnSpPr/>
      </xdr:nvCxnSpPr>
      <xdr:spPr>
        <a:xfrm flipV="1">
          <a:off x="8750300" y="7078806"/>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4597</xdr:rowOff>
    </xdr:from>
    <xdr:to>
      <xdr:col>41</xdr:col>
      <xdr:colOff>101600</xdr:colOff>
      <xdr:row>41</xdr:row>
      <xdr:rowOff>106197</xdr:rowOff>
    </xdr:to>
    <xdr:sp macro="" textlink="">
      <xdr:nvSpPr>
        <xdr:cNvPr id="138" name="楕円 137">
          <a:extLst>
            <a:ext uri="{FF2B5EF4-FFF2-40B4-BE49-F238E27FC236}">
              <a16:creationId xmlns:a16="http://schemas.microsoft.com/office/drawing/2014/main" id="{E6F5BBBB-6891-43A7-9237-F57722839374}"/>
            </a:ext>
          </a:extLst>
        </xdr:cNvPr>
        <xdr:cNvSpPr/>
      </xdr:nvSpPr>
      <xdr:spPr>
        <a:xfrm>
          <a:off x="7810500" y="70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52077</xdr:rowOff>
    </xdr:from>
    <xdr:to>
      <xdr:col>45</xdr:col>
      <xdr:colOff>177800</xdr:colOff>
      <xdr:row>41</xdr:row>
      <xdr:rowOff>55397</xdr:rowOff>
    </xdr:to>
    <xdr:cxnSp macro="">
      <xdr:nvCxnSpPr>
        <xdr:cNvPr id="139" name="直線コネクタ 138">
          <a:extLst>
            <a:ext uri="{FF2B5EF4-FFF2-40B4-BE49-F238E27FC236}">
              <a16:creationId xmlns:a16="http://schemas.microsoft.com/office/drawing/2014/main" id="{2B01C00E-4823-4538-AC02-258C2E1089CB}"/>
            </a:ext>
          </a:extLst>
        </xdr:cNvPr>
        <xdr:cNvCxnSpPr/>
      </xdr:nvCxnSpPr>
      <xdr:spPr>
        <a:xfrm flipV="1">
          <a:off x="7861300" y="7081527"/>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10954</xdr:rowOff>
    </xdr:from>
    <xdr:to>
      <xdr:col>36</xdr:col>
      <xdr:colOff>165100</xdr:colOff>
      <xdr:row>41</xdr:row>
      <xdr:rowOff>112554</xdr:rowOff>
    </xdr:to>
    <xdr:sp macro="" textlink="">
      <xdr:nvSpPr>
        <xdr:cNvPr id="140" name="楕円 139">
          <a:extLst>
            <a:ext uri="{FF2B5EF4-FFF2-40B4-BE49-F238E27FC236}">
              <a16:creationId xmlns:a16="http://schemas.microsoft.com/office/drawing/2014/main" id="{B2A225D7-71D6-44D0-A094-98DF82486C57}"/>
            </a:ext>
          </a:extLst>
        </xdr:cNvPr>
        <xdr:cNvSpPr/>
      </xdr:nvSpPr>
      <xdr:spPr>
        <a:xfrm>
          <a:off x="6921500" y="7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55397</xdr:rowOff>
    </xdr:from>
    <xdr:to>
      <xdr:col>41</xdr:col>
      <xdr:colOff>50800</xdr:colOff>
      <xdr:row>41</xdr:row>
      <xdr:rowOff>61754</xdr:rowOff>
    </xdr:to>
    <xdr:cxnSp macro="">
      <xdr:nvCxnSpPr>
        <xdr:cNvPr id="141" name="直線コネクタ 140">
          <a:extLst>
            <a:ext uri="{FF2B5EF4-FFF2-40B4-BE49-F238E27FC236}">
              <a16:creationId xmlns:a16="http://schemas.microsoft.com/office/drawing/2014/main" id="{DB8126BA-9ABD-4301-8169-27FBBA12F72B}"/>
            </a:ext>
          </a:extLst>
        </xdr:cNvPr>
        <xdr:cNvCxnSpPr/>
      </xdr:nvCxnSpPr>
      <xdr:spPr>
        <a:xfrm flipV="1">
          <a:off x="6972300" y="7084847"/>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3FEB24C7-BE95-4D54-9843-3C5C5F4FC45B}"/>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975120CF-1085-41BF-B344-E0A50D8DE315}"/>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8BF5A21D-4B15-42CA-B9DD-0855376196CB}"/>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A434FDD3-892C-4C49-A349-4DE7139926D4}"/>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91283</xdr:rowOff>
    </xdr:from>
    <xdr:ext cx="534377" cy="259045"/>
    <xdr:sp macro="" textlink="">
      <xdr:nvSpPr>
        <xdr:cNvPr id="146" name="n_1mainValue【道路】&#10;一人当たり延長">
          <a:extLst>
            <a:ext uri="{FF2B5EF4-FFF2-40B4-BE49-F238E27FC236}">
              <a16:creationId xmlns:a16="http://schemas.microsoft.com/office/drawing/2014/main" id="{4A352C7F-B8EC-4987-A5B7-F6ACD13482D1}"/>
            </a:ext>
          </a:extLst>
        </xdr:cNvPr>
        <xdr:cNvSpPr txBox="1"/>
      </xdr:nvSpPr>
      <xdr:spPr>
        <a:xfrm>
          <a:off x="9359411" y="71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94004</xdr:rowOff>
    </xdr:from>
    <xdr:ext cx="534377" cy="259045"/>
    <xdr:sp macro="" textlink="">
      <xdr:nvSpPr>
        <xdr:cNvPr id="147" name="n_2mainValue【道路】&#10;一人当たり延長">
          <a:extLst>
            <a:ext uri="{FF2B5EF4-FFF2-40B4-BE49-F238E27FC236}">
              <a16:creationId xmlns:a16="http://schemas.microsoft.com/office/drawing/2014/main" id="{788DCADD-021C-452F-BF13-BA068704EC8D}"/>
            </a:ext>
          </a:extLst>
        </xdr:cNvPr>
        <xdr:cNvSpPr txBox="1"/>
      </xdr:nvSpPr>
      <xdr:spPr>
        <a:xfrm>
          <a:off x="8483111" y="71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97324</xdr:rowOff>
    </xdr:from>
    <xdr:ext cx="534377" cy="259045"/>
    <xdr:sp macro="" textlink="">
      <xdr:nvSpPr>
        <xdr:cNvPr id="148" name="n_3mainValue【道路】&#10;一人当たり延長">
          <a:extLst>
            <a:ext uri="{FF2B5EF4-FFF2-40B4-BE49-F238E27FC236}">
              <a16:creationId xmlns:a16="http://schemas.microsoft.com/office/drawing/2014/main" id="{6ED2C85A-CAF0-4361-8CF7-399A79375D7C}"/>
            </a:ext>
          </a:extLst>
        </xdr:cNvPr>
        <xdr:cNvSpPr txBox="1"/>
      </xdr:nvSpPr>
      <xdr:spPr>
        <a:xfrm>
          <a:off x="7594111" y="71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103681</xdr:rowOff>
    </xdr:from>
    <xdr:ext cx="534377" cy="259045"/>
    <xdr:sp macro="" textlink="">
      <xdr:nvSpPr>
        <xdr:cNvPr id="149" name="n_4mainValue【道路】&#10;一人当たり延長">
          <a:extLst>
            <a:ext uri="{FF2B5EF4-FFF2-40B4-BE49-F238E27FC236}">
              <a16:creationId xmlns:a16="http://schemas.microsoft.com/office/drawing/2014/main" id="{D9A21135-70B6-4D44-A515-22A85A1D832C}"/>
            </a:ext>
          </a:extLst>
        </xdr:cNvPr>
        <xdr:cNvSpPr txBox="1"/>
      </xdr:nvSpPr>
      <xdr:spPr>
        <a:xfrm>
          <a:off x="6705111" y="71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CCD528B-7D1C-435B-A197-83CBCB84D4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35DA5E9-86D1-45CC-A9CE-599B0C9722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AB83D98-854B-43B4-84CD-DD3D2BD515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91E2C8C6-4473-4E6F-B817-8C3530ECB9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4F6B370-EC0F-4AC5-B2D8-6EFBAEF012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B8D63E39-A230-4019-A986-3AF5374037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54982FED-BBF4-42D5-ADAF-B6FC98B824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12C9242E-F159-496D-A74E-FA2C80F68C9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7D9DAFDE-5222-46F3-825B-EBEACF246F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D443C79-EDE7-417C-8561-C4C81EE05C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4A482D6-C1D5-4F02-984C-6EA218D9BF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A7DCD2D6-6B89-4D8D-804B-759D927A29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98B7718B-D310-45EE-837F-7CB5CD9B25B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78094B8-CB2C-44E5-8F73-F7494C65BB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AF77FDA6-CECB-43EF-BD5F-7E9FAC749F0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C89162D6-2AC8-489F-810A-C3B5B5DBD99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D2C1BA49-0193-468B-9F49-260ED2CE0A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89CCDBB1-4161-4651-97E0-E5BDFD1C014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6B99E8D4-CB67-43B8-8F0C-E67520D885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544E5679-5855-4428-89F9-0607EADF1BD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A96BDAEA-9078-4DCF-B3D3-5EA44AB914A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2988CC9-3899-41DD-BB08-BC9887FB7E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EC4D45F-D203-4A49-84E9-12424750E4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61B9307C-D8F9-46F4-A48D-719367EFA14A}"/>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99CE534-62BF-4DFE-90B2-1F01B6B1C7D6}"/>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E85AF0D8-8081-4A82-907C-0D582FA2D49F}"/>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7EDC0E0-A457-4C2F-A2A3-777470848C5D}"/>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4674D483-DA77-4C9C-BA88-776BD32CAB05}"/>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395B8CE-5234-49E3-A575-A681F5023C21}"/>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2D2459AD-3605-4463-BCA6-0426C963839C}"/>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8F16F5DB-270B-419F-B603-AE1A95A9412B}"/>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6CCCBD86-E3E8-4BA7-8145-AAC93AF57EC5}"/>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5C1995B-1160-41B7-982B-9782FA6C87F8}"/>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2C11AA73-AA46-4E59-BD76-5C925259FA78}"/>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D6B2996-D88B-45B4-A1D9-0B8691F322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B28AF0-D52D-4308-8BA3-F3897FA120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1721DC-707F-452E-B137-F95E5F3615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BDB24A6-71BB-4E87-AB86-9F1FBA9156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CA46D74-AAB1-4DF2-8600-2FB983987E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114935</xdr:rowOff>
    </xdr:from>
    <xdr:to>
      <xdr:col>24</xdr:col>
      <xdr:colOff>114300</xdr:colOff>
      <xdr:row>64</xdr:row>
      <xdr:rowOff>45085</xdr:rowOff>
    </xdr:to>
    <xdr:sp macro="" textlink="">
      <xdr:nvSpPr>
        <xdr:cNvPr id="189" name="楕円 188">
          <a:extLst>
            <a:ext uri="{FF2B5EF4-FFF2-40B4-BE49-F238E27FC236}">
              <a16:creationId xmlns:a16="http://schemas.microsoft.com/office/drawing/2014/main" id="{C18EC019-CC78-4D05-8508-A5F03EDAE6DC}"/>
            </a:ext>
          </a:extLst>
        </xdr:cNvPr>
        <xdr:cNvSpPr/>
      </xdr:nvSpPr>
      <xdr:spPr>
        <a:xfrm>
          <a:off x="4584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93362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1FECD03-B244-4DF8-A666-C2103196141D}"/>
            </a:ext>
          </a:extLst>
        </xdr:cNvPr>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90170</xdr:rowOff>
    </xdr:from>
    <xdr:to>
      <xdr:col>20</xdr:col>
      <xdr:colOff>38100</xdr:colOff>
      <xdr:row>64</xdr:row>
      <xdr:rowOff>20320</xdr:rowOff>
    </xdr:to>
    <xdr:sp macro="" textlink="">
      <xdr:nvSpPr>
        <xdr:cNvPr id="191" name="楕円 190">
          <a:extLst>
            <a:ext uri="{FF2B5EF4-FFF2-40B4-BE49-F238E27FC236}">
              <a16:creationId xmlns:a16="http://schemas.microsoft.com/office/drawing/2014/main" id="{DA4E44D7-7CCF-4656-B62C-ECFF668E817C}"/>
            </a:ext>
          </a:extLst>
        </xdr:cNvPr>
        <xdr:cNvSpPr/>
      </xdr:nvSpPr>
      <xdr:spPr>
        <a:xfrm>
          <a:off x="3746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140970</xdr:rowOff>
    </xdr:from>
    <xdr:to>
      <xdr:col>24</xdr:col>
      <xdr:colOff>63500</xdr:colOff>
      <xdr:row>63</xdr:row>
      <xdr:rowOff>165735</xdr:rowOff>
    </xdr:to>
    <xdr:cxnSp macro="">
      <xdr:nvCxnSpPr>
        <xdr:cNvPr id="192" name="直線コネクタ 191">
          <a:extLst>
            <a:ext uri="{FF2B5EF4-FFF2-40B4-BE49-F238E27FC236}">
              <a16:creationId xmlns:a16="http://schemas.microsoft.com/office/drawing/2014/main" id="{96A0808C-84BE-46F6-A5A9-ABED271413E5}"/>
            </a:ext>
          </a:extLst>
        </xdr:cNvPr>
        <xdr:cNvCxnSpPr/>
      </xdr:nvCxnSpPr>
      <xdr:spPr>
        <a:xfrm>
          <a:off x="3797300" y="109423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76835</xdr:rowOff>
    </xdr:from>
    <xdr:to>
      <xdr:col>15</xdr:col>
      <xdr:colOff>101600</xdr:colOff>
      <xdr:row>64</xdr:row>
      <xdr:rowOff>6985</xdr:rowOff>
    </xdr:to>
    <xdr:sp macro="" textlink="">
      <xdr:nvSpPr>
        <xdr:cNvPr id="193" name="楕円 192">
          <a:extLst>
            <a:ext uri="{FF2B5EF4-FFF2-40B4-BE49-F238E27FC236}">
              <a16:creationId xmlns:a16="http://schemas.microsoft.com/office/drawing/2014/main" id="{82D136EA-744C-42F4-AE92-3A0DEF4CBDBC}"/>
            </a:ext>
          </a:extLst>
        </xdr:cNvPr>
        <xdr:cNvSpPr/>
      </xdr:nvSpPr>
      <xdr:spPr>
        <a:xfrm>
          <a:off x="2857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127635</xdr:rowOff>
    </xdr:from>
    <xdr:to>
      <xdr:col>19</xdr:col>
      <xdr:colOff>177800</xdr:colOff>
      <xdr:row>63</xdr:row>
      <xdr:rowOff>140970</xdr:rowOff>
    </xdr:to>
    <xdr:cxnSp macro="">
      <xdr:nvCxnSpPr>
        <xdr:cNvPr id="194" name="直線コネクタ 193">
          <a:extLst>
            <a:ext uri="{FF2B5EF4-FFF2-40B4-BE49-F238E27FC236}">
              <a16:creationId xmlns:a16="http://schemas.microsoft.com/office/drawing/2014/main" id="{26F6852C-E064-46E2-A330-38BC37FCFD77}"/>
            </a:ext>
          </a:extLst>
        </xdr:cNvPr>
        <xdr:cNvCxnSpPr/>
      </xdr:nvCxnSpPr>
      <xdr:spPr>
        <a:xfrm>
          <a:off x="2908300" y="109289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55880</xdr:rowOff>
    </xdr:from>
    <xdr:to>
      <xdr:col>10</xdr:col>
      <xdr:colOff>165100</xdr:colOff>
      <xdr:row>63</xdr:row>
      <xdr:rowOff>157480</xdr:rowOff>
    </xdr:to>
    <xdr:sp macro="" textlink="">
      <xdr:nvSpPr>
        <xdr:cNvPr id="195" name="楕円 194">
          <a:extLst>
            <a:ext uri="{FF2B5EF4-FFF2-40B4-BE49-F238E27FC236}">
              <a16:creationId xmlns:a16="http://schemas.microsoft.com/office/drawing/2014/main" id="{F3CAE021-7E5C-4790-9313-E7A0BA465ADB}"/>
            </a:ext>
          </a:extLst>
        </xdr:cNvPr>
        <xdr:cNvSpPr/>
      </xdr:nvSpPr>
      <xdr:spPr>
        <a:xfrm>
          <a:off x="196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106680</xdr:rowOff>
    </xdr:from>
    <xdr:to>
      <xdr:col>15</xdr:col>
      <xdr:colOff>50800</xdr:colOff>
      <xdr:row>63</xdr:row>
      <xdr:rowOff>127635</xdr:rowOff>
    </xdr:to>
    <xdr:cxnSp macro="">
      <xdr:nvCxnSpPr>
        <xdr:cNvPr id="196" name="直線コネクタ 195">
          <a:extLst>
            <a:ext uri="{FF2B5EF4-FFF2-40B4-BE49-F238E27FC236}">
              <a16:creationId xmlns:a16="http://schemas.microsoft.com/office/drawing/2014/main" id="{BB6AA348-C389-4739-A97A-F162960C885B}"/>
            </a:ext>
          </a:extLst>
        </xdr:cNvPr>
        <xdr:cNvCxnSpPr/>
      </xdr:nvCxnSpPr>
      <xdr:spPr>
        <a:xfrm>
          <a:off x="2019300" y="109080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33020</xdr:rowOff>
    </xdr:from>
    <xdr:to>
      <xdr:col>6</xdr:col>
      <xdr:colOff>38100</xdr:colOff>
      <xdr:row>63</xdr:row>
      <xdr:rowOff>134620</xdr:rowOff>
    </xdr:to>
    <xdr:sp macro="" textlink="">
      <xdr:nvSpPr>
        <xdr:cNvPr id="197" name="楕円 196">
          <a:extLst>
            <a:ext uri="{FF2B5EF4-FFF2-40B4-BE49-F238E27FC236}">
              <a16:creationId xmlns:a16="http://schemas.microsoft.com/office/drawing/2014/main" id="{CCF50F92-4691-4688-A045-C69BFB75872B}"/>
            </a:ext>
          </a:extLst>
        </xdr:cNvPr>
        <xdr:cNvSpPr/>
      </xdr:nvSpPr>
      <xdr:spPr>
        <a:xfrm>
          <a:off x="107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83820</xdr:rowOff>
    </xdr:from>
    <xdr:to>
      <xdr:col>10</xdr:col>
      <xdr:colOff>114300</xdr:colOff>
      <xdr:row>63</xdr:row>
      <xdr:rowOff>106680</xdr:rowOff>
    </xdr:to>
    <xdr:cxnSp macro="">
      <xdr:nvCxnSpPr>
        <xdr:cNvPr id="198" name="直線コネクタ 197">
          <a:extLst>
            <a:ext uri="{FF2B5EF4-FFF2-40B4-BE49-F238E27FC236}">
              <a16:creationId xmlns:a16="http://schemas.microsoft.com/office/drawing/2014/main" id="{E8F08E55-8D31-4C99-A06B-DD06C7BA3D7F}"/>
            </a:ext>
          </a:extLst>
        </xdr:cNvPr>
        <xdr:cNvCxnSpPr/>
      </xdr:nvCxnSpPr>
      <xdr:spPr>
        <a:xfrm>
          <a:off x="1130300" y="10885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A1C8BEA-EBF6-4484-A9BC-B377A45DDFFE}"/>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D16B647-32E4-4FA8-A257-95B2761C3A9C}"/>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20C9552-95F3-4B85-B79B-B5B7DED2CCC4}"/>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3E8F171-AA5E-499F-AEBC-0B78D98EF216}"/>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11447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EE0550C-928E-4266-BCDA-632439DD3DA3}"/>
            </a:ext>
          </a:extLst>
        </xdr:cNvPr>
        <xdr:cNvSpPr txBox="1"/>
      </xdr:nvSpPr>
      <xdr:spPr>
        <a:xfrm>
          <a:off x="35820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169562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D62EBDB-C90F-41EE-BA48-575D75F61252}"/>
            </a:ext>
          </a:extLst>
        </xdr:cNvPr>
        <xdr:cNvSpPr txBox="1"/>
      </xdr:nvSpPr>
      <xdr:spPr>
        <a:xfrm>
          <a:off x="2705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148607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0751054-6C66-433E-89AF-464A56075AA4}"/>
            </a:ext>
          </a:extLst>
        </xdr:cNvPr>
        <xdr:cNvSpPr txBox="1"/>
      </xdr:nvSpPr>
      <xdr:spPr>
        <a:xfrm>
          <a:off x="1816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125747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C1E9468-CB88-465C-B212-B8B0C9DE8E9E}"/>
            </a:ext>
          </a:extLst>
        </xdr:cNvPr>
        <xdr:cNvSpPr txBox="1"/>
      </xdr:nvSpPr>
      <xdr:spPr>
        <a:xfrm>
          <a:off x="927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575E336-FD42-4579-AF19-F1F6D519CB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C07F330-8128-42EE-8508-FFE68051AE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3B049C7-43F4-4104-A106-3E5FCEB500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05917C1-746A-49B1-99C1-46C57CC913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A162CF2-0842-4205-A1CE-4CF7D4EC43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AA84F33-12B6-4445-A898-37A721F62E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A67FFE2-5A87-4A6C-B1BB-D2C5E0F199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1580C47-4795-4595-9491-B175E6BF2B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B1F7807-E89B-4DA4-B7ED-87FE71297C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3D629F3-95D4-4D90-8820-261E04DF97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A55AB5B-EE7B-47AC-AC03-72B4A47D25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F328C65-760A-41B4-8D09-39C3A92D748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35ED31B-32DF-4FDB-A73D-9D1340ED369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34AF5C70-7405-47B9-8804-59EA2012B52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097846A-21B9-4A03-B0F0-5FC0DEB413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0C990F9-87DD-43EB-A0CD-727C766C54F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EB24AA0-AC1B-484E-9CEF-AEA5D3A1625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8A13D318-7FC7-4FB2-BCC1-D5B4C80B3C0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66B7586-95D5-4A42-8F63-CD71CD5066C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E809283-CF37-4E29-92E5-D90C8328A7E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41BDC58-E3F4-42B4-9FBF-67ED478F09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DA2CD39-ADD0-47F2-92BD-B52E048BC00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31B99C8-078E-48C8-8DC5-401DBB8C28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348719D-9CD4-410E-8AE6-32238EB92C3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79BDBC5-6E32-405A-8A2C-759FB8259321}"/>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658975CD-BEB6-42F3-B2F4-4F99897352C4}"/>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3B2F15B-CE29-4DB0-BBD5-6F0F8472FFBD}"/>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780B479C-58B1-46DD-8FD4-59210E1342A8}"/>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11C73D5-8B7A-47C1-8E76-8D82951AACBE}"/>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E3421EC5-AD74-4B20-AC97-6B087BE15722}"/>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8E8ABC68-C7A0-4EF0-8480-4E3241863313}"/>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BE5DCE02-39F3-425B-A9C4-B89251B20478}"/>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6D797F23-FD45-4226-B1C5-9F3DB13FD0B1}"/>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70BDB8C4-3B51-46A8-A935-FB874124477E}"/>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F37D826-C1F0-409E-8B44-398007309C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18427A-1C45-4A84-BC17-6514E7B250E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3B9CBEA-F86C-4DEB-B625-0DAA4DB4AE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2DB828-1ABB-449A-A4AC-7424B3BF7C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A99488D-9970-4BBA-9EF1-13DE013B44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68497</xdr:rowOff>
    </xdr:from>
    <xdr:to>
      <xdr:col>55</xdr:col>
      <xdr:colOff>50800</xdr:colOff>
      <xdr:row>63</xdr:row>
      <xdr:rowOff>170097</xdr:rowOff>
    </xdr:to>
    <xdr:sp macro="" textlink="">
      <xdr:nvSpPr>
        <xdr:cNvPr id="246" name="楕円 245">
          <a:extLst>
            <a:ext uri="{FF2B5EF4-FFF2-40B4-BE49-F238E27FC236}">
              <a16:creationId xmlns:a16="http://schemas.microsoft.com/office/drawing/2014/main" id="{793421F6-B497-42D7-B431-D459A6BB8639}"/>
            </a:ext>
          </a:extLst>
        </xdr:cNvPr>
        <xdr:cNvSpPr/>
      </xdr:nvSpPr>
      <xdr:spPr>
        <a:xfrm>
          <a:off x="10426700" y="108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154874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100C365-3BF2-43A6-9C6F-DAAF1EAE8B1D}"/>
            </a:ext>
          </a:extLst>
        </xdr:cNvPr>
        <xdr:cNvSpPr txBox="1"/>
      </xdr:nvSpPr>
      <xdr:spPr>
        <a:xfrm>
          <a:off x="10515600" y="1078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70349</xdr:rowOff>
    </xdr:from>
    <xdr:to>
      <xdr:col>50</xdr:col>
      <xdr:colOff>165100</xdr:colOff>
      <xdr:row>64</xdr:row>
      <xdr:rowOff>499</xdr:rowOff>
    </xdr:to>
    <xdr:sp macro="" textlink="">
      <xdr:nvSpPr>
        <xdr:cNvPr id="248" name="楕円 247">
          <a:extLst>
            <a:ext uri="{FF2B5EF4-FFF2-40B4-BE49-F238E27FC236}">
              <a16:creationId xmlns:a16="http://schemas.microsoft.com/office/drawing/2014/main" id="{57222314-0B18-4BE2-98BD-033706FE7E49}"/>
            </a:ext>
          </a:extLst>
        </xdr:cNvPr>
        <xdr:cNvSpPr/>
      </xdr:nvSpPr>
      <xdr:spPr>
        <a:xfrm>
          <a:off x="9588500" y="108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119297</xdr:rowOff>
    </xdr:from>
    <xdr:to>
      <xdr:col>55</xdr:col>
      <xdr:colOff>0</xdr:colOff>
      <xdr:row>63</xdr:row>
      <xdr:rowOff>121149</xdr:rowOff>
    </xdr:to>
    <xdr:cxnSp macro="">
      <xdr:nvCxnSpPr>
        <xdr:cNvPr id="249" name="直線コネクタ 248">
          <a:extLst>
            <a:ext uri="{FF2B5EF4-FFF2-40B4-BE49-F238E27FC236}">
              <a16:creationId xmlns:a16="http://schemas.microsoft.com/office/drawing/2014/main" id="{F593FBC7-3721-485C-B54A-B468A876470A}"/>
            </a:ext>
          </a:extLst>
        </xdr:cNvPr>
        <xdr:cNvCxnSpPr/>
      </xdr:nvCxnSpPr>
      <xdr:spPr>
        <a:xfrm flipV="1">
          <a:off x="9639300" y="10920647"/>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70911</xdr:rowOff>
    </xdr:from>
    <xdr:to>
      <xdr:col>46</xdr:col>
      <xdr:colOff>38100</xdr:colOff>
      <xdr:row>64</xdr:row>
      <xdr:rowOff>1061</xdr:rowOff>
    </xdr:to>
    <xdr:sp macro="" textlink="">
      <xdr:nvSpPr>
        <xdr:cNvPr id="250" name="楕円 249">
          <a:extLst>
            <a:ext uri="{FF2B5EF4-FFF2-40B4-BE49-F238E27FC236}">
              <a16:creationId xmlns:a16="http://schemas.microsoft.com/office/drawing/2014/main" id="{7D35851D-44D2-43BC-BE5B-A72BB238403E}"/>
            </a:ext>
          </a:extLst>
        </xdr:cNvPr>
        <xdr:cNvSpPr/>
      </xdr:nvSpPr>
      <xdr:spPr>
        <a:xfrm>
          <a:off x="8699500" y="108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121149</xdr:rowOff>
    </xdr:from>
    <xdr:to>
      <xdr:col>50</xdr:col>
      <xdr:colOff>114300</xdr:colOff>
      <xdr:row>63</xdr:row>
      <xdr:rowOff>121711</xdr:rowOff>
    </xdr:to>
    <xdr:cxnSp macro="">
      <xdr:nvCxnSpPr>
        <xdr:cNvPr id="251" name="直線コネクタ 250">
          <a:extLst>
            <a:ext uri="{FF2B5EF4-FFF2-40B4-BE49-F238E27FC236}">
              <a16:creationId xmlns:a16="http://schemas.microsoft.com/office/drawing/2014/main" id="{9F09F676-5A25-46D3-A8D1-508C8149003E}"/>
            </a:ext>
          </a:extLst>
        </xdr:cNvPr>
        <xdr:cNvCxnSpPr/>
      </xdr:nvCxnSpPr>
      <xdr:spPr>
        <a:xfrm flipV="1">
          <a:off x="8750300" y="10922499"/>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71458</xdr:rowOff>
    </xdr:from>
    <xdr:to>
      <xdr:col>41</xdr:col>
      <xdr:colOff>101600</xdr:colOff>
      <xdr:row>64</xdr:row>
      <xdr:rowOff>1608</xdr:rowOff>
    </xdr:to>
    <xdr:sp macro="" textlink="">
      <xdr:nvSpPr>
        <xdr:cNvPr id="252" name="楕円 251">
          <a:extLst>
            <a:ext uri="{FF2B5EF4-FFF2-40B4-BE49-F238E27FC236}">
              <a16:creationId xmlns:a16="http://schemas.microsoft.com/office/drawing/2014/main" id="{13D7CEF5-5EFD-4C05-B280-B174E2DC7B72}"/>
            </a:ext>
          </a:extLst>
        </xdr:cNvPr>
        <xdr:cNvSpPr/>
      </xdr:nvSpPr>
      <xdr:spPr>
        <a:xfrm>
          <a:off x="7810500" y="108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121711</xdr:rowOff>
    </xdr:from>
    <xdr:to>
      <xdr:col>45</xdr:col>
      <xdr:colOff>177800</xdr:colOff>
      <xdr:row>63</xdr:row>
      <xdr:rowOff>122258</xdr:rowOff>
    </xdr:to>
    <xdr:cxnSp macro="">
      <xdr:nvCxnSpPr>
        <xdr:cNvPr id="253" name="直線コネクタ 252">
          <a:extLst>
            <a:ext uri="{FF2B5EF4-FFF2-40B4-BE49-F238E27FC236}">
              <a16:creationId xmlns:a16="http://schemas.microsoft.com/office/drawing/2014/main" id="{48E1E9C5-A572-4370-8621-0C32532DE732}"/>
            </a:ext>
          </a:extLst>
        </xdr:cNvPr>
        <xdr:cNvCxnSpPr/>
      </xdr:nvCxnSpPr>
      <xdr:spPr>
        <a:xfrm flipV="1">
          <a:off x="7861300" y="1092306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73360</xdr:rowOff>
    </xdr:from>
    <xdr:to>
      <xdr:col>36</xdr:col>
      <xdr:colOff>165100</xdr:colOff>
      <xdr:row>64</xdr:row>
      <xdr:rowOff>3510</xdr:rowOff>
    </xdr:to>
    <xdr:sp macro="" textlink="">
      <xdr:nvSpPr>
        <xdr:cNvPr id="254" name="楕円 253">
          <a:extLst>
            <a:ext uri="{FF2B5EF4-FFF2-40B4-BE49-F238E27FC236}">
              <a16:creationId xmlns:a16="http://schemas.microsoft.com/office/drawing/2014/main" id="{9D526B16-0E49-4F21-B2F3-CE0A3D4E527A}"/>
            </a:ext>
          </a:extLst>
        </xdr:cNvPr>
        <xdr:cNvSpPr/>
      </xdr:nvSpPr>
      <xdr:spPr>
        <a:xfrm>
          <a:off x="6921500" y="108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122258</xdr:rowOff>
    </xdr:from>
    <xdr:to>
      <xdr:col>41</xdr:col>
      <xdr:colOff>50800</xdr:colOff>
      <xdr:row>63</xdr:row>
      <xdr:rowOff>124160</xdr:rowOff>
    </xdr:to>
    <xdr:cxnSp macro="">
      <xdr:nvCxnSpPr>
        <xdr:cNvPr id="255" name="直線コネクタ 254">
          <a:extLst>
            <a:ext uri="{FF2B5EF4-FFF2-40B4-BE49-F238E27FC236}">
              <a16:creationId xmlns:a16="http://schemas.microsoft.com/office/drawing/2014/main" id="{C6BC9563-FA9D-49D2-9A36-786E80E29A7F}"/>
            </a:ext>
          </a:extLst>
        </xdr:cNvPr>
        <xdr:cNvCxnSpPr/>
      </xdr:nvCxnSpPr>
      <xdr:spPr>
        <a:xfrm flipV="1">
          <a:off x="6972300" y="10923608"/>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9BE0197-9C0B-4153-ABD0-0C5C11F6E56D}"/>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090696C-F2D3-48C0-ACD8-4F79481C50B2}"/>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80A728E-1AEC-4802-A76D-B977F853B18D}"/>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6EEB9B8-AC39-41D1-9830-ADD4BE520735}"/>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163076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79781B4-366B-4349-A496-5FB338365619}"/>
            </a:ext>
          </a:extLst>
        </xdr:cNvPr>
        <xdr:cNvSpPr txBox="1"/>
      </xdr:nvSpPr>
      <xdr:spPr>
        <a:xfrm>
          <a:off x="9327095" y="1096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163638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BEE7D0E-1C2B-471A-9ABC-C6A6DECF4071}"/>
            </a:ext>
          </a:extLst>
        </xdr:cNvPr>
        <xdr:cNvSpPr txBox="1"/>
      </xdr:nvSpPr>
      <xdr:spPr>
        <a:xfrm>
          <a:off x="8450795" y="1096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164185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D5FBFCC6-7BB1-4BE5-A769-64D012DE040C}"/>
            </a:ext>
          </a:extLst>
        </xdr:cNvPr>
        <xdr:cNvSpPr txBox="1"/>
      </xdr:nvSpPr>
      <xdr:spPr>
        <a:xfrm>
          <a:off x="7561795" y="109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166087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955327F-7206-4331-8C69-4FD56FA5A852}"/>
            </a:ext>
          </a:extLst>
        </xdr:cNvPr>
        <xdr:cNvSpPr txBox="1"/>
      </xdr:nvSpPr>
      <xdr:spPr>
        <a:xfrm>
          <a:off x="6672795" y="1096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FCF91E6-D4A2-47A7-8770-5DF651DF6F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7C8B741-6B90-4793-A2D8-974CB7EB79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4778875-8580-45E6-A632-D768578CC1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537CB90-4C68-4C50-B665-73FFDE16DF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E47B935-3530-456A-8DFA-F9EAEDA05F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8B4A19A-4D07-48AC-9710-E388EFD3E8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659C156-0276-4247-834D-57B5C035D5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6E4B262-B4F9-4097-B5CF-AD6852D1429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78F6B82-218A-4F43-A8D4-2893CB1CC2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6781AF7-8ED5-4578-81B5-638B7E764B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B9034A5-A2EB-4391-B0FF-D609897529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1746FAE-27E3-44F8-B4FC-2102546754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33391AA-E4C0-4EDA-9FC8-4A39B9FB0C4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8A0FA09-1E2B-41FF-859A-01F88A1721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E37ACB06-0F6F-4D96-9482-E3A512F3A80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1C2E833-EB1A-40A6-BE98-18705F156D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02EEC28-5A54-4075-B2EF-DD42748333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E9B0449D-CE64-4748-9A08-0654F555CE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243A6754-F86D-4CE8-A260-B46568FAEF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483DC129-3F0F-43ED-8B5B-F2AE57E650E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6B08A10-3DD1-4CD5-9A08-B08959A010B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B3DC946-7DF6-4502-A4AD-5750126856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B520BCB-A0CB-419E-AA57-A619840751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AFF30EC-7929-4D58-AC03-243100A910F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B3BF0AD-A5F7-4A5D-ACDB-BC923D711969}"/>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F9F7EBC-73D0-4180-98BB-15A543606AD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EBBC10EC-77F0-4EA4-B3D3-C81E3FF2808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B5E8F74-C0BE-47D8-AF75-A7E620329FB4}"/>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6105695E-D1C0-4075-8FB5-121448891A29}"/>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308B786-CD18-4DD2-95D4-F471C7DC282A}"/>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AC66EF51-BBA7-4D5E-8D76-A8799710BF12}"/>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7FA29886-AE86-498F-B473-296D195F9BBE}"/>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9F5A25E-CDA2-498A-80F5-A52CFDC00AD9}"/>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92414C04-A9FD-4879-8690-6C61E07A07B5}"/>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D0005207-10A0-4BEA-AB2E-18C005E1567D}"/>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1D567F5-614A-43DA-B37C-BAE3AF7F2AF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BD574D4-272B-45DC-BA8B-2A37A7AAFA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D191246-7C96-4CE3-BD05-FB245B64CF6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C7E8135-4C76-4260-B0D1-5821A5FDF7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5A23787-08D1-4DD0-AEE3-BFC389A9A6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4" name="楕円 303">
          <a:extLst>
            <a:ext uri="{FF2B5EF4-FFF2-40B4-BE49-F238E27FC236}">
              <a16:creationId xmlns:a16="http://schemas.microsoft.com/office/drawing/2014/main" id="{EC13E830-9D8F-464B-8316-F886B98A39EB}"/>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58C85CC-B005-4B89-9955-7FF7BF72E4B4}"/>
            </a:ext>
          </a:extLst>
        </xdr:cNvPr>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306" name="楕円 305">
          <a:extLst>
            <a:ext uri="{FF2B5EF4-FFF2-40B4-BE49-F238E27FC236}">
              <a16:creationId xmlns:a16="http://schemas.microsoft.com/office/drawing/2014/main" id="{F5B9F790-9519-4136-B2BC-4BFC385511B6}"/>
            </a:ext>
          </a:extLst>
        </xdr:cNvPr>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20955</xdr:rowOff>
    </xdr:to>
    <xdr:cxnSp macro="">
      <xdr:nvCxnSpPr>
        <xdr:cNvPr id="307" name="直線コネクタ 306">
          <a:extLst>
            <a:ext uri="{FF2B5EF4-FFF2-40B4-BE49-F238E27FC236}">
              <a16:creationId xmlns:a16="http://schemas.microsoft.com/office/drawing/2014/main" id="{33116346-4787-4ACA-8904-67E5028E1086}"/>
            </a:ext>
          </a:extLst>
        </xdr:cNvPr>
        <xdr:cNvCxnSpPr/>
      </xdr:nvCxnSpPr>
      <xdr:spPr>
        <a:xfrm>
          <a:off x="3797300" y="142151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88264</xdr:rowOff>
    </xdr:from>
    <xdr:to>
      <xdr:col>15</xdr:col>
      <xdr:colOff>101600</xdr:colOff>
      <xdr:row>83</xdr:row>
      <xdr:rowOff>18414</xdr:rowOff>
    </xdr:to>
    <xdr:sp macro="" textlink="">
      <xdr:nvSpPr>
        <xdr:cNvPr id="308" name="楕円 307">
          <a:extLst>
            <a:ext uri="{FF2B5EF4-FFF2-40B4-BE49-F238E27FC236}">
              <a16:creationId xmlns:a16="http://schemas.microsoft.com/office/drawing/2014/main" id="{A73BB644-F4AB-40AF-B468-794D577C5B6D}"/>
            </a:ext>
          </a:extLst>
        </xdr:cNvPr>
        <xdr:cNvSpPr/>
      </xdr:nvSpPr>
      <xdr:spPr>
        <a:xfrm>
          <a:off x="2857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139064</xdr:rowOff>
    </xdr:from>
    <xdr:to>
      <xdr:col>19</xdr:col>
      <xdr:colOff>177800</xdr:colOff>
      <xdr:row>82</xdr:row>
      <xdr:rowOff>156211</xdr:rowOff>
    </xdr:to>
    <xdr:cxnSp macro="">
      <xdr:nvCxnSpPr>
        <xdr:cNvPr id="309" name="直線コネクタ 308">
          <a:extLst>
            <a:ext uri="{FF2B5EF4-FFF2-40B4-BE49-F238E27FC236}">
              <a16:creationId xmlns:a16="http://schemas.microsoft.com/office/drawing/2014/main" id="{639B54D9-6847-48CC-830F-DD752BF3CFC8}"/>
            </a:ext>
          </a:extLst>
        </xdr:cNvPr>
        <xdr:cNvCxnSpPr/>
      </xdr:nvCxnSpPr>
      <xdr:spPr>
        <a:xfrm>
          <a:off x="2908300" y="141979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0" name="楕円 309">
          <a:extLst>
            <a:ext uri="{FF2B5EF4-FFF2-40B4-BE49-F238E27FC236}">
              <a16:creationId xmlns:a16="http://schemas.microsoft.com/office/drawing/2014/main" id="{635D2A4F-7FB8-4D8C-8ED2-085B61D2BFBD}"/>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139064</xdr:rowOff>
    </xdr:to>
    <xdr:cxnSp macro="">
      <xdr:nvCxnSpPr>
        <xdr:cNvPr id="311" name="直線コネクタ 310">
          <a:extLst>
            <a:ext uri="{FF2B5EF4-FFF2-40B4-BE49-F238E27FC236}">
              <a16:creationId xmlns:a16="http://schemas.microsoft.com/office/drawing/2014/main" id="{2BC963C0-3304-447B-8BDD-CF6F4D86577E}"/>
            </a:ext>
          </a:extLst>
        </xdr:cNvPr>
        <xdr:cNvCxnSpPr/>
      </xdr:nvCxnSpPr>
      <xdr:spPr>
        <a:xfrm>
          <a:off x="2019300" y="141732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2" name="楕円 311">
          <a:extLst>
            <a:ext uri="{FF2B5EF4-FFF2-40B4-BE49-F238E27FC236}">
              <a16:creationId xmlns:a16="http://schemas.microsoft.com/office/drawing/2014/main" id="{226C83E8-C4BF-4FE9-8B5D-D08731C317D9}"/>
            </a:ext>
          </a:extLst>
        </xdr:cNvPr>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114300</xdr:rowOff>
    </xdr:to>
    <xdr:cxnSp macro="">
      <xdr:nvCxnSpPr>
        <xdr:cNvPr id="313" name="直線コネクタ 312">
          <a:extLst>
            <a:ext uri="{FF2B5EF4-FFF2-40B4-BE49-F238E27FC236}">
              <a16:creationId xmlns:a16="http://schemas.microsoft.com/office/drawing/2014/main" id="{D0AAC9DC-CEF2-4066-9EAC-E3B707F2E47D}"/>
            </a:ext>
          </a:extLst>
        </xdr:cNvPr>
        <xdr:cNvCxnSpPr/>
      </xdr:nvCxnSpPr>
      <xdr:spPr>
        <a:xfrm>
          <a:off x="1130300" y="14121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A1CAE28-C015-4B15-8220-638062E184EC}"/>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C5D22DA5-A34B-4C39-AF7C-7D71F4BD9F85}"/>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618D308E-907E-40FC-91EB-F1E76C2548F7}"/>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D4B30A08-29E3-4131-9A6C-C1850C0191A2}"/>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52088</xdr:rowOff>
    </xdr:from>
    <xdr:ext cx="405111" cy="259045"/>
    <xdr:sp macro="" textlink="">
      <xdr:nvSpPr>
        <xdr:cNvPr id="318" name="n_1mainValue【公営住宅】&#10;有形固定資産減価償却率">
          <a:extLst>
            <a:ext uri="{FF2B5EF4-FFF2-40B4-BE49-F238E27FC236}">
              <a16:creationId xmlns:a16="http://schemas.microsoft.com/office/drawing/2014/main" id="{859A84D0-7FBE-431D-86DB-211777180D61}"/>
            </a:ext>
          </a:extLst>
        </xdr:cNvPr>
        <xdr:cNvSpPr txBox="1"/>
      </xdr:nvSpPr>
      <xdr:spPr>
        <a:xfrm>
          <a:off x="35820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34941</xdr:rowOff>
    </xdr:from>
    <xdr:ext cx="405111" cy="259045"/>
    <xdr:sp macro="" textlink="">
      <xdr:nvSpPr>
        <xdr:cNvPr id="319" name="n_2mainValue【公営住宅】&#10;有形固定資産減価償却率">
          <a:extLst>
            <a:ext uri="{FF2B5EF4-FFF2-40B4-BE49-F238E27FC236}">
              <a16:creationId xmlns:a16="http://schemas.microsoft.com/office/drawing/2014/main" id="{259642B4-2AEB-4C68-9B70-1CDA980A213F}"/>
            </a:ext>
          </a:extLst>
        </xdr:cNvPr>
        <xdr:cNvSpPr txBox="1"/>
      </xdr:nvSpPr>
      <xdr:spPr>
        <a:xfrm>
          <a:off x="27057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20" name="n_3mainValue【公営住宅】&#10;有形固定資産減価償却率">
          <a:extLst>
            <a:ext uri="{FF2B5EF4-FFF2-40B4-BE49-F238E27FC236}">
              <a16:creationId xmlns:a16="http://schemas.microsoft.com/office/drawing/2014/main" id="{120E1E3B-561F-4514-BB64-4BDCFE024F3C}"/>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130191</xdr:rowOff>
    </xdr:from>
    <xdr:ext cx="405111" cy="259045"/>
    <xdr:sp macro="" textlink="">
      <xdr:nvSpPr>
        <xdr:cNvPr id="321" name="n_4mainValue【公営住宅】&#10;有形固定資産減価償却率">
          <a:extLst>
            <a:ext uri="{FF2B5EF4-FFF2-40B4-BE49-F238E27FC236}">
              <a16:creationId xmlns:a16="http://schemas.microsoft.com/office/drawing/2014/main" id="{B5476DE4-9F8B-46DA-B1DD-9DA69D65AFA9}"/>
            </a:ext>
          </a:extLst>
        </xdr:cNvPr>
        <xdr:cNvSpPr txBox="1"/>
      </xdr:nvSpPr>
      <xdr:spPr>
        <a:xfrm>
          <a:off x="927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9EBE168-2474-49A4-8FE1-B1C370F979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E036F54-2724-48F2-A8B8-B4FB202B52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0FB531F-B772-42AE-97BB-AEC3C973F5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D00BE49-CCCE-47BC-BB0F-771FA2A7F5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22B3791-B0DB-4B98-A2A8-176F222EEC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9DD920E-B41A-4FAA-A75C-D767417C4E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F5D518B-557A-4E4B-913D-CA8B3A9331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3158B7F-C556-411F-8641-1D7EB54CEA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021E1AB-FDB6-43B2-A7BC-4902DDC3A5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29B837C-9FAF-4CAC-B4D7-FA5123CE65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7F83C450-A420-4F94-95C1-755724C0AD9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7062012-7602-4A87-8CA7-00E7A0617ED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FAA1EDE1-B57A-487D-8494-2AA5877B941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C49A6190-E744-46F3-9658-071F057CDF9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A0614476-873A-46D9-A022-FFD88448E6C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83538A9-4CA9-43F8-B951-5A066AAC328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D23907AD-DB5C-4905-88D8-A79DF668CC9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8D276388-9ACA-485E-B165-EA7D4BC0EF0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1E92453-021D-42E0-9D04-F3EA777CB3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147F1D8B-9220-43E3-9347-761EE7A4434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2CEB409-D166-430E-B558-7C9CEA293A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719FE2F2-EEF1-4DF6-AE9B-6EE1964A7A2C}"/>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F73D24A0-4038-48B1-AC9C-4B09CC09636A}"/>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2E2E889A-E9FF-47F1-9B42-0A046C1C5405}"/>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DC11F8F-A051-4D92-8BFB-2C7D5C6EC95D}"/>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A05A5882-C960-446A-B4CE-7DA10A04E14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6240850F-16AB-4B12-A6DE-9BE0C7660C75}"/>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EA435FA6-3358-4FB6-8D97-162747F89FC1}"/>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44B8CF2B-69E8-494F-9ADB-69EE87B51024}"/>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F736ABED-AD92-4315-BFEA-7DF7E98B3188}"/>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1ADFA23A-D8C9-4A86-A806-833DC35FCDA6}"/>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9FFD782D-4E3B-4A69-BABF-CFF46132D0AF}"/>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19CB0A1-4BA5-44D9-92C0-9FBA3B60FD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5686A32-E995-44C3-9D4E-F9C0767160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90CE85D-BBD1-4935-8D51-CEDAE858FC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8D474B9-3FB9-443C-8AA7-56FDCB2867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23BBC2-B9D7-4E4E-B7C7-CFD92FBFEAC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96388</xdr:rowOff>
    </xdr:from>
    <xdr:to>
      <xdr:col>55</xdr:col>
      <xdr:colOff>50800</xdr:colOff>
      <xdr:row>86</xdr:row>
      <xdr:rowOff>26538</xdr:rowOff>
    </xdr:to>
    <xdr:sp macro="" textlink="">
      <xdr:nvSpPr>
        <xdr:cNvPr id="359" name="楕円 358">
          <a:extLst>
            <a:ext uri="{FF2B5EF4-FFF2-40B4-BE49-F238E27FC236}">
              <a16:creationId xmlns:a16="http://schemas.microsoft.com/office/drawing/2014/main" id="{5D89037B-C43A-450D-8670-F3F8CA7E66ED}"/>
            </a:ext>
          </a:extLst>
        </xdr:cNvPr>
        <xdr:cNvSpPr/>
      </xdr:nvSpPr>
      <xdr:spPr>
        <a:xfrm>
          <a:off x="10426700" y="146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55765</xdr:rowOff>
    </xdr:from>
    <xdr:ext cx="469744" cy="259045"/>
    <xdr:sp macro="" textlink="">
      <xdr:nvSpPr>
        <xdr:cNvPr id="360" name="【公営住宅】&#10;一人当たり面積該当値テキスト">
          <a:extLst>
            <a:ext uri="{FF2B5EF4-FFF2-40B4-BE49-F238E27FC236}">
              <a16:creationId xmlns:a16="http://schemas.microsoft.com/office/drawing/2014/main" id="{37547F29-5320-419E-92DB-5C7079FC6BA8}"/>
            </a:ext>
          </a:extLst>
        </xdr:cNvPr>
        <xdr:cNvSpPr txBox="1"/>
      </xdr:nvSpPr>
      <xdr:spPr>
        <a:xfrm>
          <a:off x="10515600" y="144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61" name="楕円 360">
          <a:extLst>
            <a:ext uri="{FF2B5EF4-FFF2-40B4-BE49-F238E27FC236}">
              <a16:creationId xmlns:a16="http://schemas.microsoft.com/office/drawing/2014/main" id="{5EE86C36-F142-48DD-9A0C-965E0FA79993}"/>
            </a:ext>
          </a:extLst>
        </xdr:cNvPr>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147188</xdr:rowOff>
    </xdr:from>
    <xdr:to>
      <xdr:col>55</xdr:col>
      <xdr:colOff>0</xdr:colOff>
      <xdr:row>85</xdr:row>
      <xdr:rowOff>147828</xdr:rowOff>
    </xdr:to>
    <xdr:cxnSp macro="">
      <xdr:nvCxnSpPr>
        <xdr:cNvPr id="362" name="直線コネクタ 361">
          <a:extLst>
            <a:ext uri="{FF2B5EF4-FFF2-40B4-BE49-F238E27FC236}">
              <a16:creationId xmlns:a16="http://schemas.microsoft.com/office/drawing/2014/main" id="{AC86F274-2D7A-43AC-9799-F7C246BFC1FA}"/>
            </a:ext>
          </a:extLst>
        </xdr:cNvPr>
        <xdr:cNvCxnSpPr/>
      </xdr:nvCxnSpPr>
      <xdr:spPr>
        <a:xfrm flipV="1">
          <a:off x="9639300" y="1472043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103108</xdr:rowOff>
    </xdr:from>
    <xdr:to>
      <xdr:col>46</xdr:col>
      <xdr:colOff>38100</xdr:colOff>
      <xdr:row>86</xdr:row>
      <xdr:rowOff>33258</xdr:rowOff>
    </xdr:to>
    <xdr:sp macro="" textlink="">
      <xdr:nvSpPr>
        <xdr:cNvPr id="363" name="楕円 362">
          <a:extLst>
            <a:ext uri="{FF2B5EF4-FFF2-40B4-BE49-F238E27FC236}">
              <a16:creationId xmlns:a16="http://schemas.microsoft.com/office/drawing/2014/main" id="{9DB511E0-0E62-47F6-8010-F233F48C99E4}"/>
            </a:ext>
          </a:extLst>
        </xdr:cNvPr>
        <xdr:cNvSpPr/>
      </xdr:nvSpPr>
      <xdr:spPr>
        <a:xfrm>
          <a:off x="8699500" y="146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153908</xdr:rowOff>
    </xdr:to>
    <xdr:cxnSp macro="">
      <xdr:nvCxnSpPr>
        <xdr:cNvPr id="364" name="直線コネクタ 363">
          <a:extLst>
            <a:ext uri="{FF2B5EF4-FFF2-40B4-BE49-F238E27FC236}">
              <a16:creationId xmlns:a16="http://schemas.microsoft.com/office/drawing/2014/main" id="{6296DF1F-9FF7-4E96-A643-02FFA9AEE5AD}"/>
            </a:ext>
          </a:extLst>
        </xdr:cNvPr>
        <xdr:cNvCxnSpPr/>
      </xdr:nvCxnSpPr>
      <xdr:spPr>
        <a:xfrm flipV="1">
          <a:off x="8750300" y="14721078"/>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103521</xdr:rowOff>
    </xdr:from>
    <xdr:to>
      <xdr:col>41</xdr:col>
      <xdr:colOff>101600</xdr:colOff>
      <xdr:row>86</xdr:row>
      <xdr:rowOff>33671</xdr:rowOff>
    </xdr:to>
    <xdr:sp macro="" textlink="">
      <xdr:nvSpPr>
        <xdr:cNvPr id="365" name="楕円 364">
          <a:extLst>
            <a:ext uri="{FF2B5EF4-FFF2-40B4-BE49-F238E27FC236}">
              <a16:creationId xmlns:a16="http://schemas.microsoft.com/office/drawing/2014/main" id="{775B76A3-586A-4682-B2DA-EE137470FBBF}"/>
            </a:ext>
          </a:extLst>
        </xdr:cNvPr>
        <xdr:cNvSpPr/>
      </xdr:nvSpPr>
      <xdr:spPr>
        <a:xfrm>
          <a:off x="7810500" y="14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153908</xdr:rowOff>
    </xdr:from>
    <xdr:to>
      <xdr:col>45</xdr:col>
      <xdr:colOff>177800</xdr:colOff>
      <xdr:row>85</xdr:row>
      <xdr:rowOff>154321</xdr:rowOff>
    </xdr:to>
    <xdr:cxnSp macro="">
      <xdr:nvCxnSpPr>
        <xdr:cNvPr id="366" name="直線コネクタ 365">
          <a:extLst>
            <a:ext uri="{FF2B5EF4-FFF2-40B4-BE49-F238E27FC236}">
              <a16:creationId xmlns:a16="http://schemas.microsoft.com/office/drawing/2014/main" id="{E75DE9F6-CD1B-4FC3-8C34-3E488F7F9187}"/>
            </a:ext>
          </a:extLst>
        </xdr:cNvPr>
        <xdr:cNvCxnSpPr/>
      </xdr:nvCxnSpPr>
      <xdr:spPr>
        <a:xfrm flipV="1">
          <a:off x="7861300" y="14727158"/>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104298</xdr:rowOff>
    </xdr:from>
    <xdr:to>
      <xdr:col>36</xdr:col>
      <xdr:colOff>165100</xdr:colOff>
      <xdr:row>86</xdr:row>
      <xdr:rowOff>34448</xdr:rowOff>
    </xdr:to>
    <xdr:sp macro="" textlink="">
      <xdr:nvSpPr>
        <xdr:cNvPr id="367" name="楕円 366">
          <a:extLst>
            <a:ext uri="{FF2B5EF4-FFF2-40B4-BE49-F238E27FC236}">
              <a16:creationId xmlns:a16="http://schemas.microsoft.com/office/drawing/2014/main" id="{8BAE3E61-D9AC-4766-8C23-B35A48D2F149}"/>
            </a:ext>
          </a:extLst>
        </xdr:cNvPr>
        <xdr:cNvSpPr/>
      </xdr:nvSpPr>
      <xdr:spPr>
        <a:xfrm>
          <a:off x="6921500" y="146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154321</xdr:rowOff>
    </xdr:from>
    <xdr:to>
      <xdr:col>41</xdr:col>
      <xdr:colOff>50800</xdr:colOff>
      <xdr:row>85</xdr:row>
      <xdr:rowOff>155098</xdr:rowOff>
    </xdr:to>
    <xdr:cxnSp macro="">
      <xdr:nvCxnSpPr>
        <xdr:cNvPr id="368" name="直線コネクタ 367">
          <a:extLst>
            <a:ext uri="{FF2B5EF4-FFF2-40B4-BE49-F238E27FC236}">
              <a16:creationId xmlns:a16="http://schemas.microsoft.com/office/drawing/2014/main" id="{3B2F1D29-3F28-44AF-84FB-3F2154538C3E}"/>
            </a:ext>
          </a:extLst>
        </xdr:cNvPr>
        <xdr:cNvCxnSpPr/>
      </xdr:nvCxnSpPr>
      <xdr:spPr>
        <a:xfrm flipV="1">
          <a:off x="6972300" y="1472757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FAAC0BB4-324E-408B-BD8A-97C703E6804F}"/>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E45A0DD2-1155-4E1A-A8BE-6E37FE7D004E}"/>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98EF41F-92DF-4F0D-A285-002BA45C25B7}"/>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793212DF-EC40-4863-92CD-9AB00C61A2C2}"/>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43705</xdr:rowOff>
    </xdr:from>
    <xdr:ext cx="469744" cy="259045"/>
    <xdr:sp macro="" textlink="">
      <xdr:nvSpPr>
        <xdr:cNvPr id="373" name="n_1mainValue【公営住宅】&#10;一人当たり面積">
          <a:extLst>
            <a:ext uri="{FF2B5EF4-FFF2-40B4-BE49-F238E27FC236}">
              <a16:creationId xmlns:a16="http://schemas.microsoft.com/office/drawing/2014/main" id="{06E9C28F-7BD2-4F3E-843D-AC02CAB1D6EF}"/>
            </a:ext>
          </a:extLst>
        </xdr:cNvPr>
        <xdr:cNvSpPr txBox="1"/>
      </xdr:nvSpPr>
      <xdr:spPr>
        <a:xfrm>
          <a:off x="93917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24385</xdr:rowOff>
    </xdr:from>
    <xdr:ext cx="469744" cy="259045"/>
    <xdr:sp macro="" textlink="">
      <xdr:nvSpPr>
        <xdr:cNvPr id="374" name="n_2mainValue【公営住宅】&#10;一人当たり面積">
          <a:extLst>
            <a:ext uri="{FF2B5EF4-FFF2-40B4-BE49-F238E27FC236}">
              <a16:creationId xmlns:a16="http://schemas.microsoft.com/office/drawing/2014/main" id="{DEF7B9B9-6061-4FA0-8186-63716789A220}"/>
            </a:ext>
          </a:extLst>
        </xdr:cNvPr>
        <xdr:cNvSpPr txBox="1"/>
      </xdr:nvSpPr>
      <xdr:spPr>
        <a:xfrm>
          <a:off x="8515427" y="1476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24798</xdr:rowOff>
    </xdr:from>
    <xdr:ext cx="469744" cy="259045"/>
    <xdr:sp macro="" textlink="">
      <xdr:nvSpPr>
        <xdr:cNvPr id="375" name="n_3mainValue【公営住宅】&#10;一人当たり面積">
          <a:extLst>
            <a:ext uri="{FF2B5EF4-FFF2-40B4-BE49-F238E27FC236}">
              <a16:creationId xmlns:a16="http://schemas.microsoft.com/office/drawing/2014/main" id="{0C2A51F3-B1FE-4895-90CC-2820A9ADDC08}"/>
            </a:ext>
          </a:extLst>
        </xdr:cNvPr>
        <xdr:cNvSpPr txBox="1"/>
      </xdr:nvSpPr>
      <xdr:spPr>
        <a:xfrm>
          <a:off x="7626427" y="147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50975</xdr:rowOff>
    </xdr:from>
    <xdr:ext cx="469744" cy="259045"/>
    <xdr:sp macro="" textlink="">
      <xdr:nvSpPr>
        <xdr:cNvPr id="376" name="n_4mainValue【公営住宅】&#10;一人当たり面積">
          <a:extLst>
            <a:ext uri="{FF2B5EF4-FFF2-40B4-BE49-F238E27FC236}">
              <a16:creationId xmlns:a16="http://schemas.microsoft.com/office/drawing/2014/main" id="{321EB204-EC2E-438A-8CBA-482DEA3F81F3}"/>
            </a:ext>
          </a:extLst>
        </xdr:cNvPr>
        <xdr:cNvSpPr txBox="1"/>
      </xdr:nvSpPr>
      <xdr:spPr>
        <a:xfrm>
          <a:off x="6737427" y="1445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76035DE-748F-4371-AF6F-767190E23B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6C22A85-FC2A-4C56-A56B-FC6501FC95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7B5E769-EBE8-454A-BB79-312CC0F3F6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E32D7C0-1BCC-4991-88DD-8C2E391F1D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AC341FBD-7F54-40A9-AC83-A211AB51E8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7739147-EF3D-4564-B732-C43A01FF9C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BE56667-5993-4413-9FD8-2835E9870D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910A2B6-BB92-4C44-9723-5DF090CC0A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D544EAF-93C4-4828-B17D-AEE88FECFE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813777CF-D838-4B27-95A9-CBAAD022DF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9D20C62-99FB-411F-9FF3-770C94FE17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867F8962-7430-4F4E-A7B4-F4AE5BF79E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56D8573B-7803-4411-A3B0-D17B241D29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FEF6C297-8AF7-47D8-870C-2BC75C2A66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8C30F4F-9291-4856-9317-AAD7FEB1B9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C55AA83F-B6ED-49DC-87FA-6A12659C7A8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4BF9BA5-35A8-464C-ABDF-81C78C6062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A7C46BE-C91D-45D3-A2D5-BC8D3D1315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7C73796-2E60-4655-B6F9-73B0D71D8C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F97331E4-5D96-409F-9FA2-A52D20BCB8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46B263B-1FA6-40B6-A683-85149ECB94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65ABF33E-0511-4358-9040-FF100C6C35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4CA08EA-A75B-4C98-9B2A-1EBEA26B2E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5CAB180-4BC9-468D-B25F-CCEB768ECA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C931853C-063C-4A05-A778-3708788DF2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C50D844-B8ED-4D51-9609-67A87638C5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3D3F944-C3D2-4636-8F44-CC04219B27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3F624C41-6AF8-4020-A788-34AAFBF232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2715BD6C-127D-48AC-A4D0-6C655F98246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212A1ED-7B24-4FA9-B8D5-DDC4E54621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B8315501-A5D3-4B5A-928A-C085FC80D49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9840AEB2-EFA5-4B4C-A0BC-6771A55E97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F9C42DAC-7E42-4D64-8017-27ECF83EC75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63B84DD-6C4E-4B81-A3A2-1DD321FA784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56BBB4A-8386-4AAF-BC5A-A634CE9679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FAE0EE97-357E-4C66-B3A3-094FCA04468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1C0D0970-5D5D-4C53-9925-9FEFC0E685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68866DAF-734E-46BB-A958-37CAA3512B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C4ECFD36-51FF-4339-8763-EFD57AD8F8C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B4F237D-FA8B-44DD-B0CE-093DC2C3E1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2585325-5E93-4D16-BA06-BE15D4C9E4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BC326754-C2AA-4653-8D8D-D9314DF47DD8}"/>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E0EB0C6-1F46-4970-B9EF-C7560188BD7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DAEC7E0E-4EB7-4E03-9972-EFD2D658A35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B8569DCD-E46C-4C19-A281-1090152B2BF3}"/>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D15321A3-F1DD-4B27-9DF0-B144B291A11B}"/>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7C5E7A11-8EEF-40B8-8A75-9B3C38F56FD9}"/>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85B4D3D-751D-4170-8C04-DE2326C7163D}"/>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17DF48F3-3499-46B2-9361-7CBBCECA4FA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A5EB4F7A-0B76-4532-A48B-B44AA457DCFE}"/>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C66852C5-5A0E-4A09-9D9B-6D141A40D83C}"/>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BD04C34D-061A-41E7-9886-BE136F957CBD}"/>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A6B63A1-FD2F-4345-BF93-1D62C12A96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2A03107-844F-4BBB-9969-D194C13D8F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FA4ABAD-EA82-4E98-A7CC-B7DA8D3977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2E40D2C-55F7-4CD5-A21C-3F0D3121C8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4A3C74D-B162-41E9-A418-7BE5488D00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4" name="楕円 433">
          <a:extLst>
            <a:ext uri="{FF2B5EF4-FFF2-40B4-BE49-F238E27FC236}">
              <a16:creationId xmlns:a16="http://schemas.microsoft.com/office/drawing/2014/main" id="{57E90726-F95E-49DC-8F0D-961A4E1A399F}"/>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5" name="【認定こども園・幼稚園・保育所】&#10;有形固定資産減価償却率該当値テキスト">
          <a:extLst>
            <a:ext uri="{FF2B5EF4-FFF2-40B4-BE49-F238E27FC236}">
              <a16:creationId xmlns:a16="http://schemas.microsoft.com/office/drawing/2014/main" id="{6B4C9F64-6FFC-4416-9F02-47502CBD23CC}"/>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6" name="楕円 435">
          <a:extLst>
            <a:ext uri="{FF2B5EF4-FFF2-40B4-BE49-F238E27FC236}">
              <a16:creationId xmlns:a16="http://schemas.microsoft.com/office/drawing/2014/main" id="{567A0DCE-1484-4405-81C7-B555446154ED}"/>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37" name="直線コネクタ 436">
          <a:extLst>
            <a:ext uri="{FF2B5EF4-FFF2-40B4-BE49-F238E27FC236}">
              <a16:creationId xmlns:a16="http://schemas.microsoft.com/office/drawing/2014/main" id="{BB461842-9ABB-4B00-BF5B-BEB575208456}"/>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8" name="楕円 437">
          <a:extLst>
            <a:ext uri="{FF2B5EF4-FFF2-40B4-BE49-F238E27FC236}">
              <a16:creationId xmlns:a16="http://schemas.microsoft.com/office/drawing/2014/main" id="{D6C3906A-4BE2-420C-ABB3-6F7D095F4C0E}"/>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39" name="直線コネクタ 438">
          <a:extLst>
            <a:ext uri="{FF2B5EF4-FFF2-40B4-BE49-F238E27FC236}">
              <a16:creationId xmlns:a16="http://schemas.microsoft.com/office/drawing/2014/main" id="{7529C0E4-DCCE-4E14-9744-8069381DF21E}"/>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0" name="楕円 439">
          <a:extLst>
            <a:ext uri="{FF2B5EF4-FFF2-40B4-BE49-F238E27FC236}">
              <a16:creationId xmlns:a16="http://schemas.microsoft.com/office/drawing/2014/main" id="{F844C182-598B-4191-AB70-B64FED410FDB}"/>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1" name="直線コネクタ 440">
          <a:extLst>
            <a:ext uri="{FF2B5EF4-FFF2-40B4-BE49-F238E27FC236}">
              <a16:creationId xmlns:a16="http://schemas.microsoft.com/office/drawing/2014/main" id="{EE7DB319-53AE-452A-8F37-83FC6D59C29A}"/>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2" name="楕円 441">
          <a:extLst>
            <a:ext uri="{FF2B5EF4-FFF2-40B4-BE49-F238E27FC236}">
              <a16:creationId xmlns:a16="http://schemas.microsoft.com/office/drawing/2014/main" id="{4A91E6D3-AC33-4852-A388-8883413D8DAB}"/>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3" name="直線コネクタ 442">
          <a:extLst>
            <a:ext uri="{FF2B5EF4-FFF2-40B4-BE49-F238E27FC236}">
              <a16:creationId xmlns:a16="http://schemas.microsoft.com/office/drawing/2014/main" id="{204F2ED5-129E-4E47-931B-8ECB2FCAD6EB}"/>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EF4717F-A5AB-42A1-8A92-A54AA1AB4F09}"/>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B37FCB8B-F535-4E03-9276-1794A0BFC283}"/>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E5FBB667-08F3-4A86-96CE-645A13B0A601}"/>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1C2EBF65-81D1-42D2-8F81-FAD298C11246}"/>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B213FC23-C21C-4D12-A8CD-9DBE8098BD71}"/>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159F9486-2F45-4A39-8EF8-824E853589AF}"/>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0" name="n_3mainValue【認定こども園・幼稚園・保育所】&#10;有形固定資産減価償却率">
          <a:extLst>
            <a:ext uri="{FF2B5EF4-FFF2-40B4-BE49-F238E27FC236}">
              <a16:creationId xmlns:a16="http://schemas.microsoft.com/office/drawing/2014/main" id="{4BD0F572-A79C-469C-8D7A-F96ECC5680CE}"/>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1" name="n_4mainValue【認定こども園・幼稚園・保育所】&#10;有形固定資産減価償却率">
          <a:extLst>
            <a:ext uri="{FF2B5EF4-FFF2-40B4-BE49-F238E27FC236}">
              <a16:creationId xmlns:a16="http://schemas.microsoft.com/office/drawing/2014/main" id="{BAC54569-6645-46D0-B46C-D38D685D1F82}"/>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72F0408-1B7A-4DEC-9FBD-B7D92792CF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270D0BE-0366-4785-8BF4-EE1BAB61EB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507B041D-1B1D-46BF-A18A-A1031D056B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FF8D80C4-7F12-4BE1-A77E-33B949F0AF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3D80DBEF-0A66-407C-BCDE-1C709CE1D0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1CB0F33-66E5-44F6-BA20-6414294E2D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395FFA3-7A32-40B5-B836-BF4662F3EC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662DBF8-E3A1-4F80-B243-4EA49C49E3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854DEA6-7755-4675-8990-E1384807BB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9F85A48A-71A4-4723-93DF-C24D4F8D03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8BBEC737-9C87-43E8-AE32-170A97406D7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F1F826F0-563C-4EC5-972E-1E2A504C75C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1573EEE7-5455-4C9A-84C5-6E2CFFEAE67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F44E5E90-2F08-4144-B3F5-ED7A7ABC47B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71ACDDD0-D834-4773-AAE5-6AED7186185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34CC8568-8F7D-4425-B8E4-C3524137859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1085E4AB-8120-4D7C-8D1A-FEF1AE6B1FA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E141D2DC-E9D9-43AE-8094-408BDF88B3D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85CA1220-537B-4970-B9DD-53027CA7F39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35D98131-9CD4-4048-8CBC-9E6B677811A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677B828C-4873-46A9-95D4-44534A46381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921B36DB-CA16-41A0-8EBD-BAE6F62F7F3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AA7500B-1270-4728-991D-18D7FE3D89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268DD1A3-127C-4F2F-8D38-AD8CE876F2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CB515DD4-0609-4031-AC27-8516DBBBD8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4027A0DB-7875-46E7-AF74-B47C67550306}"/>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2C1EF972-880F-40D9-9A58-92A3DA0288EB}"/>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D57E1B42-C6F7-470D-88E8-ECBEDF52E74A}"/>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B0966723-349A-4280-88B2-A47D0C9D52A6}"/>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59D221B3-950D-4A97-AE81-D1F36F9B3315}"/>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ACF061EE-3A71-478D-94A9-A141A8AF265F}"/>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1F4B5A92-3D0F-44CB-AFD0-440B7CECBD5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F1A63FC1-F292-435E-89D6-334F81EDE8AC}"/>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D3CD4F84-B9A7-49D9-8BBA-B982D71EE712}"/>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7CC98499-8A58-4500-9301-EF73505D900E}"/>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66E487A4-1160-4608-8051-EF53859F9C4B}"/>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BF73A1E-2F6C-4860-9A84-671897C251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334513B-E17F-4FE9-A59E-BB66ABBDDD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0A7F9D4-5DB0-4C5D-BE72-EFB70B0FCF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9F8D6EF-EE3F-42CE-8CDF-92BDDA9FF4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7BBF18A-6F00-4EC8-AAD4-48FE500D10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28666</xdr:rowOff>
    </xdr:from>
    <xdr:to>
      <xdr:col>116</xdr:col>
      <xdr:colOff>114300</xdr:colOff>
      <xdr:row>42</xdr:row>
      <xdr:rowOff>130266</xdr:rowOff>
    </xdr:to>
    <xdr:sp macro="" textlink="">
      <xdr:nvSpPr>
        <xdr:cNvPr id="493" name="楕円 492">
          <a:extLst>
            <a:ext uri="{FF2B5EF4-FFF2-40B4-BE49-F238E27FC236}">
              <a16:creationId xmlns:a16="http://schemas.microsoft.com/office/drawing/2014/main" id="{C49120AB-40E4-496D-A3FC-B03FF03C9535}"/>
            </a:ext>
          </a:extLst>
        </xdr:cNvPr>
        <xdr:cNvSpPr/>
      </xdr:nvSpPr>
      <xdr:spPr>
        <a:xfrm>
          <a:off x="221107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115043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196BC41A-80F2-421E-B356-2F6723CE1735}"/>
            </a:ext>
          </a:extLst>
        </xdr:cNvPr>
        <xdr:cNvSpPr txBox="1"/>
      </xdr:nvSpPr>
      <xdr:spPr>
        <a:xfrm>
          <a:off x="22199600" y="71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30299</xdr:rowOff>
    </xdr:from>
    <xdr:to>
      <xdr:col>112</xdr:col>
      <xdr:colOff>38100</xdr:colOff>
      <xdr:row>42</xdr:row>
      <xdr:rowOff>131899</xdr:rowOff>
    </xdr:to>
    <xdr:sp macro="" textlink="">
      <xdr:nvSpPr>
        <xdr:cNvPr id="495" name="楕円 494">
          <a:extLst>
            <a:ext uri="{FF2B5EF4-FFF2-40B4-BE49-F238E27FC236}">
              <a16:creationId xmlns:a16="http://schemas.microsoft.com/office/drawing/2014/main" id="{1A079BC7-4BBB-469A-B546-D9A6BF006708}"/>
            </a:ext>
          </a:extLst>
        </xdr:cNvPr>
        <xdr:cNvSpPr/>
      </xdr:nvSpPr>
      <xdr:spPr>
        <a:xfrm>
          <a:off x="21272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79466</xdr:rowOff>
    </xdr:from>
    <xdr:to>
      <xdr:col>116</xdr:col>
      <xdr:colOff>63500</xdr:colOff>
      <xdr:row>42</xdr:row>
      <xdr:rowOff>81099</xdr:rowOff>
    </xdr:to>
    <xdr:cxnSp macro="">
      <xdr:nvCxnSpPr>
        <xdr:cNvPr id="496" name="直線コネクタ 495">
          <a:extLst>
            <a:ext uri="{FF2B5EF4-FFF2-40B4-BE49-F238E27FC236}">
              <a16:creationId xmlns:a16="http://schemas.microsoft.com/office/drawing/2014/main" id="{E58C23D6-CF7C-4230-9D1C-810D43CA3260}"/>
            </a:ext>
          </a:extLst>
        </xdr:cNvPr>
        <xdr:cNvCxnSpPr/>
      </xdr:nvCxnSpPr>
      <xdr:spPr>
        <a:xfrm flipV="1">
          <a:off x="21323300" y="728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30299</xdr:rowOff>
    </xdr:from>
    <xdr:to>
      <xdr:col>107</xdr:col>
      <xdr:colOff>101600</xdr:colOff>
      <xdr:row>42</xdr:row>
      <xdr:rowOff>131899</xdr:rowOff>
    </xdr:to>
    <xdr:sp macro="" textlink="">
      <xdr:nvSpPr>
        <xdr:cNvPr id="497" name="楕円 496">
          <a:extLst>
            <a:ext uri="{FF2B5EF4-FFF2-40B4-BE49-F238E27FC236}">
              <a16:creationId xmlns:a16="http://schemas.microsoft.com/office/drawing/2014/main" id="{C6716358-CF56-4BD2-ADB6-43BD31EF89C8}"/>
            </a:ext>
          </a:extLst>
        </xdr:cNvPr>
        <xdr:cNvSpPr/>
      </xdr:nvSpPr>
      <xdr:spPr>
        <a:xfrm>
          <a:off x="20383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81099</xdr:rowOff>
    </xdr:from>
    <xdr:to>
      <xdr:col>111</xdr:col>
      <xdr:colOff>177800</xdr:colOff>
      <xdr:row>42</xdr:row>
      <xdr:rowOff>81099</xdr:rowOff>
    </xdr:to>
    <xdr:cxnSp macro="">
      <xdr:nvCxnSpPr>
        <xdr:cNvPr id="498" name="直線コネクタ 497">
          <a:extLst>
            <a:ext uri="{FF2B5EF4-FFF2-40B4-BE49-F238E27FC236}">
              <a16:creationId xmlns:a16="http://schemas.microsoft.com/office/drawing/2014/main" id="{BBF8C2C9-9DC9-4A42-B251-0E06BB3FCBDD}"/>
            </a:ext>
          </a:extLst>
        </xdr:cNvPr>
        <xdr:cNvCxnSpPr/>
      </xdr:nvCxnSpPr>
      <xdr:spPr>
        <a:xfrm>
          <a:off x="20434300" y="728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30299</xdr:rowOff>
    </xdr:from>
    <xdr:to>
      <xdr:col>102</xdr:col>
      <xdr:colOff>165100</xdr:colOff>
      <xdr:row>42</xdr:row>
      <xdr:rowOff>131899</xdr:rowOff>
    </xdr:to>
    <xdr:sp macro="" textlink="">
      <xdr:nvSpPr>
        <xdr:cNvPr id="499" name="楕円 498">
          <a:extLst>
            <a:ext uri="{FF2B5EF4-FFF2-40B4-BE49-F238E27FC236}">
              <a16:creationId xmlns:a16="http://schemas.microsoft.com/office/drawing/2014/main" id="{B4AEF493-456F-4983-9769-AFF0627D3A1B}"/>
            </a:ext>
          </a:extLst>
        </xdr:cNvPr>
        <xdr:cNvSpPr/>
      </xdr:nvSpPr>
      <xdr:spPr>
        <a:xfrm>
          <a:off x="19494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81099</xdr:rowOff>
    </xdr:from>
    <xdr:to>
      <xdr:col>107</xdr:col>
      <xdr:colOff>50800</xdr:colOff>
      <xdr:row>42</xdr:row>
      <xdr:rowOff>81099</xdr:rowOff>
    </xdr:to>
    <xdr:cxnSp macro="">
      <xdr:nvCxnSpPr>
        <xdr:cNvPr id="500" name="直線コネクタ 499">
          <a:extLst>
            <a:ext uri="{FF2B5EF4-FFF2-40B4-BE49-F238E27FC236}">
              <a16:creationId xmlns:a16="http://schemas.microsoft.com/office/drawing/2014/main" id="{DB01F46B-B526-4C53-88CE-42BFA6FB522F}"/>
            </a:ext>
          </a:extLst>
        </xdr:cNvPr>
        <xdr:cNvCxnSpPr/>
      </xdr:nvCxnSpPr>
      <xdr:spPr>
        <a:xfrm>
          <a:off x="19545300" y="728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30299</xdr:rowOff>
    </xdr:from>
    <xdr:to>
      <xdr:col>98</xdr:col>
      <xdr:colOff>38100</xdr:colOff>
      <xdr:row>42</xdr:row>
      <xdr:rowOff>131899</xdr:rowOff>
    </xdr:to>
    <xdr:sp macro="" textlink="">
      <xdr:nvSpPr>
        <xdr:cNvPr id="501" name="楕円 500">
          <a:extLst>
            <a:ext uri="{FF2B5EF4-FFF2-40B4-BE49-F238E27FC236}">
              <a16:creationId xmlns:a16="http://schemas.microsoft.com/office/drawing/2014/main" id="{6BD962F7-135C-43EE-874F-9B2AB984CD24}"/>
            </a:ext>
          </a:extLst>
        </xdr:cNvPr>
        <xdr:cNvSpPr/>
      </xdr:nvSpPr>
      <xdr:spPr>
        <a:xfrm>
          <a:off x="18605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81099</xdr:rowOff>
    </xdr:from>
    <xdr:to>
      <xdr:col>102</xdr:col>
      <xdr:colOff>114300</xdr:colOff>
      <xdr:row>42</xdr:row>
      <xdr:rowOff>81099</xdr:rowOff>
    </xdr:to>
    <xdr:cxnSp macro="">
      <xdr:nvCxnSpPr>
        <xdr:cNvPr id="502" name="直線コネクタ 501">
          <a:extLst>
            <a:ext uri="{FF2B5EF4-FFF2-40B4-BE49-F238E27FC236}">
              <a16:creationId xmlns:a16="http://schemas.microsoft.com/office/drawing/2014/main" id="{AF941DA0-4822-4552-B024-B5539B39F796}"/>
            </a:ext>
          </a:extLst>
        </xdr:cNvPr>
        <xdr:cNvCxnSpPr/>
      </xdr:nvCxnSpPr>
      <xdr:spPr>
        <a:xfrm>
          <a:off x="18656300" y="728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5637268B-C8DB-4C9D-8B29-B0837495433C}"/>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4ABFDFD0-1577-41B5-AEF2-2C3440CB416C}"/>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E5F4EB85-E050-4CE6-B5CC-EDD8ADFDFC62}"/>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84A3B9EB-2281-4685-A306-7E794E278CD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123026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D54F990D-A9F7-4AD9-8F41-F5BEA0A0BB4D}"/>
            </a:ext>
          </a:extLst>
        </xdr:cNvPr>
        <xdr:cNvSpPr txBox="1"/>
      </xdr:nvSpPr>
      <xdr:spPr>
        <a:xfrm>
          <a:off x="210757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123026</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D40D963-6B3F-485B-A1FC-572AB45DEC26}"/>
            </a:ext>
          </a:extLst>
        </xdr:cNvPr>
        <xdr:cNvSpPr txBox="1"/>
      </xdr:nvSpPr>
      <xdr:spPr>
        <a:xfrm>
          <a:off x="20199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123026</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639A7C12-635D-46D3-B9D2-6E640387EB56}"/>
            </a:ext>
          </a:extLst>
        </xdr:cNvPr>
        <xdr:cNvSpPr txBox="1"/>
      </xdr:nvSpPr>
      <xdr:spPr>
        <a:xfrm>
          <a:off x="19310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123026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808AF253-1B52-40DB-AAE7-73B1272786B2}"/>
            </a:ext>
          </a:extLst>
        </xdr:cNvPr>
        <xdr:cNvSpPr txBox="1"/>
      </xdr:nvSpPr>
      <xdr:spPr>
        <a:xfrm>
          <a:off x="18421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7C3FAB9-4AF9-4C21-8391-85426439D4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1A0173F-0A7A-4A3C-8A7F-71258248D0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A97B753-11A7-49AB-B5C2-FEEA8E4185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83531831-9DB2-4955-85B0-DC4CC0995B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3968668B-63F9-4A24-BEFF-D82CBBB4E7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11DE9B8-4E22-4E7B-8B16-4AEDD33EEF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B764F93-4033-40FE-878B-2CA90F98B5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E11F4C62-5DA4-4D25-8943-EA824E311A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9576BBF4-A827-403F-984F-AF5DAD8447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FC05FEE-8F8C-4572-9836-BD9E900383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FB79B6B1-206F-4DA5-9F3D-CD3CEA4C50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7E816B00-631F-4DAA-847F-027114226AD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D20DB706-CE7F-4647-A71F-92890279E6B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581BE98B-52EF-4E74-98F2-827FE6D054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D305DDBB-390E-45CE-B25C-8986D4FC30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A31E80B-0251-4B1F-9DC2-D5D9F382FF7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48899FC4-12D2-405D-AB4E-F46BCB3BF88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95D9C85A-A6D7-436C-B960-A6E11C097C2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C8EE040F-6C82-497D-BA37-60B4B256D73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D71173B5-1E81-4C11-90FB-AB6AB364FA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63F78315-6406-41AC-B39C-3103581945C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F5E0A46-0312-48BF-8011-72D26F385E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FAFD67AF-D16A-4EA4-BE4C-B03E22297E3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5F5383B-39E3-4BD8-B338-11653B1B13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6702FD55-A716-495E-9BCB-6F3E76F5FBBE}"/>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FCB8436F-1A89-4347-9019-0DE49A40FDB4}"/>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4CCE8BCC-5853-48F1-890B-3D4328D63699}"/>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ABBE30D-162A-4FF6-AD39-4B4DF17A43A9}"/>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872D1066-E3AC-4915-867C-F283FE98E1B5}"/>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BA8BEA34-629A-4C9C-9376-80B7A6F94982}"/>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B5EACD83-2792-467B-B054-F3FF9826E2F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87E54EED-EF15-418E-8ADB-7AC6CBC6307D}"/>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C53901D6-2605-43E9-9D43-D324C36E1B05}"/>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4C3C02DE-9766-4909-B349-D31249C2DDDD}"/>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71B6C602-09D8-4551-8A89-CB759D8CB0D7}"/>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FFD045F-8CAE-4B75-AC66-81640E47E4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8BAA31D-6E12-4AB5-A9A5-AFCE26EDEC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6107D7E-2972-44E0-9876-69285D552C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835C4AA-9963-4950-AB32-4491A6C98C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68E7541-B050-45FE-80DE-B241AB6116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1" name="楕円 550">
          <a:extLst>
            <a:ext uri="{FF2B5EF4-FFF2-40B4-BE49-F238E27FC236}">
              <a16:creationId xmlns:a16="http://schemas.microsoft.com/office/drawing/2014/main" id="{B31CA7B3-4172-4CE8-80EB-DBC6CCC71DFB}"/>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DEB4165-830F-401C-A67C-30E775CD642B}"/>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553" name="楕円 552">
          <a:extLst>
            <a:ext uri="{FF2B5EF4-FFF2-40B4-BE49-F238E27FC236}">
              <a16:creationId xmlns:a16="http://schemas.microsoft.com/office/drawing/2014/main" id="{66C18C18-61E3-41EE-9961-28B470EA46CF}"/>
            </a:ext>
          </a:extLst>
        </xdr:cNvPr>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104775</xdr:rowOff>
    </xdr:from>
    <xdr:to>
      <xdr:col>85</xdr:col>
      <xdr:colOff>127000</xdr:colOff>
      <xdr:row>61</xdr:row>
      <xdr:rowOff>125730</xdr:rowOff>
    </xdr:to>
    <xdr:cxnSp macro="">
      <xdr:nvCxnSpPr>
        <xdr:cNvPr id="554" name="直線コネクタ 553">
          <a:extLst>
            <a:ext uri="{FF2B5EF4-FFF2-40B4-BE49-F238E27FC236}">
              <a16:creationId xmlns:a16="http://schemas.microsoft.com/office/drawing/2014/main" id="{0918EA25-8416-45E7-8840-3E90EE0D0C31}"/>
            </a:ext>
          </a:extLst>
        </xdr:cNvPr>
        <xdr:cNvCxnSpPr/>
      </xdr:nvCxnSpPr>
      <xdr:spPr>
        <a:xfrm>
          <a:off x="15481300" y="105632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55" name="楕円 554">
          <a:extLst>
            <a:ext uri="{FF2B5EF4-FFF2-40B4-BE49-F238E27FC236}">
              <a16:creationId xmlns:a16="http://schemas.microsoft.com/office/drawing/2014/main" id="{0B555D75-37FE-4A2C-8FAF-91C4FDBFA709}"/>
            </a:ext>
          </a:extLst>
        </xdr:cNvPr>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104775</xdr:rowOff>
    </xdr:to>
    <xdr:cxnSp macro="">
      <xdr:nvCxnSpPr>
        <xdr:cNvPr id="556" name="直線コネクタ 555">
          <a:extLst>
            <a:ext uri="{FF2B5EF4-FFF2-40B4-BE49-F238E27FC236}">
              <a16:creationId xmlns:a16="http://schemas.microsoft.com/office/drawing/2014/main" id="{665DBDAF-34DC-47A5-9C61-5FF766F902E3}"/>
            </a:ext>
          </a:extLst>
        </xdr:cNvPr>
        <xdr:cNvCxnSpPr/>
      </xdr:nvCxnSpPr>
      <xdr:spPr>
        <a:xfrm>
          <a:off x="14592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557" name="楕円 556">
          <a:extLst>
            <a:ext uri="{FF2B5EF4-FFF2-40B4-BE49-F238E27FC236}">
              <a16:creationId xmlns:a16="http://schemas.microsoft.com/office/drawing/2014/main" id="{DC57D724-1875-4A90-8939-1E10E37AC199}"/>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76200</xdr:rowOff>
    </xdr:to>
    <xdr:cxnSp macro="">
      <xdr:nvCxnSpPr>
        <xdr:cNvPr id="558" name="直線コネクタ 557">
          <a:extLst>
            <a:ext uri="{FF2B5EF4-FFF2-40B4-BE49-F238E27FC236}">
              <a16:creationId xmlns:a16="http://schemas.microsoft.com/office/drawing/2014/main" id="{C6214CCE-B276-481D-AD08-EDABD68C466A}"/>
            </a:ext>
          </a:extLst>
        </xdr:cNvPr>
        <xdr:cNvCxnSpPr/>
      </xdr:nvCxnSpPr>
      <xdr:spPr>
        <a:xfrm>
          <a:off x="13703300" y="10502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9" name="楕円 558">
          <a:extLst>
            <a:ext uri="{FF2B5EF4-FFF2-40B4-BE49-F238E27FC236}">
              <a16:creationId xmlns:a16="http://schemas.microsoft.com/office/drawing/2014/main" id="{5AA3B970-318D-458D-BF2C-362E86013CA8}"/>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43815</xdr:rowOff>
    </xdr:to>
    <xdr:cxnSp macro="">
      <xdr:nvCxnSpPr>
        <xdr:cNvPr id="560" name="直線コネクタ 559">
          <a:extLst>
            <a:ext uri="{FF2B5EF4-FFF2-40B4-BE49-F238E27FC236}">
              <a16:creationId xmlns:a16="http://schemas.microsoft.com/office/drawing/2014/main" id="{F8A83B12-0D09-4562-B934-82FEB2B6AF15}"/>
            </a:ext>
          </a:extLst>
        </xdr:cNvPr>
        <xdr:cNvCxnSpPr/>
      </xdr:nvCxnSpPr>
      <xdr:spPr>
        <a:xfrm>
          <a:off x="12814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6944AE-8FF3-482D-86E4-60E405A8A85E}"/>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4FF049EF-F093-4DEF-AA54-B17F1F45EFE6}"/>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3BF42C1F-D524-4347-9D97-6583C418268E}"/>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30D572F3-5FE2-40BC-92FA-B4C756A54884}"/>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565" name="n_1mainValue【学校施設】&#10;有形固定資産減価償却率">
          <a:extLst>
            <a:ext uri="{FF2B5EF4-FFF2-40B4-BE49-F238E27FC236}">
              <a16:creationId xmlns:a16="http://schemas.microsoft.com/office/drawing/2014/main" id="{E1DDCCF3-2796-42AC-984A-3E8DFA227151}"/>
            </a:ext>
          </a:extLst>
        </xdr:cNvPr>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66" name="n_2mainValue【学校施設】&#10;有形固定資産減価償却率">
          <a:extLst>
            <a:ext uri="{FF2B5EF4-FFF2-40B4-BE49-F238E27FC236}">
              <a16:creationId xmlns:a16="http://schemas.microsoft.com/office/drawing/2014/main" id="{227BD8EB-B763-4924-9B05-2BC81D9C084D}"/>
            </a:ext>
          </a:extLst>
        </xdr:cNvPr>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567" name="n_3mainValue【学校施設】&#10;有形固定資産減価償却率">
          <a:extLst>
            <a:ext uri="{FF2B5EF4-FFF2-40B4-BE49-F238E27FC236}">
              <a16:creationId xmlns:a16="http://schemas.microsoft.com/office/drawing/2014/main" id="{64A781C7-45F4-4C9A-AF2C-03445B85CFAF}"/>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8" name="n_4mainValue【学校施設】&#10;有形固定資産減価償却率">
          <a:extLst>
            <a:ext uri="{FF2B5EF4-FFF2-40B4-BE49-F238E27FC236}">
              <a16:creationId xmlns:a16="http://schemas.microsoft.com/office/drawing/2014/main" id="{8A597FA0-1367-4B24-8978-E9094B224025}"/>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1EC4818-22C9-4C77-B293-14F7BDFD35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3F3FEC1-8EF6-4961-B2AA-5C22FFBA67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5854F06-02E7-4C78-A59D-22FA123972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07DCA8E-8F36-4014-BCE0-F3CC614DC4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9FB77E0-B905-42D9-BC77-BF8C29D48C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45BFFA3-B8D6-4D91-BD06-D1891AC0E0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78CF3A6-7C01-4DEF-99DF-4B99560809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A27BC58-538E-4720-970F-BA74D6B899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CCE837E-F101-404F-B65C-4976186229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61B3677-CD56-4EDB-A2C3-F4FA7FEC52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9A544A3B-E0FD-49E3-AA0A-8A0504DF5D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8C449BA6-3CED-4AEE-B651-EE22D181227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AAD03D5C-AA58-41E8-A31E-87213C98385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534E7E31-D954-4C89-BCB5-DA11E3AF551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578F7789-4B8A-4641-8230-69B145764AB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C07E0EE0-030F-4DC6-82FC-64450D8930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A13A5490-EC6B-465A-8F18-F2C66718421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F572C724-C9A7-4312-B225-6810974292C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390209C1-F772-4E2D-AACC-80B096795BE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17F3EFB9-2301-442D-B2E9-4A0289C8DD7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51D13DC-9698-469A-B806-F436F21245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D768154E-F815-47BF-8DD8-81D84670C65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06BA35A-CFCE-448F-912B-7251917931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5E63A4E8-6C45-4F9E-9658-14702A078A13}"/>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4B4C7CA-B8C5-4478-821B-E9AC83E7A33D}"/>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9B7391E8-1AE8-4A59-952F-5780DBF8F8E3}"/>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E5A0DFF9-E0AF-4086-9ABD-002F36E65CBE}"/>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3421473E-5942-44E0-8201-0C5507F6EABD}"/>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68D83FF6-EDD5-41C7-B959-D6841B77C461}"/>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B393C0FB-F158-4900-8BA3-72E8202EDEF4}"/>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6FA64B6-582B-4DAC-A723-3881427A259B}"/>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146992C0-0BC6-41AA-BCBF-D699135022DA}"/>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F9AB65DB-E05F-4868-98AC-ABFDEC9F0057}"/>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A1FFDD14-8CD3-488F-895E-342F0A986DDD}"/>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0BE53E0-B137-4C81-9144-2409AD457D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CF424B1-D5FC-445B-BEB9-3F1A6DA183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4B755C3-40BB-4EB0-B91D-824697AFE1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620B419-6BF9-48DB-B3E7-87FE4F03AE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B414852-E4E6-4054-8165-A3CD937F29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102171</xdr:rowOff>
    </xdr:from>
    <xdr:to>
      <xdr:col>116</xdr:col>
      <xdr:colOff>114300</xdr:colOff>
      <xdr:row>61</xdr:row>
      <xdr:rowOff>32321</xdr:rowOff>
    </xdr:to>
    <xdr:sp macro="" textlink="">
      <xdr:nvSpPr>
        <xdr:cNvPr id="608" name="楕円 607">
          <a:extLst>
            <a:ext uri="{FF2B5EF4-FFF2-40B4-BE49-F238E27FC236}">
              <a16:creationId xmlns:a16="http://schemas.microsoft.com/office/drawing/2014/main" id="{28C23984-D910-44F7-B36B-1E75AEF22011}"/>
            </a:ext>
          </a:extLst>
        </xdr:cNvPr>
        <xdr:cNvSpPr/>
      </xdr:nvSpPr>
      <xdr:spPr>
        <a:xfrm>
          <a:off x="22110700" y="103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125048</xdr:rowOff>
    </xdr:from>
    <xdr:ext cx="469744" cy="259045"/>
    <xdr:sp macro="" textlink="">
      <xdr:nvSpPr>
        <xdr:cNvPr id="609" name="【学校施設】&#10;一人当たり面積該当値テキスト">
          <a:extLst>
            <a:ext uri="{FF2B5EF4-FFF2-40B4-BE49-F238E27FC236}">
              <a16:creationId xmlns:a16="http://schemas.microsoft.com/office/drawing/2014/main" id="{E286D532-720C-4B57-9E48-3A086D365B9B}"/>
            </a:ext>
          </a:extLst>
        </xdr:cNvPr>
        <xdr:cNvSpPr txBox="1"/>
      </xdr:nvSpPr>
      <xdr:spPr>
        <a:xfrm>
          <a:off x="22199600" y="102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114364</xdr:rowOff>
    </xdr:from>
    <xdr:to>
      <xdr:col>112</xdr:col>
      <xdr:colOff>38100</xdr:colOff>
      <xdr:row>61</xdr:row>
      <xdr:rowOff>44514</xdr:rowOff>
    </xdr:to>
    <xdr:sp macro="" textlink="">
      <xdr:nvSpPr>
        <xdr:cNvPr id="610" name="楕円 609">
          <a:extLst>
            <a:ext uri="{FF2B5EF4-FFF2-40B4-BE49-F238E27FC236}">
              <a16:creationId xmlns:a16="http://schemas.microsoft.com/office/drawing/2014/main" id="{C75D7300-CE53-4850-8860-890C750987D3}"/>
            </a:ext>
          </a:extLst>
        </xdr:cNvPr>
        <xdr:cNvSpPr/>
      </xdr:nvSpPr>
      <xdr:spPr>
        <a:xfrm>
          <a:off x="21272500" y="104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152971</xdr:rowOff>
    </xdr:from>
    <xdr:to>
      <xdr:col>116</xdr:col>
      <xdr:colOff>63500</xdr:colOff>
      <xdr:row>60</xdr:row>
      <xdr:rowOff>165164</xdr:rowOff>
    </xdr:to>
    <xdr:cxnSp macro="">
      <xdr:nvCxnSpPr>
        <xdr:cNvPr id="611" name="直線コネクタ 610">
          <a:extLst>
            <a:ext uri="{FF2B5EF4-FFF2-40B4-BE49-F238E27FC236}">
              <a16:creationId xmlns:a16="http://schemas.microsoft.com/office/drawing/2014/main" id="{486415F8-0A62-46B8-8EF1-88798CAA32DF}"/>
            </a:ext>
          </a:extLst>
        </xdr:cNvPr>
        <xdr:cNvCxnSpPr/>
      </xdr:nvCxnSpPr>
      <xdr:spPr>
        <a:xfrm flipV="1">
          <a:off x="21323300" y="10439971"/>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123889</xdr:rowOff>
    </xdr:from>
    <xdr:to>
      <xdr:col>107</xdr:col>
      <xdr:colOff>101600</xdr:colOff>
      <xdr:row>61</xdr:row>
      <xdr:rowOff>54039</xdr:rowOff>
    </xdr:to>
    <xdr:sp macro="" textlink="">
      <xdr:nvSpPr>
        <xdr:cNvPr id="612" name="楕円 611">
          <a:extLst>
            <a:ext uri="{FF2B5EF4-FFF2-40B4-BE49-F238E27FC236}">
              <a16:creationId xmlns:a16="http://schemas.microsoft.com/office/drawing/2014/main" id="{BA0F6714-0C65-44DF-A407-A75320784997}"/>
            </a:ext>
          </a:extLst>
        </xdr:cNvPr>
        <xdr:cNvSpPr/>
      </xdr:nvSpPr>
      <xdr:spPr>
        <a:xfrm>
          <a:off x="20383500" y="104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165164</xdr:rowOff>
    </xdr:from>
    <xdr:to>
      <xdr:col>111</xdr:col>
      <xdr:colOff>177800</xdr:colOff>
      <xdr:row>61</xdr:row>
      <xdr:rowOff>3239</xdr:rowOff>
    </xdr:to>
    <xdr:cxnSp macro="">
      <xdr:nvCxnSpPr>
        <xdr:cNvPr id="613" name="直線コネクタ 612">
          <a:extLst>
            <a:ext uri="{FF2B5EF4-FFF2-40B4-BE49-F238E27FC236}">
              <a16:creationId xmlns:a16="http://schemas.microsoft.com/office/drawing/2014/main" id="{908D59CA-9CD0-42FF-A63C-4CDFF6FA945B}"/>
            </a:ext>
          </a:extLst>
        </xdr:cNvPr>
        <xdr:cNvCxnSpPr/>
      </xdr:nvCxnSpPr>
      <xdr:spPr>
        <a:xfrm flipV="1">
          <a:off x="20434300" y="104521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132842</xdr:rowOff>
    </xdr:from>
    <xdr:to>
      <xdr:col>102</xdr:col>
      <xdr:colOff>165100</xdr:colOff>
      <xdr:row>61</xdr:row>
      <xdr:rowOff>62992</xdr:rowOff>
    </xdr:to>
    <xdr:sp macro="" textlink="">
      <xdr:nvSpPr>
        <xdr:cNvPr id="614" name="楕円 613">
          <a:extLst>
            <a:ext uri="{FF2B5EF4-FFF2-40B4-BE49-F238E27FC236}">
              <a16:creationId xmlns:a16="http://schemas.microsoft.com/office/drawing/2014/main" id="{AD38B6D9-0F38-4E33-BDA4-2975A87FF6EB}"/>
            </a:ext>
          </a:extLst>
        </xdr:cNvPr>
        <xdr:cNvSpPr/>
      </xdr:nvSpPr>
      <xdr:spPr>
        <a:xfrm>
          <a:off x="194945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3239</xdr:rowOff>
    </xdr:from>
    <xdr:to>
      <xdr:col>107</xdr:col>
      <xdr:colOff>50800</xdr:colOff>
      <xdr:row>61</xdr:row>
      <xdr:rowOff>12192</xdr:rowOff>
    </xdr:to>
    <xdr:cxnSp macro="">
      <xdr:nvCxnSpPr>
        <xdr:cNvPr id="615" name="直線コネクタ 614">
          <a:extLst>
            <a:ext uri="{FF2B5EF4-FFF2-40B4-BE49-F238E27FC236}">
              <a16:creationId xmlns:a16="http://schemas.microsoft.com/office/drawing/2014/main" id="{32747682-BEF1-4974-9A7A-DE3C49F42E05}"/>
            </a:ext>
          </a:extLst>
        </xdr:cNvPr>
        <xdr:cNvCxnSpPr/>
      </xdr:nvCxnSpPr>
      <xdr:spPr>
        <a:xfrm flipV="1">
          <a:off x="19545300" y="1046168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141033</xdr:rowOff>
    </xdr:from>
    <xdr:to>
      <xdr:col>98</xdr:col>
      <xdr:colOff>38100</xdr:colOff>
      <xdr:row>61</xdr:row>
      <xdr:rowOff>71183</xdr:rowOff>
    </xdr:to>
    <xdr:sp macro="" textlink="">
      <xdr:nvSpPr>
        <xdr:cNvPr id="616" name="楕円 615">
          <a:extLst>
            <a:ext uri="{FF2B5EF4-FFF2-40B4-BE49-F238E27FC236}">
              <a16:creationId xmlns:a16="http://schemas.microsoft.com/office/drawing/2014/main" id="{ED0449C0-D3DA-4563-A4A7-115A1E0A3854}"/>
            </a:ext>
          </a:extLst>
        </xdr:cNvPr>
        <xdr:cNvSpPr/>
      </xdr:nvSpPr>
      <xdr:spPr>
        <a:xfrm>
          <a:off x="18605500" y="10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12192</xdr:rowOff>
    </xdr:from>
    <xdr:to>
      <xdr:col>102</xdr:col>
      <xdr:colOff>114300</xdr:colOff>
      <xdr:row>61</xdr:row>
      <xdr:rowOff>20383</xdr:rowOff>
    </xdr:to>
    <xdr:cxnSp macro="">
      <xdr:nvCxnSpPr>
        <xdr:cNvPr id="617" name="直線コネクタ 616">
          <a:extLst>
            <a:ext uri="{FF2B5EF4-FFF2-40B4-BE49-F238E27FC236}">
              <a16:creationId xmlns:a16="http://schemas.microsoft.com/office/drawing/2014/main" id="{AF477AEE-4D34-4132-ADEA-0343F1165267}"/>
            </a:ext>
          </a:extLst>
        </xdr:cNvPr>
        <xdr:cNvCxnSpPr/>
      </xdr:nvCxnSpPr>
      <xdr:spPr>
        <a:xfrm flipV="1">
          <a:off x="18656300" y="1047064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ABD857DF-AB1B-4B80-B546-842C588F690A}"/>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244E74FF-FBEF-4A4E-9AA3-ACD02588CFB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a:extLst>
            <a:ext uri="{FF2B5EF4-FFF2-40B4-BE49-F238E27FC236}">
              <a16:creationId xmlns:a16="http://schemas.microsoft.com/office/drawing/2014/main" id="{D557791D-59D5-4015-9D80-E47F8D1ADEA2}"/>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A5DDD979-85C8-4883-80A3-70A94E634DA1}"/>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61041</xdr:rowOff>
    </xdr:from>
    <xdr:ext cx="469744" cy="259045"/>
    <xdr:sp macro="" textlink="">
      <xdr:nvSpPr>
        <xdr:cNvPr id="622" name="n_1mainValue【学校施設】&#10;一人当たり面積">
          <a:extLst>
            <a:ext uri="{FF2B5EF4-FFF2-40B4-BE49-F238E27FC236}">
              <a16:creationId xmlns:a16="http://schemas.microsoft.com/office/drawing/2014/main" id="{874F5E77-79E9-4E37-B6EB-4B02802C163F}"/>
            </a:ext>
          </a:extLst>
        </xdr:cNvPr>
        <xdr:cNvSpPr txBox="1"/>
      </xdr:nvSpPr>
      <xdr:spPr>
        <a:xfrm>
          <a:off x="21075727"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70566</xdr:rowOff>
    </xdr:from>
    <xdr:ext cx="469744" cy="259045"/>
    <xdr:sp macro="" textlink="">
      <xdr:nvSpPr>
        <xdr:cNvPr id="623" name="n_2mainValue【学校施設】&#10;一人当たり面積">
          <a:extLst>
            <a:ext uri="{FF2B5EF4-FFF2-40B4-BE49-F238E27FC236}">
              <a16:creationId xmlns:a16="http://schemas.microsoft.com/office/drawing/2014/main" id="{2EF16836-3496-4B31-B826-0A38D9F24337}"/>
            </a:ext>
          </a:extLst>
        </xdr:cNvPr>
        <xdr:cNvSpPr txBox="1"/>
      </xdr:nvSpPr>
      <xdr:spPr>
        <a:xfrm>
          <a:off x="20199427" y="1018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79519</xdr:rowOff>
    </xdr:from>
    <xdr:ext cx="469744" cy="259045"/>
    <xdr:sp macro="" textlink="">
      <xdr:nvSpPr>
        <xdr:cNvPr id="624" name="n_3mainValue【学校施設】&#10;一人当たり面積">
          <a:extLst>
            <a:ext uri="{FF2B5EF4-FFF2-40B4-BE49-F238E27FC236}">
              <a16:creationId xmlns:a16="http://schemas.microsoft.com/office/drawing/2014/main" id="{2616D063-1BA4-40F6-903E-4848F34D757A}"/>
            </a:ext>
          </a:extLst>
        </xdr:cNvPr>
        <xdr:cNvSpPr txBox="1"/>
      </xdr:nvSpPr>
      <xdr:spPr>
        <a:xfrm>
          <a:off x="19310427" y="101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87710</xdr:rowOff>
    </xdr:from>
    <xdr:ext cx="469744" cy="259045"/>
    <xdr:sp macro="" textlink="">
      <xdr:nvSpPr>
        <xdr:cNvPr id="625" name="n_4mainValue【学校施設】&#10;一人当たり面積">
          <a:extLst>
            <a:ext uri="{FF2B5EF4-FFF2-40B4-BE49-F238E27FC236}">
              <a16:creationId xmlns:a16="http://schemas.microsoft.com/office/drawing/2014/main" id="{E56F027B-9B69-4143-9C86-45A5B2FA1735}"/>
            </a:ext>
          </a:extLst>
        </xdr:cNvPr>
        <xdr:cNvSpPr txBox="1"/>
      </xdr:nvSpPr>
      <xdr:spPr>
        <a:xfrm>
          <a:off x="18421427" y="1020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5969920-9171-4282-B9DE-99D1BF9739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89A8115-25FA-4B62-8F3D-E98C591E2C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8971C0A-33C9-4308-8146-3D147AB4F3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9A91818-190C-4518-88E5-8D34E3F8C5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FBE47F64-7FD9-4589-85C1-B52273AA28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661AD72-9B0B-43DF-A99D-7F7B630E35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EA78B94-CA5B-4D3A-803A-E3919A3607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742E815-C252-4873-AD48-5573E775D9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CD951FB4-D2AE-447E-96CD-4D82A53A9F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ED7BEFAC-1143-4404-845C-6DC226E552A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B5AB2D90-B6B1-46FB-A91D-549D6005992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B2B803C4-8395-4DEA-AE86-DBD8A56CA3F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CEB28126-6C35-489E-AA29-B77CBE67A9D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45097CB0-88B8-4E68-94D8-F7B1D33F52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4AD49D7C-6DF6-443B-969B-FA59EB9FFEA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2EEEC582-38E0-4061-BFAA-09BF14F1D6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B8FE671E-BA18-4A96-879E-B7595A0F96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582758E8-16DB-4147-B7EF-F7901D98C90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5AC71BF9-1C7C-4766-A20B-6E558665C2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9305D2D0-C75A-4E0B-BC68-1952102E9B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76657A25-A1B8-4B56-A1AA-4054757D8C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A127459B-2260-494A-A193-9E788F6B43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EDB5D99C-209B-4E42-893F-7F2B7DDB09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82301805-EEB7-4FD4-A544-25445C56C5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2D13769-F745-4DF1-BD71-6AE7124D50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4E1B1BDF-AA4D-49BB-849E-C6DE51C6E899}"/>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ABFF70DC-D5FF-4BA8-9BBE-BBA6045B5AD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DDCF56D3-B8A0-4B1F-81EA-F644D9FA3E1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802FD380-F671-499A-8564-07834008223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2E7E8456-865D-4652-A696-E1B6D93FAE9E}"/>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C19218C-D85A-4A8E-BB1C-7AC3597D921C}"/>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B6AACF58-F21C-4FDE-941E-E1C6170C1949}"/>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DE9F641-676D-49ED-AA8D-EF84E1FC26A2}"/>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BFFEAB95-14C1-467A-8296-806D056EE083}"/>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5F5D66B6-6118-45D3-9BDC-C594393281EF}"/>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EF103F6A-78B6-4953-8A12-3347A0BE76E7}"/>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4F8112B-81F9-4031-85F3-09AC296846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F317254-C926-465C-90AC-4D0EB847F7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E1B9A35-86C3-4B91-A103-881B3A1922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D5A013D-F15B-4B46-BAF7-195043EB5B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E90196A-C289-42E8-A6E2-D75EA19840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a:extLst>
            <a:ext uri="{FF2B5EF4-FFF2-40B4-BE49-F238E27FC236}">
              <a16:creationId xmlns:a16="http://schemas.microsoft.com/office/drawing/2014/main" id="{1534BCB1-30F8-4552-8AA4-D9EDD14E00DB}"/>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a:extLst>
            <a:ext uri="{FF2B5EF4-FFF2-40B4-BE49-F238E27FC236}">
              <a16:creationId xmlns:a16="http://schemas.microsoft.com/office/drawing/2014/main" id="{ED5ABF08-FAE4-446B-9CA4-8977B3F9FE0A}"/>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a:extLst>
            <a:ext uri="{FF2B5EF4-FFF2-40B4-BE49-F238E27FC236}">
              <a16:creationId xmlns:a16="http://schemas.microsoft.com/office/drawing/2014/main" id="{18BE603A-1ACA-433A-8AFF-7DF3F7A8D928}"/>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a:extLst>
            <a:ext uri="{FF2B5EF4-FFF2-40B4-BE49-F238E27FC236}">
              <a16:creationId xmlns:a16="http://schemas.microsoft.com/office/drawing/2014/main" id="{2CD4C427-6176-49BD-9EB4-CD93073C0298}"/>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a:extLst>
            <a:ext uri="{FF2B5EF4-FFF2-40B4-BE49-F238E27FC236}">
              <a16:creationId xmlns:a16="http://schemas.microsoft.com/office/drawing/2014/main" id="{49EA9E20-1ADA-4DA8-AECF-79F27F9534CC}"/>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2" name="直線コネクタ 671">
          <a:extLst>
            <a:ext uri="{FF2B5EF4-FFF2-40B4-BE49-F238E27FC236}">
              <a16:creationId xmlns:a16="http://schemas.microsoft.com/office/drawing/2014/main" id="{2B8DEEE6-19E6-41CD-9F1C-000183724CBD}"/>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3" name="楕円 672">
          <a:extLst>
            <a:ext uri="{FF2B5EF4-FFF2-40B4-BE49-F238E27FC236}">
              <a16:creationId xmlns:a16="http://schemas.microsoft.com/office/drawing/2014/main" id="{BD62C07C-83E7-4A98-81D6-42F41A0E56F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4" name="直線コネクタ 673">
          <a:extLst>
            <a:ext uri="{FF2B5EF4-FFF2-40B4-BE49-F238E27FC236}">
              <a16:creationId xmlns:a16="http://schemas.microsoft.com/office/drawing/2014/main" id="{91B240A6-EA5A-457E-986D-5630D4BA51A1}"/>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5" name="楕円 674">
          <a:extLst>
            <a:ext uri="{FF2B5EF4-FFF2-40B4-BE49-F238E27FC236}">
              <a16:creationId xmlns:a16="http://schemas.microsoft.com/office/drawing/2014/main" id="{F9F9C4BB-7168-4497-8D91-215869329D86}"/>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6" name="直線コネクタ 675">
          <a:extLst>
            <a:ext uri="{FF2B5EF4-FFF2-40B4-BE49-F238E27FC236}">
              <a16:creationId xmlns:a16="http://schemas.microsoft.com/office/drawing/2014/main" id="{E9949E68-1EC9-44DC-B4C8-3477A3263DB2}"/>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CD084FE8-4B72-4301-A53C-916CB11E6D4F}"/>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E4E2147C-C1BF-43E9-AE67-3B9C524142D4}"/>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936D4116-2601-4EBC-857E-8611B558F371}"/>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68BD6385-591A-4F62-B86B-9EB9A6B62FEF}"/>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a:extLst>
            <a:ext uri="{FF2B5EF4-FFF2-40B4-BE49-F238E27FC236}">
              <a16:creationId xmlns:a16="http://schemas.microsoft.com/office/drawing/2014/main" id="{3E95FAF8-BB57-4351-A038-47D8D91F7129}"/>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a:extLst>
            <a:ext uri="{FF2B5EF4-FFF2-40B4-BE49-F238E27FC236}">
              <a16:creationId xmlns:a16="http://schemas.microsoft.com/office/drawing/2014/main" id="{4E22DDC1-0928-4E40-951F-19274946B65E}"/>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3" name="n_3mainValue【児童館】&#10;有形固定資産減価償却率">
          <a:extLst>
            <a:ext uri="{FF2B5EF4-FFF2-40B4-BE49-F238E27FC236}">
              <a16:creationId xmlns:a16="http://schemas.microsoft.com/office/drawing/2014/main" id="{106ED9C1-103E-49FE-BDE1-89483F830B0D}"/>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4" name="n_4mainValue【児童館】&#10;有形固定資産減価償却率">
          <a:extLst>
            <a:ext uri="{FF2B5EF4-FFF2-40B4-BE49-F238E27FC236}">
              <a16:creationId xmlns:a16="http://schemas.microsoft.com/office/drawing/2014/main" id="{B4ABAB36-64B1-41A3-8B9E-4AB0645066B8}"/>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33B2E9F9-5772-4D91-83BE-A6B0DE6C6F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B9CD1999-CECB-4B91-BBAF-8A44B7FE6D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D0F3672E-4D58-4F83-87C6-6077274E1C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34DF372-D056-4B4B-B64D-CC10016DEE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905E28AC-6D63-4410-B0E5-5786994DB3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F9F19EAD-77BA-4C1E-9501-B71C06468B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EB3A62DB-5BBD-4C82-BEA1-C3DA4B0AEA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B5E15C6-2C85-4C89-BE34-95A0BABA7E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5F77BED9-0B6E-4CF4-A817-758D6954275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B632951-9B63-414E-A8CD-E1C245BD31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5A043220-C75D-4372-85EF-645C47F7939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A8C4EC9A-C12F-4596-87ED-8731CA741F0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A688003-6967-48AA-B570-F6632E97ADA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72F1FC7A-841E-49DA-B6F7-02BFF3A12F4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B0EEE40D-9804-4927-898B-B9481817296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1E04A0B6-B1C8-4E2A-AB5C-8D5D5834F0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BC40AA39-F13E-451B-884A-C1704FD596E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68A9DB85-F99F-47FC-B411-256278C9086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9B110C9-DDC0-4BB9-AC73-F58CBA73FE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6F66495F-7103-4B75-98FA-E2D162E9EC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30E19C45-5D59-4DAF-8A88-32E8538248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4F1987BD-4E7B-46AF-A247-61F682EA97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E469D1E8-D2AA-4ED5-8EA4-797ED78926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50C92578-39A4-4C75-AD1A-2373B296C5EC}"/>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6EF3691E-F079-4153-BCCF-5C387CA64E49}"/>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E613E4F4-2053-4179-836E-9D59AC5983B1}"/>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556E4F88-BDD1-4904-9D3A-09CA8308E08A}"/>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5551392F-BCBD-4F07-BDF2-946E5998C6EA}"/>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6E82428C-6491-4BEE-9E7A-8875E196F4FF}"/>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A40913E1-C884-47D3-BCBB-47E603B8B775}"/>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766BB10D-A7D1-4950-B04B-A7FE48314B26}"/>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7269B1A1-693D-4319-B3C7-D2ED8E91964D}"/>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EE0D60E2-6DC3-441C-BCCF-974F9C03ADDD}"/>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EA509354-C66D-4009-A44A-2BEA9611F4FB}"/>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1090AE4-7024-4F15-809F-BE90028DE4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2595A56-0941-426F-B7F8-39D21F1AAF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91D1E5B-DB20-43D8-8142-870601DF53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C091A44-35E0-40B1-BDDE-C08BB77F9C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86890FD-D96F-4032-8568-39BBB9B8E92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24" name="楕円 723">
          <a:extLst>
            <a:ext uri="{FF2B5EF4-FFF2-40B4-BE49-F238E27FC236}">
              <a16:creationId xmlns:a16="http://schemas.microsoft.com/office/drawing/2014/main" id="{1F141675-A508-4D16-9516-635DE58C4304}"/>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25" name="【児童館】&#10;一人当たり面積該当値テキスト">
          <a:extLst>
            <a:ext uri="{FF2B5EF4-FFF2-40B4-BE49-F238E27FC236}">
              <a16:creationId xmlns:a16="http://schemas.microsoft.com/office/drawing/2014/main" id="{B77BCAF5-BE9E-49B8-8078-437D4E642142}"/>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726" name="楕円 725">
          <a:extLst>
            <a:ext uri="{FF2B5EF4-FFF2-40B4-BE49-F238E27FC236}">
              <a16:creationId xmlns:a16="http://schemas.microsoft.com/office/drawing/2014/main" id="{0E063F4B-C3C1-4237-ABB2-C800F9A44014}"/>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25400</xdr:rowOff>
    </xdr:to>
    <xdr:cxnSp macro="">
      <xdr:nvCxnSpPr>
        <xdr:cNvPr id="727" name="直線コネクタ 726">
          <a:extLst>
            <a:ext uri="{FF2B5EF4-FFF2-40B4-BE49-F238E27FC236}">
              <a16:creationId xmlns:a16="http://schemas.microsoft.com/office/drawing/2014/main" id="{9A985B16-F17D-438B-B281-1939B85691C7}"/>
            </a:ext>
          </a:extLst>
        </xdr:cNvPr>
        <xdr:cNvCxnSpPr/>
      </xdr:nvCxnSpPr>
      <xdr:spPr>
        <a:xfrm flipV="1">
          <a:off x="21323300" y="1475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728" name="楕円 727">
          <a:extLst>
            <a:ext uri="{FF2B5EF4-FFF2-40B4-BE49-F238E27FC236}">
              <a16:creationId xmlns:a16="http://schemas.microsoft.com/office/drawing/2014/main" id="{14BA2BA4-130A-4EB9-ACA5-C4499E372D53}"/>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29" name="直線コネクタ 728">
          <a:extLst>
            <a:ext uri="{FF2B5EF4-FFF2-40B4-BE49-F238E27FC236}">
              <a16:creationId xmlns:a16="http://schemas.microsoft.com/office/drawing/2014/main" id="{B50BEA66-0BF6-466A-ACA6-9B805B9D8453}"/>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730" name="楕円 729">
          <a:extLst>
            <a:ext uri="{FF2B5EF4-FFF2-40B4-BE49-F238E27FC236}">
              <a16:creationId xmlns:a16="http://schemas.microsoft.com/office/drawing/2014/main" id="{52EF905B-8897-4E5E-943F-04DD93799A80}"/>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731" name="直線コネクタ 730">
          <a:extLst>
            <a:ext uri="{FF2B5EF4-FFF2-40B4-BE49-F238E27FC236}">
              <a16:creationId xmlns:a16="http://schemas.microsoft.com/office/drawing/2014/main" id="{3CB378F9-C020-42D2-96BB-B8FC510ECBD6}"/>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732" name="楕円 731">
          <a:extLst>
            <a:ext uri="{FF2B5EF4-FFF2-40B4-BE49-F238E27FC236}">
              <a16:creationId xmlns:a16="http://schemas.microsoft.com/office/drawing/2014/main" id="{97419E31-2D0F-4256-91D2-864EACA545E2}"/>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733" name="直線コネクタ 732">
          <a:extLst>
            <a:ext uri="{FF2B5EF4-FFF2-40B4-BE49-F238E27FC236}">
              <a16:creationId xmlns:a16="http://schemas.microsoft.com/office/drawing/2014/main" id="{8046461F-2E2B-4E5F-9096-3050819323FF}"/>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15599ED1-21D6-4BF0-A3F4-4F3997E500CF}"/>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99F4E5B1-B2C7-4C41-8156-CB28D78E8C91}"/>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1753FB34-AF5B-43B8-9829-0DC81CFD5A2F}"/>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9B5EF92D-277E-4C9F-911C-C1E0309162A9}"/>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38" name="n_1mainValue【児童館】&#10;一人当たり面積">
          <a:extLst>
            <a:ext uri="{FF2B5EF4-FFF2-40B4-BE49-F238E27FC236}">
              <a16:creationId xmlns:a16="http://schemas.microsoft.com/office/drawing/2014/main" id="{F9DD7F4F-D743-4D77-B842-B2A8F2CEBE03}"/>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39" name="n_2mainValue【児童館】&#10;一人当たり面積">
          <a:extLst>
            <a:ext uri="{FF2B5EF4-FFF2-40B4-BE49-F238E27FC236}">
              <a16:creationId xmlns:a16="http://schemas.microsoft.com/office/drawing/2014/main" id="{91B0BAE8-D981-4590-9FF8-D9A424ACB11D}"/>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740" name="n_3mainValue【児童館】&#10;一人当たり面積">
          <a:extLst>
            <a:ext uri="{FF2B5EF4-FFF2-40B4-BE49-F238E27FC236}">
              <a16:creationId xmlns:a16="http://schemas.microsoft.com/office/drawing/2014/main" id="{F9812C57-E166-4AC7-ACBB-75F9BE7B0D53}"/>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41" name="n_4mainValue【児童館】&#10;一人当たり面積">
          <a:extLst>
            <a:ext uri="{FF2B5EF4-FFF2-40B4-BE49-F238E27FC236}">
              <a16:creationId xmlns:a16="http://schemas.microsoft.com/office/drawing/2014/main" id="{230BC55A-98D2-4209-B8AE-5C92657D912A}"/>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B842A60-AA10-44DA-AFF2-7D78F9E1EB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DE0F374A-E025-4A7C-B664-FBB6AA48D9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B723CB73-65ED-4457-9ACD-410C096387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EEB12AF5-F91C-4EA1-83C5-6F328513BB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9779F0B-1668-45CF-96F9-FAA2E64F9B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EE587CE7-383A-4D74-AD50-DE4ABBFE32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6ECF10EA-A514-4DF6-B2E8-D7F1500F4E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246E2F84-E929-4B42-AA2C-EC0EAB55FE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549D75DE-F139-440E-BBF3-DF2B566F61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574A20EA-528F-4BB3-9029-3378C8EB16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5B7E2415-95C2-47EE-BE43-E91D6CFCE7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99506834-3F26-4117-815C-D11430AA50F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629073F0-F453-4379-ADE8-32C5912230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20DDFF47-D52C-48D5-B145-F8A7998D305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42AAEA2F-905E-423F-A3EE-2B4B0BDB44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E5E3F92B-7A55-4116-9846-6151DC2CC9F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24184FA3-6382-440D-9CBA-C37F51003D9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A1E75C0E-474D-4544-A191-74282399B53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8D11D83E-B093-4A17-A046-57ACC8B62AE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85102102-3C4D-4CDA-85A4-33C122246B9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5CCA0135-198B-42CB-A52A-102292B142C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B5E2BE39-6C16-493F-94FD-E2A7BD3B80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351A2696-86E8-4316-8BB6-9BD67312DC3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23B55B72-C7D3-4628-8356-E630E470AF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8D81D99A-E85F-4AAA-ACBF-921898E8FD54}"/>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5BE45E4B-8212-4456-9B70-51AA6B3BC13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33748B7D-41D4-4EC9-AE0F-0458491CB2E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AD80CABB-3D51-4E06-86BD-45F0BDDE37C4}"/>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907FE679-C0CC-4378-8147-3B2F7FDC9282}"/>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E3D32B77-2EF6-4C3F-896D-11E492E85B5F}"/>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1A1EAABD-FF0F-4E5A-B05F-9A5330CB6478}"/>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AC19C225-C789-4778-85BB-559C11079457}"/>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6A9EFD7B-5A87-4A79-B3C8-0B673A4D72D3}"/>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E2F3644D-9F11-4A98-BF53-1B9D59E8CAE6}"/>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44C064DD-1DF9-42C2-9E9E-FD47320F2E68}"/>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A214387-961A-427C-ABF6-BB96AB1A65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A3C649B-0047-4B43-90ED-68703F8F09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8490E18-59F1-4D8B-BC3F-02AA48B057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CEC119A-E15A-4A1C-89D8-CFDB50D772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FE71CB4-582C-4DAE-B056-9E46CA5C92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69214</xdr:rowOff>
    </xdr:from>
    <xdr:to>
      <xdr:col>85</xdr:col>
      <xdr:colOff>177800</xdr:colOff>
      <xdr:row>106</xdr:row>
      <xdr:rowOff>170814</xdr:rowOff>
    </xdr:to>
    <xdr:sp macro="" textlink="">
      <xdr:nvSpPr>
        <xdr:cNvPr id="782" name="楕円 781">
          <a:extLst>
            <a:ext uri="{FF2B5EF4-FFF2-40B4-BE49-F238E27FC236}">
              <a16:creationId xmlns:a16="http://schemas.microsoft.com/office/drawing/2014/main" id="{2072414C-DD3B-416F-857A-484B16D6C744}"/>
            </a:ext>
          </a:extLst>
        </xdr:cNvPr>
        <xdr:cNvSpPr/>
      </xdr:nvSpPr>
      <xdr:spPr>
        <a:xfrm>
          <a:off x="16268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47641</xdr:rowOff>
    </xdr:from>
    <xdr:ext cx="405111" cy="259045"/>
    <xdr:sp macro="" textlink="">
      <xdr:nvSpPr>
        <xdr:cNvPr id="783" name="【公民館】&#10;有形固定資産減価償却率該当値テキスト">
          <a:extLst>
            <a:ext uri="{FF2B5EF4-FFF2-40B4-BE49-F238E27FC236}">
              <a16:creationId xmlns:a16="http://schemas.microsoft.com/office/drawing/2014/main" id="{7CC66CF0-14C5-4C6A-979B-BB9D69B79E53}"/>
            </a:ext>
          </a:extLst>
        </xdr:cNvPr>
        <xdr:cNvSpPr txBox="1"/>
      </xdr:nvSpPr>
      <xdr:spPr>
        <a:xfrm>
          <a:off x="16357600"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784" name="楕円 783">
          <a:extLst>
            <a:ext uri="{FF2B5EF4-FFF2-40B4-BE49-F238E27FC236}">
              <a16:creationId xmlns:a16="http://schemas.microsoft.com/office/drawing/2014/main" id="{EF93EE66-0F2C-46F6-8019-D533BD33517C}"/>
            </a:ext>
          </a:extLst>
        </xdr:cNvPr>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80011</xdr:rowOff>
    </xdr:from>
    <xdr:to>
      <xdr:col>85</xdr:col>
      <xdr:colOff>127000</xdr:colOff>
      <xdr:row>106</xdr:row>
      <xdr:rowOff>120014</xdr:rowOff>
    </xdr:to>
    <xdr:cxnSp macro="">
      <xdr:nvCxnSpPr>
        <xdr:cNvPr id="785" name="直線コネクタ 784">
          <a:extLst>
            <a:ext uri="{FF2B5EF4-FFF2-40B4-BE49-F238E27FC236}">
              <a16:creationId xmlns:a16="http://schemas.microsoft.com/office/drawing/2014/main" id="{E9D56E92-0D1E-43F5-A2ED-83CD11B23B7B}"/>
            </a:ext>
          </a:extLst>
        </xdr:cNvPr>
        <xdr:cNvCxnSpPr/>
      </xdr:nvCxnSpPr>
      <xdr:spPr>
        <a:xfrm>
          <a:off x="15481300" y="182537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786" name="楕円 785">
          <a:extLst>
            <a:ext uri="{FF2B5EF4-FFF2-40B4-BE49-F238E27FC236}">
              <a16:creationId xmlns:a16="http://schemas.microsoft.com/office/drawing/2014/main" id="{8DB90531-4429-49BD-ACDB-07DCEC9DD43C}"/>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106</xdr:row>
      <xdr:rowOff>80011</xdr:rowOff>
    </xdr:to>
    <xdr:cxnSp macro="">
      <xdr:nvCxnSpPr>
        <xdr:cNvPr id="787" name="直線コネクタ 786">
          <a:extLst>
            <a:ext uri="{FF2B5EF4-FFF2-40B4-BE49-F238E27FC236}">
              <a16:creationId xmlns:a16="http://schemas.microsoft.com/office/drawing/2014/main" id="{638A6E47-DCF5-4C22-8B01-FF284E1AF10B}"/>
            </a:ext>
          </a:extLst>
        </xdr:cNvPr>
        <xdr:cNvCxnSpPr/>
      </xdr:nvCxnSpPr>
      <xdr:spPr>
        <a:xfrm>
          <a:off x="14592300" y="18213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88" name="楕円 787">
          <a:extLst>
            <a:ext uri="{FF2B5EF4-FFF2-40B4-BE49-F238E27FC236}">
              <a16:creationId xmlns:a16="http://schemas.microsoft.com/office/drawing/2014/main" id="{2F695835-2B7E-436F-8CCF-05C1D55C4274}"/>
            </a:ext>
          </a:extLst>
        </xdr:cNvPr>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40005</xdr:rowOff>
    </xdr:to>
    <xdr:cxnSp macro="">
      <xdr:nvCxnSpPr>
        <xdr:cNvPr id="789" name="直線コネクタ 788">
          <a:extLst>
            <a:ext uri="{FF2B5EF4-FFF2-40B4-BE49-F238E27FC236}">
              <a16:creationId xmlns:a16="http://schemas.microsoft.com/office/drawing/2014/main" id="{8A62240B-6CC2-4A42-84CD-53B1C8599190}"/>
            </a:ext>
          </a:extLst>
        </xdr:cNvPr>
        <xdr:cNvCxnSpPr/>
      </xdr:nvCxnSpPr>
      <xdr:spPr>
        <a:xfrm>
          <a:off x="13703300" y="1817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107314</xdr:rowOff>
    </xdr:from>
    <xdr:to>
      <xdr:col>67</xdr:col>
      <xdr:colOff>101600</xdr:colOff>
      <xdr:row>106</xdr:row>
      <xdr:rowOff>37464</xdr:rowOff>
    </xdr:to>
    <xdr:sp macro="" textlink="">
      <xdr:nvSpPr>
        <xdr:cNvPr id="790" name="楕円 789">
          <a:extLst>
            <a:ext uri="{FF2B5EF4-FFF2-40B4-BE49-F238E27FC236}">
              <a16:creationId xmlns:a16="http://schemas.microsoft.com/office/drawing/2014/main" id="{3F9E5526-4148-46D8-BA18-E354228AF128}"/>
            </a:ext>
          </a:extLst>
        </xdr:cNvPr>
        <xdr:cNvSpPr/>
      </xdr:nvSpPr>
      <xdr:spPr>
        <a:xfrm>
          <a:off x="12763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158114</xdr:rowOff>
    </xdr:from>
    <xdr:to>
      <xdr:col>71</xdr:col>
      <xdr:colOff>177800</xdr:colOff>
      <xdr:row>106</xdr:row>
      <xdr:rowOff>0</xdr:rowOff>
    </xdr:to>
    <xdr:cxnSp macro="">
      <xdr:nvCxnSpPr>
        <xdr:cNvPr id="791" name="直線コネクタ 790">
          <a:extLst>
            <a:ext uri="{FF2B5EF4-FFF2-40B4-BE49-F238E27FC236}">
              <a16:creationId xmlns:a16="http://schemas.microsoft.com/office/drawing/2014/main" id="{70DB1A0E-F0E0-4A2A-B1FD-ABF0AC619A87}"/>
            </a:ext>
          </a:extLst>
        </xdr:cNvPr>
        <xdr:cNvCxnSpPr/>
      </xdr:nvCxnSpPr>
      <xdr:spPr>
        <a:xfrm>
          <a:off x="12814300" y="181603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29B3B114-33F2-4DAA-8572-C9FC14A0A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22994DF9-3349-4AB2-97BB-EC2F7C878E7B}"/>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183EEDE3-2563-476E-BA09-01695F00C0D3}"/>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A61E4384-D907-4AAF-BB71-B4D8A6984258}"/>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796" name="n_1mainValue【公民館】&#10;有形固定資産減価償却率">
          <a:extLst>
            <a:ext uri="{FF2B5EF4-FFF2-40B4-BE49-F238E27FC236}">
              <a16:creationId xmlns:a16="http://schemas.microsoft.com/office/drawing/2014/main" id="{1A536A88-E3D9-416C-8AC8-07ABEC9B93F9}"/>
            </a:ext>
          </a:extLst>
        </xdr:cNvPr>
        <xdr:cNvSpPr txBox="1"/>
      </xdr:nvSpPr>
      <xdr:spPr>
        <a:xfrm>
          <a:off x="15266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797" name="n_2mainValue【公民館】&#10;有形固定資産減価償却率">
          <a:extLst>
            <a:ext uri="{FF2B5EF4-FFF2-40B4-BE49-F238E27FC236}">
              <a16:creationId xmlns:a16="http://schemas.microsoft.com/office/drawing/2014/main" id="{DCAEDCEA-53B2-461D-81D8-8419392EFE9C}"/>
            </a:ext>
          </a:extLst>
        </xdr:cNvPr>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798" name="n_3mainValue【公民館】&#10;有形固定資産減価償却率">
          <a:extLst>
            <a:ext uri="{FF2B5EF4-FFF2-40B4-BE49-F238E27FC236}">
              <a16:creationId xmlns:a16="http://schemas.microsoft.com/office/drawing/2014/main" id="{74B2EFD5-6894-4B90-8180-7B5848A7D48D}"/>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28591</xdr:rowOff>
    </xdr:from>
    <xdr:ext cx="405111" cy="259045"/>
    <xdr:sp macro="" textlink="">
      <xdr:nvSpPr>
        <xdr:cNvPr id="799" name="n_4mainValue【公民館】&#10;有形固定資産減価償却率">
          <a:extLst>
            <a:ext uri="{FF2B5EF4-FFF2-40B4-BE49-F238E27FC236}">
              <a16:creationId xmlns:a16="http://schemas.microsoft.com/office/drawing/2014/main" id="{D09734C4-4EF3-4709-ABBB-01ADF1854039}"/>
            </a:ext>
          </a:extLst>
        </xdr:cNvPr>
        <xdr:cNvSpPr txBox="1"/>
      </xdr:nvSpPr>
      <xdr:spPr>
        <a:xfrm>
          <a:off x="12611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9D3470C8-74B6-4DFF-9FE2-3C6F06AF5D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CA41BB9-B6CE-43C8-9C63-68D6A22D82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96A545B4-5208-4580-9C7D-D920F0DB25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793EEA47-A639-47EF-9D28-793C3256C3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D21C90BF-8290-409C-92F5-67BF7D0308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1276A182-84F7-4D65-AE96-A65D615E94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79DF82DE-769E-4ECE-BF2B-6F009FE10D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F81C4D53-1B6F-4F6B-B122-64224C8497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8EC719D3-8295-4D9E-ABCD-6435014F54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28849C0C-B352-4B74-B92F-8F2017380A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3BD435A-BF41-476D-99FF-ECAE6F8199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A63695A9-E03A-42B7-812E-B27C4098AC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91F51FB8-9089-4271-BE06-3F950DED348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4EB43E86-9D39-46C5-B252-3AE8C8CBA6C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E8A3EC68-B4F9-4B98-8342-AB23C9692B3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BDF6A596-8D16-4C78-8AF3-A84196492BB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A2B2F466-3683-4FBE-A5CE-FF6E743A681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A110374E-4F32-4C2E-B07D-7C91DD90C0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703B0026-D567-4878-8A81-9F7010D349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72A3971F-71EB-4310-B75D-4527B4E6206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7C15AF0C-C3CF-4A69-A0AE-128D19FBA3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1381FB33-23FA-490B-8B02-3645348422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2BC6BF61-69F9-4A43-95DB-128CF69489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6C2CAC85-45C7-4736-8681-7D1381962A2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32CCAC19-5E36-40B4-820F-B700FC60FA01}"/>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8F431A2A-24E4-48CE-9A6F-316C5F21BAAF}"/>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156E34-1819-4EDC-B7C6-14ED12C7129C}"/>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BA076AC6-0B7C-4F1A-BE85-E4CF2D82491F}"/>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8B453689-68E2-41E5-AD45-992506EC4C36}"/>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C020C25A-A80B-4C07-9976-4522709BE5F9}"/>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2D71BB46-88AD-4A4F-AB3A-AF08E78653AF}"/>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BE404D78-CB3D-4727-8709-23E3C6757638}"/>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67A31C9C-7EBD-4635-890F-E35F07A0A205}"/>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A2F26F5C-C964-4009-A811-BC4ACE89B54E}"/>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9241A44-8611-4D1E-9116-896024B95F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D649D04-E852-4F8F-ACBA-29A29DADFA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E05C92E-1178-4221-B3CD-5DC9D07AD8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21C9F10-A931-4A0E-89C7-C919A87671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76A3097-98CA-4587-82BA-E54AA0C5A9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78739</xdr:rowOff>
    </xdr:from>
    <xdr:to>
      <xdr:col>116</xdr:col>
      <xdr:colOff>114300</xdr:colOff>
      <xdr:row>108</xdr:row>
      <xdr:rowOff>8889</xdr:rowOff>
    </xdr:to>
    <xdr:sp macro="" textlink="">
      <xdr:nvSpPr>
        <xdr:cNvPr id="839" name="楕円 838">
          <a:extLst>
            <a:ext uri="{FF2B5EF4-FFF2-40B4-BE49-F238E27FC236}">
              <a16:creationId xmlns:a16="http://schemas.microsoft.com/office/drawing/2014/main" id="{C97EE32C-49C9-42A4-8DB1-01148E07407D}"/>
            </a:ext>
          </a:extLst>
        </xdr:cNvPr>
        <xdr:cNvSpPr/>
      </xdr:nvSpPr>
      <xdr:spPr>
        <a:xfrm>
          <a:off x="22110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57166</xdr:rowOff>
    </xdr:from>
    <xdr:ext cx="469744" cy="259045"/>
    <xdr:sp macro="" textlink="">
      <xdr:nvSpPr>
        <xdr:cNvPr id="840" name="【公民館】&#10;一人当たり面積該当値テキスト">
          <a:extLst>
            <a:ext uri="{FF2B5EF4-FFF2-40B4-BE49-F238E27FC236}">
              <a16:creationId xmlns:a16="http://schemas.microsoft.com/office/drawing/2014/main" id="{79C518A1-EFCB-487F-94A8-B76F82D02924}"/>
            </a:ext>
          </a:extLst>
        </xdr:cNvPr>
        <xdr:cNvSpPr txBox="1"/>
      </xdr:nvSpPr>
      <xdr:spPr>
        <a:xfrm>
          <a:off x="22199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41" name="楕円 840">
          <a:extLst>
            <a:ext uri="{FF2B5EF4-FFF2-40B4-BE49-F238E27FC236}">
              <a16:creationId xmlns:a16="http://schemas.microsoft.com/office/drawing/2014/main" id="{7210FCE7-2E4C-4AE3-B48E-80BC411784A1}"/>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129539</xdr:rowOff>
    </xdr:from>
    <xdr:to>
      <xdr:col>116</xdr:col>
      <xdr:colOff>63500</xdr:colOff>
      <xdr:row>107</xdr:row>
      <xdr:rowOff>133350</xdr:rowOff>
    </xdr:to>
    <xdr:cxnSp macro="">
      <xdr:nvCxnSpPr>
        <xdr:cNvPr id="842" name="直線コネクタ 841">
          <a:extLst>
            <a:ext uri="{FF2B5EF4-FFF2-40B4-BE49-F238E27FC236}">
              <a16:creationId xmlns:a16="http://schemas.microsoft.com/office/drawing/2014/main" id="{ABD6B386-14C3-4565-8FBC-1C3CC190FD50}"/>
            </a:ext>
          </a:extLst>
        </xdr:cNvPr>
        <xdr:cNvCxnSpPr/>
      </xdr:nvCxnSpPr>
      <xdr:spPr>
        <a:xfrm flipV="1">
          <a:off x="21323300" y="18474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843" name="楕円 842">
          <a:extLst>
            <a:ext uri="{FF2B5EF4-FFF2-40B4-BE49-F238E27FC236}">
              <a16:creationId xmlns:a16="http://schemas.microsoft.com/office/drawing/2014/main" id="{CB55C085-A8AB-4924-B8B3-3D39384CF84B}"/>
            </a:ext>
          </a:extLst>
        </xdr:cNvPr>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137161</xdr:rowOff>
    </xdr:to>
    <xdr:cxnSp macro="">
      <xdr:nvCxnSpPr>
        <xdr:cNvPr id="844" name="直線コネクタ 843">
          <a:extLst>
            <a:ext uri="{FF2B5EF4-FFF2-40B4-BE49-F238E27FC236}">
              <a16:creationId xmlns:a16="http://schemas.microsoft.com/office/drawing/2014/main" id="{63AADF52-2905-4FD4-81A8-790D1B3306BF}"/>
            </a:ext>
          </a:extLst>
        </xdr:cNvPr>
        <xdr:cNvCxnSpPr/>
      </xdr:nvCxnSpPr>
      <xdr:spPr>
        <a:xfrm flipV="1">
          <a:off x="20434300" y="1847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88264</xdr:rowOff>
    </xdr:from>
    <xdr:to>
      <xdr:col>102</xdr:col>
      <xdr:colOff>165100</xdr:colOff>
      <xdr:row>108</xdr:row>
      <xdr:rowOff>18414</xdr:rowOff>
    </xdr:to>
    <xdr:sp macro="" textlink="">
      <xdr:nvSpPr>
        <xdr:cNvPr id="845" name="楕円 844">
          <a:extLst>
            <a:ext uri="{FF2B5EF4-FFF2-40B4-BE49-F238E27FC236}">
              <a16:creationId xmlns:a16="http://schemas.microsoft.com/office/drawing/2014/main" id="{F367D8FD-E542-42CE-A369-52FA02212499}"/>
            </a:ext>
          </a:extLst>
        </xdr:cNvPr>
        <xdr:cNvSpPr/>
      </xdr:nvSpPr>
      <xdr:spPr>
        <a:xfrm>
          <a:off x="19494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139064</xdr:rowOff>
    </xdr:to>
    <xdr:cxnSp macro="">
      <xdr:nvCxnSpPr>
        <xdr:cNvPr id="846" name="直線コネクタ 845">
          <a:extLst>
            <a:ext uri="{FF2B5EF4-FFF2-40B4-BE49-F238E27FC236}">
              <a16:creationId xmlns:a16="http://schemas.microsoft.com/office/drawing/2014/main" id="{15BA0804-7022-45CD-A9D2-7F72033A2F35}"/>
            </a:ext>
          </a:extLst>
        </xdr:cNvPr>
        <xdr:cNvCxnSpPr/>
      </xdr:nvCxnSpPr>
      <xdr:spPr>
        <a:xfrm flipV="1">
          <a:off x="19545300" y="184823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47" name="楕円 846">
          <a:extLst>
            <a:ext uri="{FF2B5EF4-FFF2-40B4-BE49-F238E27FC236}">
              <a16:creationId xmlns:a16="http://schemas.microsoft.com/office/drawing/2014/main" id="{E190B4F4-F348-4B6D-AC25-EE0C095C4825}"/>
            </a:ext>
          </a:extLst>
        </xdr:cNvPr>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139064</xdr:rowOff>
    </xdr:from>
    <xdr:to>
      <xdr:col>102</xdr:col>
      <xdr:colOff>114300</xdr:colOff>
      <xdr:row>107</xdr:row>
      <xdr:rowOff>140970</xdr:rowOff>
    </xdr:to>
    <xdr:cxnSp macro="">
      <xdr:nvCxnSpPr>
        <xdr:cNvPr id="848" name="直線コネクタ 847">
          <a:extLst>
            <a:ext uri="{FF2B5EF4-FFF2-40B4-BE49-F238E27FC236}">
              <a16:creationId xmlns:a16="http://schemas.microsoft.com/office/drawing/2014/main" id="{C5AA609B-E651-4495-94DF-87AFAE9E162D}"/>
            </a:ext>
          </a:extLst>
        </xdr:cNvPr>
        <xdr:cNvCxnSpPr/>
      </xdr:nvCxnSpPr>
      <xdr:spPr>
        <a:xfrm flipV="1">
          <a:off x="18656300" y="1848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DA259431-BA7B-4651-BB6B-94327633C854}"/>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296AF83A-6D58-485B-9547-6A3192876781}"/>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839A7D75-220E-4CA0-9F4A-B4B61CC467BF}"/>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3D1904A8-701F-4F59-A494-EB3E82299F58}"/>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53" name="n_1mainValue【公民館】&#10;一人当たり面積">
          <a:extLst>
            <a:ext uri="{FF2B5EF4-FFF2-40B4-BE49-F238E27FC236}">
              <a16:creationId xmlns:a16="http://schemas.microsoft.com/office/drawing/2014/main" id="{98A8EAD6-D81B-4C6D-A631-5E058FF699BD}"/>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854" name="n_2mainValue【公民館】&#10;一人当たり面積">
          <a:extLst>
            <a:ext uri="{FF2B5EF4-FFF2-40B4-BE49-F238E27FC236}">
              <a16:creationId xmlns:a16="http://schemas.microsoft.com/office/drawing/2014/main" id="{D6AF097E-7E54-4224-A344-44246837F828}"/>
            </a:ext>
          </a:extLst>
        </xdr:cNvPr>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9541</xdr:rowOff>
    </xdr:from>
    <xdr:ext cx="469744" cy="259045"/>
    <xdr:sp macro="" textlink="">
      <xdr:nvSpPr>
        <xdr:cNvPr id="855" name="n_3mainValue【公民館】&#10;一人当たり面積">
          <a:extLst>
            <a:ext uri="{FF2B5EF4-FFF2-40B4-BE49-F238E27FC236}">
              <a16:creationId xmlns:a16="http://schemas.microsoft.com/office/drawing/2014/main" id="{80F76A9F-9D97-4EA0-99DF-E2C67E08F750}"/>
            </a:ext>
          </a:extLst>
        </xdr:cNvPr>
        <xdr:cNvSpPr txBox="1"/>
      </xdr:nvSpPr>
      <xdr:spPr>
        <a:xfrm>
          <a:off x="19310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856" name="n_4mainValue【公民館】&#10;一人当たり面積">
          <a:extLst>
            <a:ext uri="{FF2B5EF4-FFF2-40B4-BE49-F238E27FC236}">
              <a16:creationId xmlns:a16="http://schemas.microsoft.com/office/drawing/2014/main" id="{F4D42F5B-0E16-4DED-ABB8-95023F6FEA79}"/>
            </a:ext>
          </a:extLst>
        </xdr:cNvPr>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1B169F2A-0300-4F58-AD76-55B0AA722C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F50A5C8E-0E09-4D8F-A5D4-A7635CA709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2D3EE49-E8A3-4B1D-81BC-5B2BA320B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4</xdr:col>
      <xdr:colOff>76200</xdr:colOff>
      <xdr:row>115</xdr:row>
      <xdr:rowOff>31750</xdr:rowOff>
    </xdr:from>
    <xdr:to>
      <xdr:col>120</xdr:col>
      <xdr:colOff>63500</xdr:colOff>
      <xdr:row>123</xdr:row>
      <xdr:rowOff>119156</xdr:rowOff>
    </xdr:to>
    <xdr:sp macro="" textlink="" fLocksText="0">
      <xdr:nvSpPr>
        <xdr:cNvPr id="860" name="テキスト ボックス 859">
          <a:extLst>
            <a:ext uri="{FF2B5EF4-FFF2-40B4-BE49-F238E27FC236}">
              <a16:creationId xmlns:a16="http://schemas.microsoft.com/office/drawing/2014/main" id="{A25ED744-5E61-4713-BF83-37F881CDB0ED}"/>
            </a:ext>
          </a:extLst>
        </xdr:cNvPr>
        <xdr:cNvSpPr txBox="1"/>
      </xdr:nvSpPr>
      <xdr:spPr>
        <a:xfrm>
          <a:off x="838200" y="19748500"/>
          <a:ext cx="22085300" cy="145900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橋りょう・トンネル，認定こども園・幼稚園・保育所，学校施設，児童館，公民館であり，その中でも特に認定こども園・幼稚園・保育所及び児童館は有形固定資産減価償却率が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橋りょう・トンネルは毎年度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老朽化が激しい箇所を優先して工事を実施しているため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全ての橋りょう・トンネルの補修が完了するまではかなりの時間を要する状況である。今後についても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老朽化が進行した橋りょう・トンネルを優先して実施することで有形固定資産減価償却率が緩やかに減少する予定である。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市が所有する保育所の建物は古いが利用者がいるため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今後も引き続き長寿命化を図りながら維持管理していく予定である。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学校施設は老朽化が進行している施設や耐震工事が必要な施設を優先して改修を実施している。なお，廃校となった学校については学校跡地利活用基本計画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行政や民間事業者等による利活用方策を検討するとともに，利活用が困難な場合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については解体・撤去することを含め検討することとしている。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児童館は施設が古く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地域の公民館と共用であることから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地域と協議を行いながら，利活用が見込めない場合は解体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撤去を検討することとしている。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公民館は老朽化が進行している施設も増えていることから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大規模改修が実施されることで有形固定資産減価償却率が緩やかに下がっていくことが見込まれる。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76E157-6470-41DE-BAB1-BDDD7CCC92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9D0D9F-9B83-499B-BC99-85B6599684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58E59D-59DC-4A08-9975-0E8D0CBCF8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B942DA-CA6D-4F41-B067-434598305D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60B3CA-84D6-48A2-BC12-8F9FCE4C07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B04AC6-192A-4CA2-ADF3-B0A81BC9DE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1732C8-91F3-4547-8DFA-7842E6ECA6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B384F0-B21D-42B9-A58F-A0DD11442D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C3971D-C68B-481E-949B-358527D863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20DF32-270A-4EF6-986F-EE4A3F4124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CDA04F-3878-4248-8809-DF15C36E76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62B392-0489-499B-A0C4-7D5F51713B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F6D057-ED0C-4DFC-8E57-0D93D5BDE8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904E75-1DBD-45AE-905C-1ACD8FB32D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024F7E-5F7E-4B8E-9118-A063DEBDE0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7EBA96D-6171-49E9-9DDC-75479A997D3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D9B977-FA85-42DE-858B-6F47B0D0F7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EB2130-6030-4E50-B84A-5AB5C3EB32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421BEF-A5D3-4184-9BB1-81BF3C64D4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6DD1A9-26B5-490B-93C6-317260B45B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1E19C0-597A-42D7-A7BE-2BBAC5904E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2D0A6E-5E4F-4776-A8A7-EFF0D703FE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6A24F2-923A-4572-8C02-9B8C992AA7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E73BDE-3783-4129-84EF-BB8BD0FFFE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4697FC-0B45-4A35-BE65-FDCDE4125E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4B03EA-42BA-44A8-BCB9-00308AB6D6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3FAE8D-714A-44C4-B4A2-5ABE7523AC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DCE252-5CD6-4D06-95AF-31A983429E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7B68F9-56F2-4646-AF62-6CA6C18FA4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B970F6-601A-4C42-A00D-0CD6A2D068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4B14CE-5178-45A8-BA2F-EF8735F58DE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A722DB-DE6C-4B38-91F0-60687E80C6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D9E87D-E73A-4D2C-B086-50659A77EC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5A2140-3854-4A2B-91BC-2909E52A16A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51C61F-30F8-41D9-9868-2C046BB266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C15562-C719-439E-8E65-90E80491A7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7467EE-ABC8-4CE8-9261-BA3943E260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8B5AF6-702D-4C09-B6C3-E8E7718EAF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0A49D3-B90B-4899-A341-A38A1684F1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B2BB45B-7596-4A60-ABDB-A5405BE8B5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2D2360-E2F6-419C-8249-F40A300559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BB9605-EE16-4776-8B53-25B5F5059C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024B3F7-ED0C-4FCC-8552-0E3535A114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9D3A19F-FC46-4F4B-989D-7F888A52232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ED4CCC-36E0-4B07-B594-EFD10D5F7F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B9E952-6A7F-4136-B653-72B415F3DCC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DED9579-84C2-404E-8C74-BDEBED0F70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73BB11C-5132-42DC-A4E0-BDF2EE621A4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D41077-7BF9-4912-A0C0-D70D9FDEAB3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7D31A11-4B16-4086-B46F-23959AA187B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28E7364-70CE-412C-BEF2-3144A299FB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4172276-A0E6-46D2-9B99-C6A333F31E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40BFCF-07F9-4CAE-A084-5E8DA0C3A1B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8AE407-C2FE-438F-8DA5-811BCC95BC3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A9D9654-5084-46FC-A7B4-EEAA372ABE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FCCE829-33AF-46C4-A313-73FE49EDA9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0E0D271-1F85-4939-B3FC-75FC8A5F9E8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F9AB618-96DB-468A-A104-EA40E651DA6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7EC4D0-D421-4AF9-960A-50DB63D42AE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290AE95C-8C96-448A-A274-D71C17D59695}"/>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9C1CEC55-2600-4CBA-AC89-8AD611E9B71D}"/>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8B56C85C-0433-439A-BD82-CB89823A68B2}"/>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54A4DB58-7223-43C3-B729-3DE131E8FF14}"/>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962CD79B-1D21-45F5-B894-B902BCF8A843}"/>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2288B98C-72EE-446A-8E11-389D342E4796}"/>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401966F1-7742-4CA7-89A4-04B3994292C8}"/>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8AC44C75-4CFA-4832-B371-24D6F6B8FD25}"/>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FDC2A7-D20C-4AFE-9378-5C7E2676F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DE2F40-27A3-43BE-B2F6-5BE4C68C97E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4C3716-F46E-430D-9166-7500E3E5D1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33E8C08-60B3-4D29-8C55-28848456D65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0E314C-66E7-4014-B7B7-6CDB74031E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a:extLst>
            <a:ext uri="{FF2B5EF4-FFF2-40B4-BE49-F238E27FC236}">
              <a16:creationId xmlns:a16="http://schemas.microsoft.com/office/drawing/2014/main" id="{90FA0D25-B10D-4E48-AB9D-0EFD877EAB3D}"/>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C763FFE7-5767-497B-980C-43DCEC667AA1}"/>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120106</xdr:rowOff>
    </xdr:from>
    <xdr:to>
      <xdr:col>20</xdr:col>
      <xdr:colOff>38100</xdr:colOff>
      <xdr:row>39</xdr:row>
      <xdr:rowOff>50256</xdr:rowOff>
    </xdr:to>
    <xdr:sp macro="" textlink="">
      <xdr:nvSpPr>
        <xdr:cNvPr id="76" name="楕円 75">
          <a:extLst>
            <a:ext uri="{FF2B5EF4-FFF2-40B4-BE49-F238E27FC236}">
              <a16:creationId xmlns:a16="http://schemas.microsoft.com/office/drawing/2014/main" id="{10306F8C-C95B-4166-9F9A-1D218C883D34}"/>
            </a:ext>
          </a:extLst>
        </xdr:cNvPr>
        <xdr:cNvSpPr/>
      </xdr:nvSpPr>
      <xdr:spPr>
        <a:xfrm>
          <a:off x="3746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35378</xdr:rowOff>
    </xdr:to>
    <xdr:cxnSp macro="">
      <xdr:nvCxnSpPr>
        <xdr:cNvPr id="77" name="直線コネクタ 76">
          <a:extLst>
            <a:ext uri="{FF2B5EF4-FFF2-40B4-BE49-F238E27FC236}">
              <a16:creationId xmlns:a16="http://schemas.microsoft.com/office/drawing/2014/main" id="{CAA204F6-A587-4B50-AF87-D832096AF750}"/>
            </a:ext>
          </a:extLst>
        </xdr:cNvPr>
        <xdr:cNvCxnSpPr/>
      </xdr:nvCxnSpPr>
      <xdr:spPr>
        <a:xfrm>
          <a:off x="3797300" y="66860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8" name="楕円 77">
          <a:extLst>
            <a:ext uri="{FF2B5EF4-FFF2-40B4-BE49-F238E27FC236}">
              <a16:creationId xmlns:a16="http://schemas.microsoft.com/office/drawing/2014/main" id="{94546989-C083-4369-B2BE-E128E5E57871}"/>
            </a:ext>
          </a:extLst>
        </xdr:cNvPr>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170906</xdr:rowOff>
    </xdr:to>
    <xdr:cxnSp macro="">
      <xdr:nvCxnSpPr>
        <xdr:cNvPr id="79" name="直線コネクタ 78">
          <a:extLst>
            <a:ext uri="{FF2B5EF4-FFF2-40B4-BE49-F238E27FC236}">
              <a16:creationId xmlns:a16="http://schemas.microsoft.com/office/drawing/2014/main" id="{9EF51678-86AD-44FE-BA1F-D8022C748417}"/>
            </a:ext>
          </a:extLst>
        </xdr:cNvPr>
        <xdr:cNvCxnSpPr/>
      </xdr:nvCxnSpPr>
      <xdr:spPr>
        <a:xfrm>
          <a:off x="2908300" y="66500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a:extLst>
            <a:ext uri="{FF2B5EF4-FFF2-40B4-BE49-F238E27FC236}">
              <a16:creationId xmlns:a16="http://schemas.microsoft.com/office/drawing/2014/main" id="{4518A639-E96F-4376-8D47-59BD80570287}"/>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134983</xdr:rowOff>
    </xdr:to>
    <xdr:cxnSp macro="">
      <xdr:nvCxnSpPr>
        <xdr:cNvPr id="81" name="直線コネクタ 80">
          <a:extLst>
            <a:ext uri="{FF2B5EF4-FFF2-40B4-BE49-F238E27FC236}">
              <a16:creationId xmlns:a16="http://schemas.microsoft.com/office/drawing/2014/main" id="{EE58D111-7E4A-4483-8673-09C36E87DAD9}"/>
            </a:ext>
          </a:extLst>
        </xdr:cNvPr>
        <xdr:cNvCxnSpPr/>
      </xdr:nvCxnSpPr>
      <xdr:spPr>
        <a:xfrm>
          <a:off x="2019300" y="661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a:extLst>
            <a:ext uri="{FF2B5EF4-FFF2-40B4-BE49-F238E27FC236}">
              <a16:creationId xmlns:a16="http://schemas.microsoft.com/office/drawing/2014/main" id="{50022655-B644-4C63-881C-8920661B0371}"/>
            </a:ext>
          </a:extLst>
        </xdr:cNvPr>
        <xdr:cNvSpPr/>
      </xdr:nvSpPr>
      <xdr:spPr>
        <a:xfrm>
          <a:off x="107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99060</xdr:rowOff>
    </xdr:to>
    <xdr:cxnSp macro="">
      <xdr:nvCxnSpPr>
        <xdr:cNvPr id="83" name="直線コネクタ 82">
          <a:extLst>
            <a:ext uri="{FF2B5EF4-FFF2-40B4-BE49-F238E27FC236}">
              <a16:creationId xmlns:a16="http://schemas.microsoft.com/office/drawing/2014/main" id="{D6195559-C2DC-4E4A-B115-D3E04446A12D}"/>
            </a:ext>
          </a:extLst>
        </xdr:cNvPr>
        <xdr:cNvCxnSpPr/>
      </xdr:nvCxnSpPr>
      <xdr:spPr>
        <a:xfrm>
          <a:off x="1130300" y="65782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738C82D8-9E21-4EBB-B514-F63EBB65B6E7}"/>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96966374-3E83-48E2-AB67-C053634F107A}"/>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E8B2641F-546E-4350-8846-44AECD45FC7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3516C066-F0CA-49C7-AA3E-C6D69A41BECA}"/>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41383</xdr:rowOff>
    </xdr:from>
    <xdr:ext cx="405111" cy="259045"/>
    <xdr:sp macro="" textlink="">
      <xdr:nvSpPr>
        <xdr:cNvPr id="88" name="n_1mainValue【図書館】&#10;有形固定資産減価償却率">
          <a:extLst>
            <a:ext uri="{FF2B5EF4-FFF2-40B4-BE49-F238E27FC236}">
              <a16:creationId xmlns:a16="http://schemas.microsoft.com/office/drawing/2014/main" id="{9E0EF89D-D30D-406E-8527-FE80C43274CC}"/>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9" name="n_2mainValue【図書館】&#10;有形固定資産減価償却率">
          <a:extLst>
            <a:ext uri="{FF2B5EF4-FFF2-40B4-BE49-F238E27FC236}">
              <a16:creationId xmlns:a16="http://schemas.microsoft.com/office/drawing/2014/main" id="{669C3801-42F6-417C-B054-F8131F524274}"/>
            </a:ext>
          </a:extLst>
        </xdr:cNvPr>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90" name="n_3mainValue【図書館】&#10;有形固定資産減価償却率">
          <a:extLst>
            <a:ext uri="{FF2B5EF4-FFF2-40B4-BE49-F238E27FC236}">
              <a16:creationId xmlns:a16="http://schemas.microsoft.com/office/drawing/2014/main" id="{DEEEF982-F5FC-4C0F-B8E3-AC215E4AAB76}"/>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91" name="n_4mainValue【図書館】&#10;有形固定資産減価償却率">
          <a:extLst>
            <a:ext uri="{FF2B5EF4-FFF2-40B4-BE49-F238E27FC236}">
              <a16:creationId xmlns:a16="http://schemas.microsoft.com/office/drawing/2014/main" id="{55F4C7F3-D82B-4E7E-ABFC-81CC787DC2C2}"/>
            </a:ext>
          </a:extLst>
        </xdr:cNvPr>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23A1B4A-8120-41CB-BBEF-744FF80A8A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8796EA3-65B9-45EA-8F0C-4CE38C8F98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E5FFBAD-039F-4FB6-BCFD-65C2E6C623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D27A050-29F2-456C-A6D7-F3DBFFCA5E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25DD72B-3B2F-4DBB-8BA5-4EA90334CC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71A4F9F-644E-45E5-95A4-3F4A3EC583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2A52D6-32D5-42E5-A4BD-066858B756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FF26A1C-B601-4239-A198-492CC27808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4CA27DB-BA29-4986-944E-275D65C131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9725287-699A-4184-B376-A8773F1F2A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9C6AD59-46E3-4C7F-AC81-02103F95C4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5729366-4C5A-42F0-A714-ED2F7ED4830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D8EC80B-75DE-43B8-A4C4-06B334F6F6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24940B3-44F5-4787-8862-E01414B2C4C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09671C5-A411-4B53-AF6D-E4D31C6153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8587B8E-C7A1-4D7A-8C55-B255F431DFF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E53A9A4-6D8E-4C14-84E1-FDA8B3127E8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0DBCD7A-FB72-456B-AAD4-DBD643147F2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B92A12F-61D5-435A-9359-3B00502B63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C806D64-E1C7-4DB9-973D-91CDAAA4F29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4A3CF54-A921-4A70-BD4A-9C3A8032DB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0A2126B-E1AF-477A-A580-ACECA757B39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9C4D1EC-2993-4DD7-A016-B74ECFF9218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D7BD8D55-9D0D-443F-B627-E64E59C36648}"/>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117187A2-D7C6-47F8-9AC6-D53A638F0215}"/>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33240D0-29ED-4AAF-92A6-9587829179C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F920FFB3-F5DF-4C5E-AF5B-C682B0F5DF3F}"/>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70D0C498-4B07-4D6B-8007-1AE629093DCB}"/>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A09A51F3-4A4D-4559-9655-017405A49AC7}"/>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B8745C52-23B9-473E-9FEF-428E3BE7C859}"/>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CB3B2F04-E1E6-45A7-99F8-650FA2B6EBAB}"/>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5307034F-5B56-4D89-8BD1-F6B94EED4972}"/>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24B430E-2DA7-455B-9E06-DE1C9A1B4ACB}"/>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3B4634AA-1F3B-4F21-A56C-7E9B930BECAD}"/>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D3D43E-F986-440D-96A8-5434DE102D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BB1DBB-825E-4DAB-AF06-6C808C87C2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32DCDE-C3CD-4869-B0C9-D889D0B894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95D4FFF-B8E9-4112-BF6C-6ED4205505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EA9D492-3BAD-40AC-99E7-A35C95B52F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299BA20A-098C-4D1C-B82C-A575B3208868}"/>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a:extLst>
            <a:ext uri="{FF2B5EF4-FFF2-40B4-BE49-F238E27FC236}">
              <a16:creationId xmlns:a16="http://schemas.microsoft.com/office/drawing/2014/main" id="{CFE33BEA-57CE-422B-A521-53F44F515EE7}"/>
            </a:ext>
          </a:extLst>
        </xdr:cNvPr>
        <xdr:cNvSpPr txBox="1"/>
      </xdr:nvSpPr>
      <xdr:spPr>
        <a:xfrm>
          <a:off x="10515600"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a:extLst>
            <a:ext uri="{FF2B5EF4-FFF2-40B4-BE49-F238E27FC236}">
              <a16:creationId xmlns:a16="http://schemas.microsoft.com/office/drawing/2014/main" id="{B038B9C6-7B1A-4EC8-9210-6F3AB47A9A6A}"/>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a:extLst>
            <a:ext uri="{FF2B5EF4-FFF2-40B4-BE49-F238E27FC236}">
              <a16:creationId xmlns:a16="http://schemas.microsoft.com/office/drawing/2014/main" id="{5A307BCE-9935-4AED-8E32-1C1FEDF10255}"/>
            </a:ext>
          </a:extLst>
        </xdr:cNvPr>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5" name="楕円 134">
          <a:extLst>
            <a:ext uri="{FF2B5EF4-FFF2-40B4-BE49-F238E27FC236}">
              <a16:creationId xmlns:a16="http://schemas.microsoft.com/office/drawing/2014/main" id="{4A1FC5B0-696B-4B14-90AA-7D5464F14F5F}"/>
            </a:ext>
          </a:extLst>
        </xdr:cNvPr>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91440</xdr:rowOff>
    </xdr:to>
    <xdr:cxnSp macro="">
      <xdr:nvCxnSpPr>
        <xdr:cNvPr id="136" name="直線コネクタ 135">
          <a:extLst>
            <a:ext uri="{FF2B5EF4-FFF2-40B4-BE49-F238E27FC236}">
              <a16:creationId xmlns:a16="http://schemas.microsoft.com/office/drawing/2014/main" id="{95B0C446-0B21-493F-96CD-48B5E3779999}"/>
            </a:ext>
          </a:extLst>
        </xdr:cNvPr>
        <xdr:cNvCxnSpPr/>
      </xdr:nvCxnSpPr>
      <xdr:spPr>
        <a:xfrm flipV="1">
          <a:off x="8750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44450</xdr:rowOff>
    </xdr:from>
    <xdr:to>
      <xdr:col>41</xdr:col>
      <xdr:colOff>101600</xdr:colOff>
      <xdr:row>40</xdr:row>
      <xdr:rowOff>146050</xdr:rowOff>
    </xdr:to>
    <xdr:sp macro="" textlink="">
      <xdr:nvSpPr>
        <xdr:cNvPr id="137" name="楕円 136">
          <a:extLst>
            <a:ext uri="{FF2B5EF4-FFF2-40B4-BE49-F238E27FC236}">
              <a16:creationId xmlns:a16="http://schemas.microsoft.com/office/drawing/2014/main" id="{89B20B1F-DCEA-402E-9D6F-93DBE09FAC6A}"/>
            </a:ext>
          </a:extLst>
        </xdr:cNvPr>
        <xdr:cNvSpPr/>
      </xdr:nvSpPr>
      <xdr:spPr>
        <a:xfrm>
          <a:off x="781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95250</xdr:rowOff>
    </xdr:to>
    <xdr:cxnSp macro="">
      <xdr:nvCxnSpPr>
        <xdr:cNvPr id="138" name="直線コネクタ 137">
          <a:extLst>
            <a:ext uri="{FF2B5EF4-FFF2-40B4-BE49-F238E27FC236}">
              <a16:creationId xmlns:a16="http://schemas.microsoft.com/office/drawing/2014/main" id="{C225CF5C-14D7-4762-852D-38EE10893D3D}"/>
            </a:ext>
          </a:extLst>
        </xdr:cNvPr>
        <xdr:cNvCxnSpPr/>
      </xdr:nvCxnSpPr>
      <xdr:spPr>
        <a:xfrm flipV="1">
          <a:off x="7861300" y="694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a:extLst>
            <a:ext uri="{FF2B5EF4-FFF2-40B4-BE49-F238E27FC236}">
              <a16:creationId xmlns:a16="http://schemas.microsoft.com/office/drawing/2014/main" id="{AAF19B8B-E0FE-41DC-884B-E6FC91106A6C}"/>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95250</xdr:rowOff>
    </xdr:from>
    <xdr:to>
      <xdr:col>41</xdr:col>
      <xdr:colOff>50800</xdr:colOff>
      <xdr:row>40</xdr:row>
      <xdr:rowOff>99060</xdr:rowOff>
    </xdr:to>
    <xdr:cxnSp macro="">
      <xdr:nvCxnSpPr>
        <xdr:cNvPr id="140" name="直線コネクタ 139">
          <a:extLst>
            <a:ext uri="{FF2B5EF4-FFF2-40B4-BE49-F238E27FC236}">
              <a16:creationId xmlns:a16="http://schemas.microsoft.com/office/drawing/2014/main" id="{CB806C22-10A6-4274-B30C-D39D73D15567}"/>
            </a:ext>
          </a:extLst>
        </xdr:cNvPr>
        <xdr:cNvCxnSpPr/>
      </xdr:nvCxnSpPr>
      <xdr:spPr>
        <a:xfrm flipV="1">
          <a:off x="6972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1350E05E-4618-4570-80EA-DB35E375CBFF}"/>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87E5842B-F814-40BD-81E1-5724457452A7}"/>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713D3910-91BF-46A2-B19F-1B57D414F32C}"/>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27F62A18-1882-412F-983C-174E800AD29A}"/>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45" name="n_1mainValue【図書館】&#10;一人当たり面積">
          <a:extLst>
            <a:ext uri="{FF2B5EF4-FFF2-40B4-BE49-F238E27FC236}">
              <a16:creationId xmlns:a16="http://schemas.microsoft.com/office/drawing/2014/main" id="{0A8C9730-649A-46BE-8E98-DD65F1C8B889}"/>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158767</xdr:rowOff>
    </xdr:from>
    <xdr:ext cx="469744" cy="259045"/>
    <xdr:sp macro="" textlink="">
      <xdr:nvSpPr>
        <xdr:cNvPr id="146" name="n_2mainValue【図書館】&#10;一人当たり面積">
          <a:extLst>
            <a:ext uri="{FF2B5EF4-FFF2-40B4-BE49-F238E27FC236}">
              <a16:creationId xmlns:a16="http://schemas.microsoft.com/office/drawing/2014/main" id="{90F6C4D6-BC54-4329-BF3F-358ABE2B0F59}"/>
            </a:ext>
          </a:extLst>
        </xdr:cNvPr>
        <xdr:cNvSpPr txBox="1"/>
      </xdr:nvSpPr>
      <xdr:spPr>
        <a:xfrm>
          <a:off x="8515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7" name="n_3mainValue【図書館】&#10;一人当たり面積">
          <a:extLst>
            <a:ext uri="{FF2B5EF4-FFF2-40B4-BE49-F238E27FC236}">
              <a16:creationId xmlns:a16="http://schemas.microsoft.com/office/drawing/2014/main" id="{7EE4E11E-E6E7-4BC2-8433-1D508F324179}"/>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166387</xdr:rowOff>
    </xdr:from>
    <xdr:ext cx="469744" cy="259045"/>
    <xdr:sp macro="" textlink="">
      <xdr:nvSpPr>
        <xdr:cNvPr id="148" name="n_4mainValue【図書館】&#10;一人当たり面積">
          <a:extLst>
            <a:ext uri="{FF2B5EF4-FFF2-40B4-BE49-F238E27FC236}">
              <a16:creationId xmlns:a16="http://schemas.microsoft.com/office/drawing/2014/main" id="{ABCE211B-F405-4357-BC56-43B18957C013}"/>
            </a:ext>
          </a:extLst>
        </xdr:cNvPr>
        <xdr:cNvSpPr txBox="1"/>
      </xdr:nvSpPr>
      <xdr:spPr>
        <a:xfrm>
          <a:off x="6737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0D4628F-F994-4DA6-8948-AC88DF7EA8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FB60CB8-0117-4EB4-A78D-4D13E29A41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8AACBCC-921B-4331-BBC5-EC4EEA961F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85BF2F2-557F-4E6C-A05D-8041D44454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ED6E5CD-3F29-4B00-AF2D-C306B14122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B773B9E-7E03-4909-AAD2-7E2525A3E1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DA836E0-BA68-475B-85EB-A708C979AB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EB07F28-BA01-4946-A1AC-394E892C7A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5DD1ECD-9380-4E37-B5A9-6034CF5D24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AA831AF-2042-40F2-BF18-1E71C72377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7C6E70C-E6E9-4332-B10E-325F4258D1E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F6FB53D-BB0D-4AFE-B349-55FAC1DDAC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F0197FE4-3128-4B3F-B0CC-EF4246BD4C7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D3F2953-1BD4-4B34-B283-C45306B3BB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3A932F5B-14CF-407F-8D10-EB90C8A138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BAE2DA6-0237-415F-888F-47DD144CFD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41CEE29-7B59-4040-8E1A-269A0B46DF0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97B4C43-A83F-4D22-99D3-BA69D55630B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D88B6A5-6F09-4964-A900-6DCC61C1EEA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2FB32CA-B2D4-43CE-AF85-1B50C92CFA0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71FC06B-839C-4046-992B-F292D7E1ED0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79E7675-1625-4171-A5A8-245B855572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886F45A-4B51-4B9E-B967-04507063BB9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58924A6-4B0E-4E1F-ADD4-7B45BA9BEC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3FE2C4BD-F1FE-4B9A-8642-18315FB492C9}"/>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4FA452A7-BC71-42D5-8EB7-98556CF46B9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4A5D784-A0B4-46A5-B217-EAF79424443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BF8CBB4-C4D2-41E8-903F-3FB742EE9E0D}"/>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7B08F5B2-6128-4FAA-B5B7-BF0146AD5EE6}"/>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A95490B0-0F37-4AEB-AE12-290BBB56BAF6}"/>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D77EA57-F6F1-4093-8DB7-6793CBBEF446}"/>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1832A593-E19E-4169-97F1-87E33488187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64633B34-62FA-4273-A4EF-C930F3E5BF1D}"/>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B3921453-D319-4B81-8321-1499A1750A84}"/>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36E98B03-60A1-4885-9131-7B17343FC77B}"/>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4A21CC1-ABED-45D4-BEC5-6D0C61B62C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892304-B880-4E12-B392-2A133E0E54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E771F8E-201C-49CA-823E-EEF7757A5F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101CD02-D157-4CAF-9FF6-A05A02C401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A138DEA-D36D-4D1D-B356-96C9187ED8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89" name="楕円 188">
          <a:extLst>
            <a:ext uri="{FF2B5EF4-FFF2-40B4-BE49-F238E27FC236}">
              <a16:creationId xmlns:a16="http://schemas.microsoft.com/office/drawing/2014/main" id="{108469B6-7B9E-4909-879D-EBE95ABC8122}"/>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6DAEC3B-D004-42BF-862F-764CDAE04C5E}"/>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91" name="楕円 190">
          <a:extLst>
            <a:ext uri="{FF2B5EF4-FFF2-40B4-BE49-F238E27FC236}">
              <a16:creationId xmlns:a16="http://schemas.microsoft.com/office/drawing/2014/main" id="{D456D461-DB98-4246-A390-D8DD7EF30FE6}"/>
            </a:ext>
          </a:extLst>
        </xdr:cNvPr>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60</xdr:row>
      <xdr:rowOff>76200</xdr:rowOff>
    </xdr:to>
    <xdr:cxnSp macro="">
      <xdr:nvCxnSpPr>
        <xdr:cNvPr id="192" name="直線コネクタ 191">
          <a:extLst>
            <a:ext uri="{FF2B5EF4-FFF2-40B4-BE49-F238E27FC236}">
              <a16:creationId xmlns:a16="http://schemas.microsoft.com/office/drawing/2014/main" id="{C79FFBB8-E5D0-46AA-BE97-24F99CBD4293}"/>
            </a:ext>
          </a:extLst>
        </xdr:cNvPr>
        <xdr:cNvCxnSpPr/>
      </xdr:nvCxnSpPr>
      <xdr:spPr>
        <a:xfrm flipV="1">
          <a:off x="3797300" y="1016889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93" name="楕円 192">
          <a:extLst>
            <a:ext uri="{FF2B5EF4-FFF2-40B4-BE49-F238E27FC236}">
              <a16:creationId xmlns:a16="http://schemas.microsoft.com/office/drawing/2014/main" id="{F59D06B0-F71A-4451-ACC7-7738C37B613E}"/>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76200</xdr:rowOff>
    </xdr:to>
    <xdr:cxnSp macro="">
      <xdr:nvCxnSpPr>
        <xdr:cNvPr id="194" name="直線コネクタ 193">
          <a:extLst>
            <a:ext uri="{FF2B5EF4-FFF2-40B4-BE49-F238E27FC236}">
              <a16:creationId xmlns:a16="http://schemas.microsoft.com/office/drawing/2014/main" id="{AC9AE463-AD9E-45F3-BCFA-A4B2A217A51E}"/>
            </a:ext>
          </a:extLst>
        </xdr:cNvPr>
        <xdr:cNvCxnSpPr/>
      </xdr:nvCxnSpPr>
      <xdr:spPr>
        <a:xfrm>
          <a:off x="2908300" y="10321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95" name="楕円 194">
          <a:extLst>
            <a:ext uri="{FF2B5EF4-FFF2-40B4-BE49-F238E27FC236}">
              <a16:creationId xmlns:a16="http://schemas.microsoft.com/office/drawing/2014/main" id="{799E4D0A-5FF6-487D-A7D1-9C33DAB8540E}"/>
            </a:ext>
          </a:extLst>
        </xdr:cNvPr>
        <xdr:cNvSpPr/>
      </xdr:nvSpPr>
      <xdr:spPr>
        <a:xfrm>
          <a:off x="196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163830</xdr:rowOff>
    </xdr:from>
    <xdr:to>
      <xdr:col>15</xdr:col>
      <xdr:colOff>50800</xdr:colOff>
      <xdr:row>60</xdr:row>
      <xdr:rowOff>34290</xdr:rowOff>
    </xdr:to>
    <xdr:cxnSp macro="">
      <xdr:nvCxnSpPr>
        <xdr:cNvPr id="196" name="直線コネクタ 195">
          <a:extLst>
            <a:ext uri="{FF2B5EF4-FFF2-40B4-BE49-F238E27FC236}">
              <a16:creationId xmlns:a16="http://schemas.microsoft.com/office/drawing/2014/main" id="{7C273184-A22E-413D-94B1-B28E6127366D}"/>
            </a:ext>
          </a:extLst>
        </xdr:cNvPr>
        <xdr:cNvCxnSpPr/>
      </xdr:nvCxnSpPr>
      <xdr:spPr>
        <a:xfrm>
          <a:off x="2019300" y="1027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7" name="楕円 196">
          <a:extLst>
            <a:ext uri="{FF2B5EF4-FFF2-40B4-BE49-F238E27FC236}">
              <a16:creationId xmlns:a16="http://schemas.microsoft.com/office/drawing/2014/main" id="{0ABE8CD9-1975-4B86-A99E-2FF6340BCFCE}"/>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121920</xdr:rowOff>
    </xdr:from>
    <xdr:to>
      <xdr:col>10</xdr:col>
      <xdr:colOff>114300</xdr:colOff>
      <xdr:row>59</xdr:row>
      <xdr:rowOff>163830</xdr:rowOff>
    </xdr:to>
    <xdr:cxnSp macro="">
      <xdr:nvCxnSpPr>
        <xdr:cNvPr id="198" name="直線コネクタ 197">
          <a:extLst>
            <a:ext uri="{FF2B5EF4-FFF2-40B4-BE49-F238E27FC236}">
              <a16:creationId xmlns:a16="http://schemas.microsoft.com/office/drawing/2014/main" id="{94C541DB-F059-4F4D-BB81-8DD11127928F}"/>
            </a:ext>
          </a:extLst>
        </xdr:cNvPr>
        <xdr:cNvCxnSpPr/>
      </xdr:nvCxnSpPr>
      <xdr:spPr>
        <a:xfrm>
          <a:off x="1130300" y="1023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B773F2F1-AADE-481D-B5DA-7851DEF6AC18}"/>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8F86559F-9804-4485-98B5-53461773209A}"/>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F3291E7A-E9A3-46FA-9AFE-32C48945B384}"/>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36F5FE5A-209B-4DE7-BFEA-DEB62137A252}"/>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3" name="n_1mainValue【体育館・プール】&#10;有形固定資産減価償却率">
          <a:extLst>
            <a:ext uri="{FF2B5EF4-FFF2-40B4-BE49-F238E27FC236}">
              <a16:creationId xmlns:a16="http://schemas.microsoft.com/office/drawing/2014/main" id="{EDBB0F42-9110-445A-ADEF-68DD37ACDACB}"/>
            </a:ext>
          </a:extLst>
        </xdr:cNvPr>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204" name="n_2mainValue【体育館・プール】&#10;有形固定資産減価償却率">
          <a:extLst>
            <a:ext uri="{FF2B5EF4-FFF2-40B4-BE49-F238E27FC236}">
              <a16:creationId xmlns:a16="http://schemas.microsoft.com/office/drawing/2014/main" id="{AA3D5F1E-8F84-417E-8731-1C422C9F1A36}"/>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59707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C0AA95A-BFA0-4950-8642-E7A76A015765}"/>
            </a:ext>
          </a:extLst>
        </xdr:cNvPr>
        <xdr:cNvSpPr txBox="1"/>
      </xdr:nvSpPr>
      <xdr:spPr>
        <a:xfrm>
          <a:off x="1816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6" name="n_4mainValue【体育館・プール】&#10;有形固定資産減価償却率">
          <a:extLst>
            <a:ext uri="{FF2B5EF4-FFF2-40B4-BE49-F238E27FC236}">
              <a16:creationId xmlns:a16="http://schemas.microsoft.com/office/drawing/2014/main" id="{BB4298DF-F498-4AD4-9FE0-0B6A95F36D54}"/>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4ED37E8-608F-44C1-9271-8CBC84B74E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5F180D7-249A-4630-86BA-1F32A7C73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908264C-67F9-458F-AA72-F3DF69555D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40A11E8-1571-4B3E-9C70-2D5B492821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2F0E93A-9852-490E-A4CB-4C7EACDBC4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1BE46CB-9888-4B2A-AD8C-81F53BF589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9B3E9CC-C046-4D60-AB3A-88EA559395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46966AA-163B-4666-82F3-E37E2441096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87E464E-E0EB-43D6-A2E3-A96383057A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D65C981-86DA-4483-91F7-9FC11E9426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4CF257F-6074-4BD0-843F-E8F27CE81E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AD27CF5F-853F-48C9-8C4A-C42D4181358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D8D30EC-FBC8-48A1-9DD4-9444B4F886A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E9CB1C16-52F4-4002-ABCC-0F790CE8BBE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CD3D933-234C-4139-BA0C-9B7AA044F7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23B46F1-DDC8-4B7A-A399-F37BE99195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D8E10A8-A26E-4F13-BB17-685FEF5F38C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22DE3DFD-B6E8-421C-B4DD-8D107327458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5F39AF4-C49D-4896-A4D9-B080688863D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AC9292F0-C1C8-4DD6-BE6C-75A61F37DD2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186C2AD-9EDB-4E00-B591-1D99436CAC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564B783A-446A-464D-B76D-6846B61A033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FB21A5F-2D3A-4A86-8978-DE5528D4EA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88C589AD-EE38-4A6D-B07C-CF7B37E9CE43}"/>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92A3D198-4002-45B2-ADF3-E2C91F13A17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81B1E547-0D43-47D8-894D-4A478B363D35}"/>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6F05A534-2361-4AB6-82EB-144DECCFA21D}"/>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77DD9D8D-9EE2-4B26-A5A2-45B3D03F920B}"/>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F1011D1C-A479-4AB5-9540-0937FFA24FCC}"/>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416E1E5C-956C-499E-A496-53C64D97A44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F0725536-4A65-49B1-813F-D4318ABA94CC}"/>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77236F07-8C4C-4F41-9D58-50611E987A4E}"/>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D9B50055-A9E4-4ECD-86D6-883E92BD34A5}"/>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126E0D87-17BF-47CD-9399-FC422B3BC9F4}"/>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F967C3-F6D2-4A3F-8CEE-595AECE236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D9C7810-184D-49AF-9810-566FF4AB1A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1F2F1E-BB00-4B9F-9245-A3F6CE18B3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2BF70B2-C177-4120-960B-851CD3A6E0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B75E8A1-91F9-44D1-B797-969A6EA561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37211</xdr:rowOff>
    </xdr:from>
    <xdr:to>
      <xdr:col>55</xdr:col>
      <xdr:colOff>50800</xdr:colOff>
      <xdr:row>63</xdr:row>
      <xdr:rowOff>138811</xdr:rowOff>
    </xdr:to>
    <xdr:sp macro="" textlink="">
      <xdr:nvSpPr>
        <xdr:cNvPr id="246" name="楕円 245">
          <a:extLst>
            <a:ext uri="{FF2B5EF4-FFF2-40B4-BE49-F238E27FC236}">
              <a16:creationId xmlns:a16="http://schemas.microsoft.com/office/drawing/2014/main" id="{6504B67B-A9B6-43DE-B347-64B2C567B07C}"/>
            </a:ext>
          </a:extLst>
        </xdr:cNvPr>
        <xdr:cNvSpPr/>
      </xdr:nvSpPr>
      <xdr:spPr>
        <a:xfrm>
          <a:off x="104267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60088</xdr:rowOff>
    </xdr:from>
    <xdr:ext cx="469744" cy="259045"/>
    <xdr:sp macro="" textlink="">
      <xdr:nvSpPr>
        <xdr:cNvPr id="247" name="【体育館・プール】&#10;一人当たり面積該当値テキスト">
          <a:extLst>
            <a:ext uri="{FF2B5EF4-FFF2-40B4-BE49-F238E27FC236}">
              <a16:creationId xmlns:a16="http://schemas.microsoft.com/office/drawing/2014/main" id="{403DDE60-D8DC-4145-9CC3-3618FF67A30C}"/>
            </a:ext>
          </a:extLst>
        </xdr:cNvPr>
        <xdr:cNvSpPr txBox="1"/>
      </xdr:nvSpPr>
      <xdr:spPr>
        <a:xfrm>
          <a:off x="10515600"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54356</xdr:rowOff>
    </xdr:from>
    <xdr:to>
      <xdr:col>50</xdr:col>
      <xdr:colOff>165100</xdr:colOff>
      <xdr:row>63</xdr:row>
      <xdr:rowOff>155956</xdr:rowOff>
    </xdr:to>
    <xdr:sp macro="" textlink="">
      <xdr:nvSpPr>
        <xdr:cNvPr id="248" name="楕円 247">
          <a:extLst>
            <a:ext uri="{FF2B5EF4-FFF2-40B4-BE49-F238E27FC236}">
              <a16:creationId xmlns:a16="http://schemas.microsoft.com/office/drawing/2014/main" id="{27A66717-BB63-4DF1-B2D4-4D434FEC6D99}"/>
            </a:ext>
          </a:extLst>
        </xdr:cNvPr>
        <xdr:cNvSpPr/>
      </xdr:nvSpPr>
      <xdr:spPr>
        <a:xfrm>
          <a:off x="9588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88011</xdr:rowOff>
    </xdr:from>
    <xdr:to>
      <xdr:col>55</xdr:col>
      <xdr:colOff>0</xdr:colOff>
      <xdr:row>63</xdr:row>
      <xdr:rowOff>105156</xdr:rowOff>
    </xdr:to>
    <xdr:cxnSp macro="">
      <xdr:nvCxnSpPr>
        <xdr:cNvPr id="249" name="直線コネクタ 248">
          <a:extLst>
            <a:ext uri="{FF2B5EF4-FFF2-40B4-BE49-F238E27FC236}">
              <a16:creationId xmlns:a16="http://schemas.microsoft.com/office/drawing/2014/main" id="{F7899AD8-7F89-469B-8D53-A8F93702F80D}"/>
            </a:ext>
          </a:extLst>
        </xdr:cNvPr>
        <xdr:cNvCxnSpPr/>
      </xdr:nvCxnSpPr>
      <xdr:spPr>
        <a:xfrm flipV="1">
          <a:off x="9639300" y="1088936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250" name="楕円 249">
          <a:extLst>
            <a:ext uri="{FF2B5EF4-FFF2-40B4-BE49-F238E27FC236}">
              <a16:creationId xmlns:a16="http://schemas.microsoft.com/office/drawing/2014/main" id="{32B7DEFD-193B-4717-891F-CF5AF16784DB}"/>
            </a:ext>
          </a:extLst>
        </xdr:cNvPr>
        <xdr:cNvSpPr/>
      </xdr:nvSpPr>
      <xdr:spPr>
        <a:xfrm>
          <a:off x="8699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105156</xdr:rowOff>
    </xdr:from>
    <xdr:to>
      <xdr:col>50</xdr:col>
      <xdr:colOff>114300</xdr:colOff>
      <xdr:row>63</xdr:row>
      <xdr:rowOff>107442</xdr:rowOff>
    </xdr:to>
    <xdr:cxnSp macro="">
      <xdr:nvCxnSpPr>
        <xdr:cNvPr id="251" name="直線コネクタ 250">
          <a:extLst>
            <a:ext uri="{FF2B5EF4-FFF2-40B4-BE49-F238E27FC236}">
              <a16:creationId xmlns:a16="http://schemas.microsoft.com/office/drawing/2014/main" id="{15AF39C6-E7DD-4E92-BF56-14FC29C60F45}"/>
            </a:ext>
          </a:extLst>
        </xdr:cNvPr>
        <xdr:cNvCxnSpPr/>
      </xdr:nvCxnSpPr>
      <xdr:spPr>
        <a:xfrm flipV="1">
          <a:off x="8750300" y="1090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58547</xdr:rowOff>
    </xdr:from>
    <xdr:to>
      <xdr:col>41</xdr:col>
      <xdr:colOff>101600</xdr:colOff>
      <xdr:row>63</xdr:row>
      <xdr:rowOff>160147</xdr:rowOff>
    </xdr:to>
    <xdr:sp macro="" textlink="">
      <xdr:nvSpPr>
        <xdr:cNvPr id="252" name="楕円 251">
          <a:extLst>
            <a:ext uri="{FF2B5EF4-FFF2-40B4-BE49-F238E27FC236}">
              <a16:creationId xmlns:a16="http://schemas.microsoft.com/office/drawing/2014/main" id="{487628F2-21E6-487F-B52C-0DBE2660255D}"/>
            </a:ext>
          </a:extLst>
        </xdr:cNvPr>
        <xdr:cNvSpPr/>
      </xdr:nvSpPr>
      <xdr:spPr>
        <a:xfrm>
          <a:off x="7810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107442</xdr:rowOff>
    </xdr:from>
    <xdr:to>
      <xdr:col>45</xdr:col>
      <xdr:colOff>177800</xdr:colOff>
      <xdr:row>63</xdr:row>
      <xdr:rowOff>109347</xdr:rowOff>
    </xdr:to>
    <xdr:cxnSp macro="">
      <xdr:nvCxnSpPr>
        <xdr:cNvPr id="253" name="直線コネクタ 252">
          <a:extLst>
            <a:ext uri="{FF2B5EF4-FFF2-40B4-BE49-F238E27FC236}">
              <a16:creationId xmlns:a16="http://schemas.microsoft.com/office/drawing/2014/main" id="{1A43FB29-1866-44D9-9C71-5FFBA2944FDE}"/>
            </a:ext>
          </a:extLst>
        </xdr:cNvPr>
        <xdr:cNvCxnSpPr/>
      </xdr:nvCxnSpPr>
      <xdr:spPr>
        <a:xfrm flipV="1">
          <a:off x="7861300" y="1090879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60452</xdr:rowOff>
    </xdr:from>
    <xdr:to>
      <xdr:col>36</xdr:col>
      <xdr:colOff>165100</xdr:colOff>
      <xdr:row>63</xdr:row>
      <xdr:rowOff>162052</xdr:rowOff>
    </xdr:to>
    <xdr:sp macro="" textlink="">
      <xdr:nvSpPr>
        <xdr:cNvPr id="254" name="楕円 253">
          <a:extLst>
            <a:ext uri="{FF2B5EF4-FFF2-40B4-BE49-F238E27FC236}">
              <a16:creationId xmlns:a16="http://schemas.microsoft.com/office/drawing/2014/main" id="{6AB932B6-D8A2-447F-8C7B-809B48F51BCE}"/>
            </a:ext>
          </a:extLst>
        </xdr:cNvPr>
        <xdr:cNvSpPr/>
      </xdr:nvSpPr>
      <xdr:spPr>
        <a:xfrm>
          <a:off x="6921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109347</xdr:rowOff>
    </xdr:from>
    <xdr:to>
      <xdr:col>41</xdr:col>
      <xdr:colOff>50800</xdr:colOff>
      <xdr:row>63</xdr:row>
      <xdr:rowOff>111252</xdr:rowOff>
    </xdr:to>
    <xdr:cxnSp macro="">
      <xdr:nvCxnSpPr>
        <xdr:cNvPr id="255" name="直線コネクタ 254">
          <a:extLst>
            <a:ext uri="{FF2B5EF4-FFF2-40B4-BE49-F238E27FC236}">
              <a16:creationId xmlns:a16="http://schemas.microsoft.com/office/drawing/2014/main" id="{1D67DD5C-CC9A-4FCA-B0D9-003828C4A63D}"/>
            </a:ext>
          </a:extLst>
        </xdr:cNvPr>
        <xdr:cNvCxnSpPr/>
      </xdr:nvCxnSpPr>
      <xdr:spPr>
        <a:xfrm flipV="1">
          <a:off x="6972300" y="109106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3020578-F727-4E89-85EB-EDA61D561654}"/>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F8B39FC9-65A0-418A-862E-7ED59E3A48CB}"/>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41330C5F-E0B6-430B-A362-0170A011A8B6}"/>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1953B90E-C8C5-4080-816F-07B9296D7DA8}"/>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1033</xdr:rowOff>
    </xdr:from>
    <xdr:ext cx="469744" cy="259045"/>
    <xdr:sp macro="" textlink="">
      <xdr:nvSpPr>
        <xdr:cNvPr id="260" name="n_1mainValue【体育館・プール】&#10;一人当たり面積">
          <a:extLst>
            <a:ext uri="{FF2B5EF4-FFF2-40B4-BE49-F238E27FC236}">
              <a16:creationId xmlns:a16="http://schemas.microsoft.com/office/drawing/2014/main" id="{96BD3BE5-A9E6-4E4F-8F7B-D7277139BF41}"/>
            </a:ext>
          </a:extLst>
        </xdr:cNvPr>
        <xdr:cNvSpPr txBox="1"/>
      </xdr:nvSpPr>
      <xdr:spPr>
        <a:xfrm>
          <a:off x="93917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3319</xdr:rowOff>
    </xdr:from>
    <xdr:ext cx="469744" cy="259045"/>
    <xdr:sp macro="" textlink="">
      <xdr:nvSpPr>
        <xdr:cNvPr id="261" name="n_2mainValue【体育館・プール】&#10;一人当たり面積">
          <a:extLst>
            <a:ext uri="{FF2B5EF4-FFF2-40B4-BE49-F238E27FC236}">
              <a16:creationId xmlns:a16="http://schemas.microsoft.com/office/drawing/2014/main" id="{7B62237F-4D42-4C7C-AC2F-85DDFB8C2CA3}"/>
            </a:ext>
          </a:extLst>
        </xdr:cNvPr>
        <xdr:cNvSpPr txBox="1"/>
      </xdr:nvSpPr>
      <xdr:spPr>
        <a:xfrm>
          <a:off x="851542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5224</xdr:rowOff>
    </xdr:from>
    <xdr:ext cx="469744" cy="259045"/>
    <xdr:sp macro="" textlink="">
      <xdr:nvSpPr>
        <xdr:cNvPr id="262" name="n_3mainValue【体育館・プール】&#10;一人当たり面積">
          <a:extLst>
            <a:ext uri="{FF2B5EF4-FFF2-40B4-BE49-F238E27FC236}">
              <a16:creationId xmlns:a16="http://schemas.microsoft.com/office/drawing/2014/main" id="{492B012C-D16A-45C1-87AB-756E1F8E0C7F}"/>
            </a:ext>
          </a:extLst>
        </xdr:cNvPr>
        <xdr:cNvSpPr txBox="1"/>
      </xdr:nvSpPr>
      <xdr:spPr>
        <a:xfrm>
          <a:off x="76264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7129</xdr:rowOff>
    </xdr:from>
    <xdr:ext cx="469744" cy="259045"/>
    <xdr:sp macro="" textlink="">
      <xdr:nvSpPr>
        <xdr:cNvPr id="263" name="n_4mainValue【体育館・プール】&#10;一人当たり面積">
          <a:extLst>
            <a:ext uri="{FF2B5EF4-FFF2-40B4-BE49-F238E27FC236}">
              <a16:creationId xmlns:a16="http://schemas.microsoft.com/office/drawing/2014/main" id="{5751A5E5-BE2C-4813-805C-C68F1A7839E6}"/>
            </a:ext>
          </a:extLst>
        </xdr:cNvPr>
        <xdr:cNvSpPr txBox="1"/>
      </xdr:nvSpPr>
      <xdr:spPr>
        <a:xfrm>
          <a:off x="6737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E8CB39A-1A07-4573-9C42-BB459D158D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1EEBE1B-8AA6-4614-AC3C-F374E252BE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01D7529-387F-4EBC-8C2B-43BDB687F2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40CC734-B300-469C-8FC5-3700DC288B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368BB7A-026E-40D6-A295-8B29B7C6E8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DF71555-A288-4E64-988D-E5200768C7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1ED9D52-3A01-4D53-A026-0EB03BB151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5608FB0-D4E5-4D49-823D-33001FE35E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F1EC6F4-B7F0-4EC5-ACA3-A41FE01E9D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6D1A3AE-3FFD-408F-A1CE-33A927B6B3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CC8AE40-8088-40AC-B433-F62B20BBE3C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F87F227-262F-45C5-9C70-FA92CD172CC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79DF4A6-7F7D-4CB4-95D8-4A7D8B7C626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F074C2F-F1E0-42A3-A3E2-EAAFC75B3AD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CE0FC89-61FC-415A-BFCD-281CD5CA2C3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2C0F0BA-8371-4C98-B894-1B18DAC4EE3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CA84457F-5C56-48B5-8831-2799F10653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8461E10D-B933-419E-9FCC-4B2E4B39040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FEBAEF4A-869A-4C20-B50F-A5CE5AE5131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9FA8DD54-0A79-4415-A6FC-F481D1EE103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D6E2FAFD-6A37-45FD-A1D0-C7999A972BC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832F0F1-98CC-49F3-9B45-34E2332D364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57711F1-33C4-46C3-AA95-AA9A8486397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C5CF12E-5217-439C-ACDE-2B51A95264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DC5453C-8A37-4129-A738-C60ADD5B6C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945BDABC-A5D4-4C9C-A5B9-0DA9D889179D}"/>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D4AD3A00-549C-4035-BA6D-AF31B8416EA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C2AEA6D-A23C-44C0-9A50-E0A5250DC39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5B128AF8-9F43-4045-9667-648FEDD1B68E}"/>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E351CA16-616A-4660-9B06-8D1C20A765EC}"/>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F39DAC89-4658-4CE7-9334-509E278F3B27}"/>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BBF3F55-A241-4B81-B697-92BD5C7F4C44}"/>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9CD9D4E3-E805-4306-8A60-83A9424C7F01}"/>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42B74D6-5255-4A4E-9958-62D0541D5CEF}"/>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D9A40074-97D2-4F52-AC9E-093197D25ACA}"/>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C8BB3F77-88B0-4EF9-A5D2-0F903616CEC7}"/>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D4CBDDA-B544-4157-A879-A5D514FA11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F0C58B-ACE3-4C58-8364-6D820A4488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A47B530-1627-46CB-BDB0-6230A4D707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36C330A-7499-4A31-8192-D33F6E005D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D5A2D30-BB9A-48CA-967C-4AB72A3EA6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305" name="楕円 304">
          <a:extLst>
            <a:ext uri="{FF2B5EF4-FFF2-40B4-BE49-F238E27FC236}">
              <a16:creationId xmlns:a16="http://schemas.microsoft.com/office/drawing/2014/main" id="{AF911531-867B-4909-A575-FD6AF8FF9CB4}"/>
            </a:ext>
          </a:extLst>
        </xdr:cNvPr>
        <xdr:cNvSpPr/>
      </xdr:nvSpPr>
      <xdr:spPr>
        <a:xfrm>
          <a:off x="4584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C335A1E-7FD6-450E-987C-3BC9E0084BDF}"/>
            </a:ext>
          </a:extLst>
        </xdr:cNvPr>
        <xdr:cNvSpPr txBox="1"/>
      </xdr:nvSpPr>
      <xdr:spPr>
        <a:xfrm>
          <a:off x="4673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144055</xdr:rowOff>
    </xdr:from>
    <xdr:to>
      <xdr:col>20</xdr:col>
      <xdr:colOff>38100</xdr:colOff>
      <xdr:row>86</xdr:row>
      <xdr:rowOff>74205</xdr:rowOff>
    </xdr:to>
    <xdr:sp macro="" textlink="">
      <xdr:nvSpPr>
        <xdr:cNvPr id="307" name="楕円 306">
          <a:extLst>
            <a:ext uri="{FF2B5EF4-FFF2-40B4-BE49-F238E27FC236}">
              <a16:creationId xmlns:a16="http://schemas.microsoft.com/office/drawing/2014/main" id="{C119B83D-FB05-45BD-B5F0-2B182F13050C}"/>
            </a:ext>
          </a:extLst>
        </xdr:cNvPr>
        <xdr:cNvSpPr/>
      </xdr:nvSpPr>
      <xdr:spPr>
        <a:xfrm>
          <a:off x="3746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86</xdr:row>
      <xdr:rowOff>23405</xdr:rowOff>
    </xdr:to>
    <xdr:cxnSp macro="">
      <xdr:nvCxnSpPr>
        <xdr:cNvPr id="308" name="直線コネクタ 307">
          <a:extLst>
            <a:ext uri="{FF2B5EF4-FFF2-40B4-BE49-F238E27FC236}">
              <a16:creationId xmlns:a16="http://schemas.microsoft.com/office/drawing/2014/main" id="{D4AA1468-0F8C-4D67-B0EB-1A98C295F22C}"/>
            </a:ext>
          </a:extLst>
        </xdr:cNvPr>
        <xdr:cNvCxnSpPr/>
      </xdr:nvCxnSpPr>
      <xdr:spPr>
        <a:xfrm flipV="1">
          <a:off x="3797300" y="14466026"/>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117929</xdr:rowOff>
    </xdr:from>
    <xdr:to>
      <xdr:col>15</xdr:col>
      <xdr:colOff>101600</xdr:colOff>
      <xdr:row>86</xdr:row>
      <xdr:rowOff>48079</xdr:rowOff>
    </xdr:to>
    <xdr:sp macro="" textlink="">
      <xdr:nvSpPr>
        <xdr:cNvPr id="309" name="楕円 308">
          <a:extLst>
            <a:ext uri="{FF2B5EF4-FFF2-40B4-BE49-F238E27FC236}">
              <a16:creationId xmlns:a16="http://schemas.microsoft.com/office/drawing/2014/main" id="{870FC7F4-92F1-440C-BCBB-E309456B6F7F}"/>
            </a:ext>
          </a:extLst>
        </xdr:cNvPr>
        <xdr:cNvSpPr/>
      </xdr:nvSpPr>
      <xdr:spPr>
        <a:xfrm>
          <a:off x="2857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168729</xdr:rowOff>
    </xdr:from>
    <xdr:to>
      <xdr:col>19</xdr:col>
      <xdr:colOff>177800</xdr:colOff>
      <xdr:row>86</xdr:row>
      <xdr:rowOff>23405</xdr:rowOff>
    </xdr:to>
    <xdr:cxnSp macro="">
      <xdr:nvCxnSpPr>
        <xdr:cNvPr id="310" name="直線コネクタ 309">
          <a:extLst>
            <a:ext uri="{FF2B5EF4-FFF2-40B4-BE49-F238E27FC236}">
              <a16:creationId xmlns:a16="http://schemas.microsoft.com/office/drawing/2014/main" id="{D67BC01C-AA14-456C-B2F2-94CECBDAC3EA}"/>
            </a:ext>
          </a:extLst>
        </xdr:cNvPr>
        <xdr:cNvCxnSpPr/>
      </xdr:nvCxnSpPr>
      <xdr:spPr>
        <a:xfrm>
          <a:off x="2908300" y="147419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130992</xdr:rowOff>
    </xdr:from>
    <xdr:to>
      <xdr:col>10</xdr:col>
      <xdr:colOff>165100</xdr:colOff>
      <xdr:row>85</xdr:row>
      <xdr:rowOff>61142</xdr:rowOff>
    </xdr:to>
    <xdr:sp macro="" textlink="">
      <xdr:nvSpPr>
        <xdr:cNvPr id="311" name="楕円 310">
          <a:extLst>
            <a:ext uri="{FF2B5EF4-FFF2-40B4-BE49-F238E27FC236}">
              <a16:creationId xmlns:a16="http://schemas.microsoft.com/office/drawing/2014/main" id="{F9B5E73C-7350-49C1-9910-12999C65750F}"/>
            </a:ext>
          </a:extLst>
        </xdr:cNvPr>
        <xdr:cNvSpPr/>
      </xdr:nvSpPr>
      <xdr:spPr>
        <a:xfrm>
          <a:off x="1968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10342</xdr:rowOff>
    </xdr:from>
    <xdr:to>
      <xdr:col>15</xdr:col>
      <xdr:colOff>50800</xdr:colOff>
      <xdr:row>85</xdr:row>
      <xdr:rowOff>168729</xdr:rowOff>
    </xdr:to>
    <xdr:cxnSp macro="">
      <xdr:nvCxnSpPr>
        <xdr:cNvPr id="312" name="直線コネクタ 311">
          <a:extLst>
            <a:ext uri="{FF2B5EF4-FFF2-40B4-BE49-F238E27FC236}">
              <a16:creationId xmlns:a16="http://schemas.microsoft.com/office/drawing/2014/main" id="{D0836B4E-E958-4F8F-A9B2-A567A2C4B6E5}"/>
            </a:ext>
          </a:extLst>
        </xdr:cNvPr>
        <xdr:cNvCxnSpPr/>
      </xdr:nvCxnSpPr>
      <xdr:spPr>
        <a:xfrm>
          <a:off x="2019300" y="14583592"/>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106499</xdr:rowOff>
    </xdr:from>
    <xdr:to>
      <xdr:col>6</xdr:col>
      <xdr:colOff>38100</xdr:colOff>
      <xdr:row>85</xdr:row>
      <xdr:rowOff>36649</xdr:rowOff>
    </xdr:to>
    <xdr:sp macro="" textlink="">
      <xdr:nvSpPr>
        <xdr:cNvPr id="313" name="楕円 312">
          <a:extLst>
            <a:ext uri="{FF2B5EF4-FFF2-40B4-BE49-F238E27FC236}">
              <a16:creationId xmlns:a16="http://schemas.microsoft.com/office/drawing/2014/main" id="{ABB625CE-4D68-4DE0-83EC-A97A90FC69C8}"/>
            </a:ext>
          </a:extLst>
        </xdr:cNvPr>
        <xdr:cNvSpPr/>
      </xdr:nvSpPr>
      <xdr:spPr>
        <a:xfrm>
          <a:off x="1079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157299</xdr:rowOff>
    </xdr:from>
    <xdr:to>
      <xdr:col>10</xdr:col>
      <xdr:colOff>114300</xdr:colOff>
      <xdr:row>85</xdr:row>
      <xdr:rowOff>10342</xdr:rowOff>
    </xdr:to>
    <xdr:cxnSp macro="">
      <xdr:nvCxnSpPr>
        <xdr:cNvPr id="314" name="直線コネクタ 313">
          <a:extLst>
            <a:ext uri="{FF2B5EF4-FFF2-40B4-BE49-F238E27FC236}">
              <a16:creationId xmlns:a16="http://schemas.microsoft.com/office/drawing/2014/main" id="{F0FCA1C7-5567-4390-AF2B-1908E11E6610}"/>
            </a:ext>
          </a:extLst>
        </xdr:cNvPr>
        <xdr:cNvCxnSpPr/>
      </xdr:nvCxnSpPr>
      <xdr:spPr>
        <a:xfrm>
          <a:off x="1130300" y="145590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AEF4DE43-7B15-4291-844E-94F581B1C697}"/>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D8D3E20B-AD51-47DD-B915-CA2B4DDB194D}"/>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5EBCFC0-E808-40DC-A3E7-B96205D8DAFF}"/>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147758A2-E551-4217-9DE1-3659C6CFE105}"/>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65332</xdr:rowOff>
    </xdr:from>
    <xdr:ext cx="405111" cy="259045"/>
    <xdr:sp macro="" textlink="">
      <xdr:nvSpPr>
        <xdr:cNvPr id="319" name="n_1mainValue【福祉施設】&#10;有形固定資産減価償却率">
          <a:extLst>
            <a:ext uri="{FF2B5EF4-FFF2-40B4-BE49-F238E27FC236}">
              <a16:creationId xmlns:a16="http://schemas.microsoft.com/office/drawing/2014/main" id="{D3659E50-096B-4325-BDC4-2B4BB3A58BC1}"/>
            </a:ext>
          </a:extLst>
        </xdr:cNvPr>
        <xdr:cNvSpPr txBox="1"/>
      </xdr:nvSpPr>
      <xdr:spPr>
        <a:xfrm>
          <a:off x="35820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39206</xdr:rowOff>
    </xdr:from>
    <xdr:ext cx="405111" cy="259045"/>
    <xdr:sp macro="" textlink="">
      <xdr:nvSpPr>
        <xdr:cNvPr id="320" name="n_2mainValue【福祉施設】&#10;有形固定資産減価償却率">
          <a:extLst>
            <a:ext uri="{FF2B5EF4-FFF2-40B4-BE49-F238E27FC236}">
              <a16:creationId xmlns:a16="http://schemas.microsoft.com/office/drawing/2014/main" id="{539F5618-258C-491A-A5C1-1A3B40B659B4}"/>
            </a:ext>
          </a:extLst>
        </xdr:cNvPr>
        <xdr:cNvSpPr txBox="1"/>
      </xdr:nvSpPr>
      <xdr:spPr>
        <a:xfrm>
          <a:off x="27057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52269</xdr:rowOff>
    </xdr:from>
    <xdr:ext cx="405111" cy="259045"/>
    <xdr:sp macro="" textlink="">
      <xdr:nvSpPr>
        <xdr:cNvPr id="321" name="n_3mainValue【福祉施設】&#10;有形固定資産減価償却率">
          <a:extLst>
            <a:ext uri="{FF2B5EF4-FFF2-40B4-BE49-F238E27FC236}">
              <a16:creationId xmlns:a16="http://schemas.microsoft.com/office/drawing/2014/main" id="{C4227811-0E0C-469E-BF0A-47C31F89E6E2}"/>
            </a:ext>
          </a:extLst>
        </xdr:cNvPr>
        <xdr:cNvSpPr txBox="1"/>
      </xdr:nvSpPr>
      <xdr:spPr>
        <a:xfrm>
          <a:off x="1816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27776</xdr:rowOff>
    </xdr:from>
    <xdr:ext cx="405111" cy="259045"/>
    <xdr:sp macro="" textlink="">
      <xdr:nvSpPr>
        <xdr:cNvPr id="322" name="n_4mainValue【福祉施設】&#10;有形固定資産減価償却率">
          <a:extLst>
            <a:ext uri="{FF2B5EF4-FFF2-40B4-BE49-F238E27FC236}">
              <a16:creationId xmlns:a16="http://schemas.microsoft.com/office/drawing/2014/main" id="{A8E20D32-3A52-46CF-BCF3-482943792911}"/>
            </a:ext>
          </a:extLst>
        </xdr:cNvPr>
        <xdr:cNvSpPr txBox="1"/>
      </xdr:nvSpPr>
      <xdr:spPr>
        <a:xfrm>
          <a:off x="927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83DC91B-6304-433A-A0E3-F1C6B50ACD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D179932-AAF5-41B3-80C9-7A3F8C786C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898705A-9996-438A-99AD-6C9D094BD9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7541372-EBDA-4F56-99C3-26FE69B55F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D4D6E29-72DD-455C-A033-1C2451F43F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B7C2057-71CB-4AF5-9FBE-2FF5EE5343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6B24516-25B7-4F94-8610-6A95B669DA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F9DBD95-7987-4C45-8C81-0E3E9C678A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AD79EEB-92B1-41F1-BD99-13F6C7DDF7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ABB82C2-FAF5-4EE3-98AF-0DD862C23E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2827BB9-B5AD-4071-9068-101FA5A8486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BF56151-D1B2-4D04-A5A5-D7E2D0C42E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D24DB74-9122-4844-A6AA-E3F6440A9C8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19D5E3AC-4071-415D-9766-9F1DE1047B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2B3EAB9-B53B-4542-BE59-24DDD591D01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A63AFEE-A1CF-4D81-9825-C30443578A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01E929E-79F3-42AA-8668-2B28E7A24D4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CE28D8EF-4D5D-4AAC-840D-74D51E6D2F5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4C1B34B-A3D8-449B-9C42-2B3E970F688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7825C248-4226-4FDD-AC1C-871ED32AAB3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8FCC859-A52F-439E-A6CE-A00F382946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E20133AB-28A1-47AE-B872-A2B57C12AFB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A1208987-CE6D-4884-93EA-864D496A6A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FD3DCAF5-AE0B-4D93-B7B3-F6A8C0ABCB42}"/>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4B49DD7D-08A9-460E-BFCA-CEF4D4FFAE52}"/>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3F4D4DD6-C858-433F-8B72-BE78C69D0E59}"/>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B7F10FE2-BBE3-42C5-B3F8-32899B37AEF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29F25939-314D-49B7-A29D-0B24480581EE}"/>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8BBCD800-F68C-4072-BDE4-80B41186C371}"/>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4C68B551-663F-4982-95CB-BD09378015A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EA46BC43-69C3-4682-BAD4-E668CC574388}"/>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57F159F4-7212-48F5-BB72-9A9B5AC545BE}"/>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7F52FEA-61BA-40BB-9714-977979067813}"/>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2821A962-6C00-43F1-8332-EABD2F4E45BE}"/>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B95688-610E-4DFF-BA11-B333C6E889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A8E117C-4940-4449-B53A-0F9A017A72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C3B333A-5A14-4861-B035-4C9F29AA05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6B4D4B5-248F-4A35-96F0-DD95B59D9B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2933E62-077E-4004-96A8-ADA33B1CD1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62" name="楕円 361">
          <a:extLst>
            <a:ext uri="{FF2B5EF4-FFF2-40B4-BE49-F238E27FC236}">
              <a16:creationId xmlns:a16="http://schemas.microsoft.com/office/drawing/2014/main" id="{E9ADF0FB-361F-4B9B-8581-0EEE96B16297}"/>
            </a:ext>
          </a:extLst>
        </xdr:cNvPr>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63" name="【福祉施設】&#10;一人当たり面積該当値テキスト">
          <a:extLst>
            <a:ext uri="{FF2B5EF4-FFF2-40B4-BE49-F238E27FC236}">
              <a16:creationId xmlns:a16="http://schemas.microsoft.com/office/drawing/2014/main" id="{5E193DE7-DE29-4CBF-B329-1FC730A254DC}"/>
            </a:ext>
          </a:extLst>
        </xdr:cNvPr>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64" name="楕円 363">
          <a:extLst>
            <a:ext uri="{FF2B5EF4-FFF2-40B4-BE49-F238E27FC236}">
              <a16:creationId xmlns:a16="http://schemas.microsoft.com/office/drawing/2014/main" id="{B5EFD9E4-8093-4801-8A56-2783D319FB63}"/>
            </a:ext>
          </a:extLst>
        </xdr:cNvPr>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7620</xdr:rowOff>
    </xdr:to>
    <xdr:cxnSp macro="">
      <xdr:nvCxnSpPr>
        <xdr:cNvPr id="365" name="直線コネクタ 364">
          <a:extLst>
            <a:ext uri="{FF2B5EF4-FFF2-40B4-BE49-F238E27FC236}">
              <a16:creationId xmlns:a16="http://schemas.microsoft.com/office/drawing/2014/main" id="{232C0F55-E081-451E-99C6-1601542EA05F}"/>
            </a:ext>
          </a:extLst>
        </xdr:cNvPr>
        <xdr:cNvCxnSpPr/>
      </xdr:nvCxnSpPr>
      <xdr:spPr>
        <a:xfrm flipV="1">
          <a:off x="9639300" y="14744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366" name="楕円 365">
          <a:extLst>
            <a:ext uri="{FF2B5EF4-FFF2-40B4-BE49-F238E27FC236}">
              <a16:creationId xmlns:a16="http://schemas.microsoft.com/office/drawing/2014/main" id="{03442EDE-CE1A-474C-877F-9FF6033C128D}"/>
            </a:ext>
          </a:extLst>
        </xdr:cNvPr>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27939</xdr:rowOff>
    </xdr:to>
    <xdr:cxnSp macro="">
      <xdr:nvCxnSpPr>
        <xdr:cNvPr id="367" name="直線コネクタ 366">
          <a:extLst>
            <a:ext uri="{FF2B5EF4-FFF2-40B4-BE49-F238E27FC236}">
              <a16:creationId xmlns:a16="http://schemas.microsoft.com/office/drawing/2014/main" id="{8BB52718-1E30-45F1-BA1D-3562B4A0F113}"/>
            </a:ext>
          </a:extLst>
        </xdr:cNvPr>
        <xdr:cNvCxnSpPr/>
      </xdr:nvCxnSpPr>
      <xdr:spPr>
        <a:xfrm flipV="1">
          <a:off x="8750300" y="147523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142239</xdr:rowOff>
    </xdr:from>
    <xdr:to>
      <xdr:col>41</xdr:col>
      <xdr:colOff>101600</xdr:colOff>
      <xdr:row>86</xdr:row>
      <xdr:rowOff>72389</xdr:rowOff>
    </xdr:to>
    <xdr:sp macro="" textlink="">
      <xdr:nvSpPr>
        <xdr:cNvPr id="368" name="楕円 367">
          <a:extLst>
            <a:ext uri="{FF2B5EF4-FFF2-40B4-BE49-F238E27FC236}">
              <a16:creationId xmlns:a16="http://schemas.microsoft.com/office/drawing/2014/main" id="{59248C6B-2C35-4499-84C4-217B03E3BF41}"/>
            </a:ext>
          </a:extLst>
        </xdr:cNvPr>
        <xdr:cNvSpPr/>
      </xdr:nvSpPr>
      <xdr:spPr>
        <a:xfrm>
          <a:off x="7810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21589</xdr:rowOff>
    </xdr:from>
    <xdr:to>
      <xdr:col>45</xdr:col>
      <xdr:colOff>177800</xdr:colOff>
      <xdr:row>86</xdr:row>
      <xdr:rowOff>27939</xdr:rowOff>
    </xdr:to>
    <xdr:cxnSp macro="">
      <xdr:nvCxnSpPr>
        <xdr:cNvPr id="369" name="直線コネクタ 368">
          <a:extLst>
            <a:ext uri="{FF2B5EF4-FFF2-40B4-BE49-F238E27FC236}">
              <a16:creationId xmlns:a16="http://schemas.microsoft.com/office/drawing/2014/main" id="{708A4F66-A907-47D9-9387-03CF22E118CA}"/>
            </a:ext>
          </a:extLst>
        </xdr:cNvPr>
        <xdr:cNvCxnSpPr/>
      </xdr:nvCxnSpPr>
      <xdr:spPr>
        <a:xfrm>
          <a:off x="7861300" y="147662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70" name="楕円 369">
          <a:extLst>
            <a:ext uri="{FF2B5EF4-FFF2-40B4-BE49-F238E27FC236}">
              <a16:creationId xmlns:a16="http://schemas.microsoft.com/office/drawing/2014/main" id="{8C611D10-2338-412B-8F7B-321013D1CD1E}"/>
            </a:ext>
          </a:extLst>
        </xdr:cNvPr>
        <xdr:cNvSpPr/>
      </xdr:nvSpPr>
      <xdr:spPr>
        <a:xfrm>
          <a:off x="6921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21589</xdr:rowOff>
    </xdr:from>
    <xdr:to>
      <xdr:col>41</xdr:col>
      <xdr:colOff>50800</xdr:colOff>
      <xdr:row>86</xdr:row>
      <xdr:rowOff>22861</xdr:rowOff>
    </xdr:to>
    <xdr:cxnSp macro="">
      <xdr:nvCxnSpPr>
        <xdr:cNvPr id="371" name="直線コネクタ 370">
          <a:extLst>
            <a:ext uri="{FF2B5EF4-FFF2-40B4-BE49-F238E27FC236}">
              <a16:creationId xmlns:a16="http://schemas.microsoft.com/office/drawing/2014/main" id="{6E9558DB-4A43-407E-B1CB-8AF29FA81D5D}"/>
            </a:ext>
          </a:extLst>
        </xdr:cNvPr>
        <xdr:cNvCxnSpPr/>
      </xdr:nvCxnSpPr>
      <xdr:spPr>
        <a:xfrm flipV="1">
          <a:off x="6972300" y="147662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61CDEE41-6CE4-4212-8C04-A63E238A9DE5}"/>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2EFC7B33-4CA5-4AD9-B540-6749608BB2D4}"/>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6722FB49-7B7A-4556-A2E6-CF7A2A2259E5}"/>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DA156933-09C0-44DC-AFA1-B94596E269F6}"/>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376" name="n_1mainValue【福祉施設】&#10;一人当たり面積">
          <a:extLst>
            <a:ext uri="{FF2B5EF4-FFF2-40B4-BE49-F238E27FC236}">
              <a16:creationId xmlns:a16="http://schemas.microsoft.com/office/drawing/2014/main" id="{83E8034A-FD5E-447B-BAFF-CD8306C610CA}"/>
            </a:ext>
          </a:extLst>
        </xdr:cNvPr>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377" name="n_2mainValue【福祉施設】&#10;一人当たり面積">
          <a:extLst>
            <a:ext uri="{FF2B5EF4-FFF2-40B4-BE49-F238E27FC236}">
              <a16:creationId xmlns:a16="http://schemas.microsoft.com/office/drawing/2014/main" id="{A8B447E1-31F4-4A49-8117-40BAE9FE8492}"/>
            </a:ext>
          </a:extLst>
        </xdr:cNvPr>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63516</xdr:rowOff>
    </xdr:from>
    <xdr:ext cx="469744" cy="259045"/>
    <xdr:sp macro="" textlink="">
      <xdr:nvSpPr>
        <xdr:cNvPr id="378" name="n_3mainValue【福祉施設】&#10;一人当たり面積">
          <a:extLst>
            <a:ext uri="{FF2B5EF4-FFF2-40B4-BE49-F238E27FC236}">
              <a16:creationId xmlns:a16="http://schemas.microsoft.com/office/drawing/2014/main" id="{34DFA2C1-CB0E-4F1E-ABC1-85B9B8E65CA6}"/>
            </a:ext>
          </a:extLst>
        </xdr:cNvPr>
        <xdr:cNvSpPr txBox="1"/>
      </xdr:nvSpPr>
      <xdr:spPr>
        <a:xfrm>
          <a:off x="7626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79" name="n_4mainValue【福祉施設】&#10;一人当たり面積">
          <a:extLst>
            <a:ext uri="{FF2B5EF4-FFF2-40B4-BE49-F238E27FC236}">
              <a16:creationId xmlns:a16="http://schemas.microsoft.com/office/drawing/2014/main" id="{DB966D2D-E7B2-4242-8A1E-FD4B013AFFED}"/>
            </a:ext>
          </a:extLst>
        </xdr:cNvPr>
        <xdr:cNvSpPr txBox="1"/>
      </xdr:nvSpPr>
      <xdr:spPr>
        <a:xfrm>
          <a:off x="6737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7A41B59-14CA-435E-9B7A-83D8DDF0C46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7B67BDB-640B-47E4-8C4E-4553884B4F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13703E9-38A5-412C-BC39-02623D46C8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32E572A-AA0A-41FE-8F24-F262FE4DB4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44B52FF-2C3F-479B-A6CF-A6E8A5608A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002520F-2A9E-4403-9B5C-F216B71CC5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6A7A41F-2B7B-46E0-9950-236F7F49B6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63DA731-396A-4F27-92E0-D3E4F34A0D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48672501-EEF8-4B11-8070-64453A13718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EF7B62A5-A1E7-46C1-8187-F16706959F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FC79F620-14A2-470A-81A5-4161FCDF73C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4A4A6211-4320-4E50-88DF-309013E2307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EF3816F-BF81-4160-B917-6E0283A35DC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9EC5DEA9-1FE2-4EDF-99DB-98153650471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709C6550-5DD0-433B-8864-A0AE3DFC94C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6BA0B0D7-FE1C-4D1D-B670-70A5B752334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45699C82-1D05-47BC-8E5A-A73DA77194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C27FEB85-0435-42E6-965F-B48F0CFA65C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41EB3240-2750-40AC-8603-FF4F4164385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35B3A25A-E007-47F3-8645-91F050890B4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8152C2E6-8058-4A45-A754-0C4CB4114A4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972AB244-AE21-48A3-BFDD-B571B9024F1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A5C3CAA6-369F-4C92-B326-F609B7D7FF0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F6331FB-B7A4-45CC-84B3-2D7483FACB8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CBC2E66E-B176-4641-8606-D551C49F307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931F5C73-279F-4AC5-A987-89A48E7DB4A9}"/>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739EBF4D-24F9-44B2-AE91-87AAF3C2BE7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A09BA310-6952-4A4D-95A8-402D9784E95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B6AE65BC-69DF-4CE7-AF73-4905BEE72A79}"/>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9D03478E-C589-431B-9CDB-56C8CA7FD90A}"/>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6B3FE3B2-7EF6-4AE4-AC25-08B20BE53FA8}"/>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1E41E226-5AB8-41D1-B8FB-0FAA4F50F239}"/>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3B3342F1-13C7-4FB2-8C82-22916D15C895}"/>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2B1B24E0-5BBD-4594-9880-090B57610A71}"/>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61B9DCFB-93B6-4FDF-B5AC-4BC67FCDCB09}"/>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1B1DCD29-AC9B-45B6-B0F4-63B53D33E8AD}"/>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A6E85C1-A3AD-4155-8778-6334E7AE41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B0C9DC8-55D1-4003-A7E9-D1517FD4E59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88FD498-93DC-46EC-9E1B-5E3DEC2C37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377AB9D-9D33-4BDB-B168-51284020346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79FF9C1-7510-46E7-8FB1-05FBA0E369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121738</xdr:rowOff>
    </xdr:from>
    <xdr:to>
      <xdr:col>24</xdr:col>
      <xdr:colOff>114300</xdr:colOff>
      <xdr:row>107</xdr:row>
      <xdr:rowOff>51888</xdr:rowOff>
    </xdr:to>
    <xdr:sp macro="" textlink="">
      <xdr:nvSpPr>
        <xdr:cNvPr id="421" name="楕円 420">
          <a:extLst>
            <a:ext uri="{FF2B5EF4-FFF2-40B4-BE49-F238E27FC236}">
              <a16:creationId xmlns:a16="http://schemas.microsoft.com/office/drawing/2014/main" id="{C8D0F808-54DE-462D-9D4E-48104A7B62A9}"/>
            </a:ext>
          </a:extLst>
        </xdr:cNvPr>
        <xdr:cNvSpPr/>
      </xdr:nvSpPr>
      <xdr:spPr>
        <a:xfrm>
          <a:off x="4584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100165</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E7158101-9868-4BFB-B7F6-B7624BAC08B9}"/>
            </a:ext>
          </a:extLst>
        </xdr:cNvPr>
        <xdr:cNvSpPr txBox="1"/>
      </xdr:nvSpPr>
      <xdr:spPr>
        <a:xfrm>
          <a:off x="4673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23768</xdr:rowOff>
    </xdr:from>
    <xdr:to>
      <xdr:col>20</xdr:col>
      <xdr:colOff>38100</xdr:colOff>
      <xdr:row>108</xdr:row>
      <xdr:rowOff>125368</xdr:rowOff>
    </xdr:to>
    <xdr:sp macro="" textlink="">
      <xdr:nvSpPr>
        <xdr:cNvPr id="423" name="楕円 422">
          <a:extLst>
            <a:ext uri="{FF2B5EF4-FFF2-40B4-BE49-F238E27FC236}">
              <a16:creationId xmlns:a16="http://schemas.microsoft.com/office/drawing/2014/main" id="{A1CE21D3-3F93-4851-9720-DC924B5F6037}"/>
            </a:ext>
          </a:extLst>
        </xdr:cNvPr>
        <xdr:cNvSpPr/>
      </xdr:nvSpPr>
      <xdr:spPr>
        <a:xfrm>
          <a:off x="3746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1088</xdr:rowOff>
    </xdr:from>
    <xdr:to>
      <xdr:col>24</xdr:col>
      <xdr:colOff>63500</xdr:colOff>
      <xdr:row>108</xdr:row>
      <xdr:rowOff>74568</xdr:rowOff>
    </xdr:to>
    <xdr:cxnSp macro="">
      <xdr:nvCxnSpPr>
        <xdr:cNvPr id="424" name="直線コネクタ 423">
          <a:extLst>
            <a:ext uri="{FF2B5EF4-FFF2-40B4-BE49-F238E27FC236}">
              <a16:creationId xmlns:a16="http://schemas.microsoft.com/office/drawing/2014/main" id="{E5D4B13A-D10C-4C25-80E2-85588103E0EA}"/>
            </a:ext>
          </a:extLst>
        </xdr:cNvPr>
        <xdr:cNvCxnSpPr/>
      </xdr:nvCxnSpPr>
      <xdr:spPr>
        <a:xfrm flipV="1">
          <a:off x="3797300" y="18346238"/>
          <a:ext cx="8382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7438</xdr:rowOff>
    </xdr:from>
    <xdr:to>
      <xdr:col>15</xdr:col>
      <xdr:colOff>101600</xdr:colOff>
      <xdr:row>108</xdr:row>
      <xdr:rowOff>109038</xdr:rowOff>
    </xdr:to>
    <xdr:sp macro="" textlink="">
      <xdr:nvSpPr>
        <xdr:cNvPr id="425" name="楕円 424">
          <a:extLst>
            <a:ext uri="{FF2B5EF4-FFF2-40B4-BE49-F238E27FC236}">
              <a16:creationId xmlns:a16="http://schemas.microsoft.com/office/drawing/2014/main" id="{89C0D13A-F6EC-4F03-B388-E4AB9C454271}"/>
            </a:ext>
          </a:extLst>
        </xdr:cNvPr>
        <xdr:cNvSpPr/>
      </xdr:nvSpPr>
      <xdr:spPr>
        <a:xfrm>
          <a:off x="2857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58238</xdr:rowOff>
    </xdr:from>
    <xdr:to>
      <xdr:col>19</xdr:col>
      <xdr:colOff>177800</xdr:colOff>
      <xdr:row>108</xdr:row>
      <xdr:rowOff>74568</xdr:rowOff>
    </xdr:to>
    <xdr:cxnSp macro="">
      <xdr:nvCxnSpPr>
        <xdr:cNvPr id="426" name="直線コネクタ 425">
          <a:extLst>
            <a:ext uri="{FF2B5EF4-FFF2-40B4-BE49-F238E27FC236}">
              <a16:creationId xmlns:a16="http://schemas.microsoft.com/office/drawing/2014/main" id="{F7DEF82A-85E5-4F65-A8A5-1BC9742FFC61}"/>
            </a:ext>
          </a:extLst>
        </xdr:cNvPr>
        <xdr:cNvCxnSpPr/>
      </xdr:nvCxnSpPr>
      <xdr:spPr>
        <a:xfrm>
          <a:off x="2908300" y="185748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159294</xdr:rowOff>
    </xdr:from>
    <xdr:to>
      <xdr:col>10</xdr:col>
      <xdr:colOff>165100</xdr:colOff>
      <xdr:row>108</xdr:row>
      <xdr:rowOff>89444</xdr:rowOff>
    </xdr:to>
    <xdr:sp macro="" textlink="">
      <xdr:nvSpPr>
        <xdr:cNvPr id="427" name="楕円 426">
          <a:extLst>
            <a:ext uri="{FF2B5EF4-FFF2-40B4-BE49-F238E27FC236}">
              <a16:creationId xmlns:a16="http://schemas.microsoft.com/office/drawing/2014/main" id="{225A79F5-50E0-41C7-92B8-ED7C1E23BD18}"/>
            </a:ext>
          </a:extLst>
        </xdr:cNvPr>
        <xdr:cNvSpPr/>
      </xdr:nvSpPr>
      <xdr:spPr>
        <a:xfrm>
          <a:off x="1968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38644</xdr:rowOff>
    </xdr:from>
    <xdr:to>
      <xdr:col>15</xdr:col>
      <xdr:colOff>50800</xdr:colOff>
      <xdr:row>108</xdr:row>
      <xdr:rowOff>58238</xdr:rowOff>
    </xdr:to>
    <xdr:cxnSp macro="">
      <xdr:nvCxnSpPr>
        <xdr:cNvPr id="428" name="直線コネクタ 427">
          <a:extLst>
            <a:ext uri="{FF2B5EF4-FFF2-40B4-BE49-F238E27FC236}">
              <a16:creationId xmlns:a16="http://schemas.microsoft.com/office/drawing/2014/main" id="{B9C87A0E-CEA7-4CBC-B1C8-FB2F6F6130F0}"/>
            </a:ext>
          </a:extLst>
        </xdr:cNvPr>
        <xdr:cNvCxnSpPr/>
      </xdr:nvCxnSpPr>
      <xdr:spPr>
        <a:xfrm>
          <a:off x="2019300" y="185552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146231</xdr:rowOff>
    </xdr:from>
    <xdr:to>
      <xdr:col>6</xdr:col>
      <xdr:colOff>38100</xdr:colOff>
      <xdr:row>108</xdr:row>
      <xdr:rowOff>76381</xdr:rowOff>
    </xdr:to>
    <xdr:sp macro="" textlink="">
      <xdr:nvSpPr>
        <xdr:cNvPr id="429" name="楕円 428">
          <a:extLst>
            <a:ext uri="{FF2B5EF4-FFF2-40B4-BE49-F238E27FC236}">
              <a16:creationId xmlns:a16="http://schemas.microsoft.com/office/drawing/2014/main" id="{DB93C361-28B8-45E5-BB19-526177799A4E}"/>
            </a:ext>
          </a:extLst>
        </xdr:cNvPr>
        <xdr:cNvSpPr/>
      </xdr:nvSpPr>
      <xdr:spPr>
        <a:xfrm>
          <a:off x="1079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25581</xdr:rowOff>
    </xdr:from>
    <xdr:to>
      <xdr:col>10</xdr:col>
      <xdr:colOff>114300</xdr:colOff>
      <xdr:row>108</xdr:row>
      <xdr:rowOff>38644</xdr:rowOff>
    </xdr:to>
    <xdr:cxnSp macro="">
      <xdr:nvCxnSpPr>
        <xdr:cNvPr id="430" name="直線コネクタ 429">
          <a:extLst>
            <a:ext uri="{FF2B5EF4-FFF2-40B4-BE49-F238E27FC236}">
              <a16:creationId xmlns:a16="http://schemas.microsoft.com/office/drawing/2014/main" id="{A907B6A7-5BE1-4E4B-8742-C418696C3928}"/>
            </a:ext>
          </a:extLst>
        </xdr:cNvPr>
        <xdr:cNvCxnSpPr/>
      </xdr:nvCxnSpPr>
      <xdr:spPr>
        <a:xfrm>
          <a:off x="1130300" y="185421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CC3164E1-4C1B-4194-B541-607F4AFCD0F7}"/>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CD0CD094-FF18-4914-85D0-ECDB526CA31B}"/>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AE525E6F-0AF7-4038-ABAA-CF85BDB01C75}"/>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4FB0184A-C4E6-4F3B-9BBE-4CC3E3789ED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116495</xdr:rowOff>
    </xdr:from>
    <xdr:ext cx="405111" cy="259045"/>
    <xdr:sp macro="" textlink="">
      <xdr:nvSpPr>
        <xdr:cNvPr id="435" name="n_1mainValue【市民会館】&#10;有形固定資産減価償却率">
          <a:extLst>
            <a:ext uri="{FF2B5EF4-FFF2-40B4-BE49-F238E27FC236}">
              <a16:creationId xmlns:a16="http://schemas.microsoft.com/office/drawing/2014/main" id="{BA9AD2CA-D009-43C6-8FCB-688990612F69}"/>
            </a:ext>
          </a:extLst>
        </xdr:cNvPr>
        <xdr:cNvSpPr txBox="1"/>
      </xdr:nvSpPr>
      <xdr:spPr>
        <a:xfrm>
          <a:off x="3582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100165</xdr:rowOff>
    </xdr:from>
    <xdr:ext cx="405111" cy="259045"/>
    <xdr:sp macro="" textlink="">
      <xdr:nvSpPr>
        <xdr:cNvPr id="436" name="n_2mainValue【市民会館】&#10;有形固定資産減価償却率">
          <a:extLst>
            <a:ext uri="{FF2B5EF4-FFF2-40B4-BE49-F238E27FC236}">
              <a16:creationId xmlns:a16="http://schemas.microsoft.com/office/drawing/2014/main" id="{30CCF79A-0D4C-41AB-A504-0005F4F8FEAC}"/>
            </a:ext>
          </a:extLst>
        </xdr:cNvPr>
        <xdr:cNvSpPr txBox="1"/>
      </xdr:nvSpPr>
      <xdr:spPr>
        <a:xfrm>
          <a:off x="2705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80571</xdr:rowOff>
    </xdr:from>
    <xdr:ext cx="405111" cy="259045"/>
    <xdr:sp macro="" textlink="">
      <xdr:nvSpPr>
        <xdr:cNvPr id="437" name="n_3mainValue【市民会館】&#10;有形固定資産減価償却率">
          <a:extLst>
            <a:ext uri="{FF2B5EF4-FFF2-40B4-BE49-F238E27FC236}">
              <a16:creationId xmlns:a16="http://schemas.microsoft.com/office/drawing/2014/main" id="{C8CA46A5-AB18-4159-BFBB-797AF828B74D}"/>
            </a:ext>
          </a:extLst>
        </xdr:cNvPr>
        <xdr:cNvSpPr txBox="1"/>
      </xdr:nvSpPr>
      <xdr:spPr>
        <a:xfrm>
          <a:off x="1816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67508</xdr:rowOff>
    </xdr:from>
    <xdr:ext cx="405111" cy="259045"/>
    <xdr:sp macro="" textlink="">
      <xdr:nvSpPr>
        <xdr:cNvPr id="438" name="n_4mainValue【市民会館】&#10;有形固定資産減価償却率">
          <a:extLst>
            <a:ext uri="{FF2B5EF4-FFF2-40B4-BE49-F238E27FC236}">
              <a16:creationId xmlns:a16="http://schemas.microsoft.com/office/drawing/2014/main" id="{84925FBC-4741-42CA-ADC9-56FC1FE04DE8}"/>
            </a:ext>
          </a:extLst>
        </xdr:cNvPr>
        <xdr:cNvSpPr txBox="1"/>
      </xdr:nvSpPr>
      <xdr:spPr>
        <a:xfrm>
          <a:off x="927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BA2564DB-BC2B-4126-B1FF-CF982C9B47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69F4B790-4DD0-4773-9F95-CEC9AF0CE9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4EA24B88-EAB8-4C39-B902-375BDC5948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EBBF5AE8-BA85-4B02-8D0C-D552054245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60FDBB05-7116-4FEA-9841-F588DFA26D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49A020FF-0E39-4091-BFBE-CD1D23D872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59AC9E3-1131-4162-B72B-B46EAF0F77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B83BAA51-33B1-4119-A7F3-52C27BE301C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EC157AF8-5097-4082-9719-755EA5A68F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D336923D-725A-4486-852C-1EBF1D6663B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2293316-EFAE-4121-9132-8E395FFDC17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FD739AA0-B06D-48FE-A1E7-470310804DE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A6B66BEC-7C04-4164-96CD-376DEACB2ED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1A31ED3-7DFC-48E6-9BC4-F4ED254A8CE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C87E611D-C947-4A2E-916B-13AC3F5A9B8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E8E92385-729E-4F5D-A6BC-4EDECA5A3A7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E464B8D6-8950-4DF0-9B6D-B92F94BFADE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6D16B6A1-8067-4CEA-8ACD-F4E0F1EA3DE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13AC1EB3-6078-4A84-B2D4-A97952E3331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AF1E2022-4CF2-4F25-8543-2081E52C4FD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D907CB01-48D5-4605-994F-60D98C7DBD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2311F8E5-862B-4A6E-87B7-ADDA25E001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244966E4-93ED-4304-8FFB-F2F8F1D1CE6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FB4DD9E1-205B-4DCF-B7F7-2293B6A21455}"/>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4C29DE93-1D70-45DE-90C0-746274AC9E0A}"/>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96760AE9-DCE6-4217-B075-15487B86FDAA}"/>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ED694DB8-8124-434D-956E-8B9DEC05CBCB}"/>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FBBE1722-D316-43AD-AFF7-F80C077A1781}"/>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975283E7-8C71-4D5E-ACBB-F4883E61AA24}"/>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BF97E647-5066-45BA-8B20-6A6B70EE9639}"/>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A92DF6E3-CF78-40A1-963F-CEDE006DEDAA}"/>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C131A3E6-A3AD-40ED-ACC6-3B19BCC0B857}"/>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E8D3DA7-1457-41E4-8CB8-D8F78DAF2E7E}"/>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9B962388-975F-4F76-94A1-C136A1D22471}"/>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E0F37A3-9DA4-4745-B819-63CD376C05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9F75C76-D288-4412-9BAC-49BD754898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85341B4-F6C1-4835-90E0-E7244185C2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EFBCE52-E5B5-4995-868E-925668EBB1A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CDE28D8-BCBD-4C99-B03C-F672FD95E1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38736</xdr:rowOff>
    </xdr:from>
    <xdr:to>
      <xdr:col>55</xdr:col>
      <xdr:colOff>50800</xdr:colOff>
      <xdr:row>106</xdr:row>
      <xdr:rowOff>140336</xdr:rowOff>
    </xdr:to>
    <xdr:sp macro="" textlink="">
      <xdr:nvSpPr>
        <xdr:cNvPr id="478" name="楕円 477">
          <a:extLst>
            <a:ext uri="{FF2B5EF4-FFF2-40B4-BE49-F238E27FC236}">
              <a16:creationId xmlns:a16="http://schemas.microsoft.com/office/drawing/2014/main" id="{EF05FD9C-7DB8-4ACC-96C9-6A0FC1E8210D}"/>
            </a:ext>
          </a:extLst>
        </xdr:cNvPr>
        <xdr:cNvSpPr/>
      </xdr:nvSpPr>
      <xdr:spPr>
        <a:xfrm>
          <a:off x="10426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61613</xdr:rowOff>
    </xdr:from>
    <xdr:ext cx="469744" cy="259045"/>
    <xdr:sp macro="" textlink="">
      <xdr:nvSpPr>
        <xdr:cNvPr id="479" name="【市民会館】&#10;一人当たり面積該当値テキスト">
          <a:extLst>
            <a:ext uri="{FF2B5EF4-FFF2-40B4-BE49-F238E27FC236}">
              <a16:creationId xmlns:a16="http://schemas.microsoft.com/office/drawing/2014/main" id="{68CF5110-0084-4B31-B68F-5D030225F3C3}"/>
            </a:ext>
          </a:extLst>
        </xdr:cNvPr>
        <xdr:cNvSpPr txBox="1"/>
      </xdr:nvSpPr>
      <xdr:spPr>
        <a:xfrm>
          <a:off x="10515600" y="1806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126364</xdr:rowOff>
    </xdr:from>
    <xdr:to>
      <xdr:col>50</xdr:col>
      <xdr:colOff>165100</xdr:colOff>
      <xdr:row>107</xdr:row>
      <xdr:rowOff>56514</xdr:rowOff>
    </xdr:to>
    <xdr:sp macro="" textlink="">
      <xdr:nvSpPr>
        <xdr:cNvPr id="480" name="楕円 479">
          <a:extLst>
            <a:ext uri="{FF2B5EF4-FFF2-40B4-BE49-F238E27FC236}">
              <a16:creationId xmlns:a16="http://schemas.microsoft.com/office/drawing/2014/main" id="{DF318208-B03C-410A-9B80-71E8975617FE}"/>
            </a:ext>
          </a:extLst>
        </xdr:cNvPr>
        <xdr:cNvSpPr/>
      </xdr:nvSpPr>
      <xdr:spPr>
        <a:xfrm>
          <a:off x="9588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89536</xdr:rowOff>
    </xdr:from>
    <xdr:to>
      <xdr:col>55</xdr:col>
      <xdr:colOff>0</xdr:colOff>
      <xdr:row>107</xdr:row>
      <xdr:rowOff>5714</xdr:rowOff>
    </xdr:to>
    <xdr:cxnSp macro="">
      <xdr:nvCxnSpPr>
        <xdr:cNvPr id="481" name="直線コネクタ 480">
          <a:extLst>
            <a:ext uri="{FF2B5EF4-FFF2-40B4-BE49-F238E27FC236}">
              <a16:creationId xmlns:a16="http://schemas.microsoft.com/office/drawing/2014/main" id="{4D935553-9A08-4D13-BC09-2C6EE4CE0728}"/>
            </a:ext>
          </a:extLst>
        </xdr:cNvPr>
        <xdr:cNvCxnSpPr/>
      </xdr:nvCxnSpPr>
      <xdr:spPr>
        <a:xfrm flipV="1">
          <a:off x="9639300" y="18263236"/>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82" name="楕円 481">
          <a:extLst>
            <a:ext uri="{FF2B5EF4-FFF2-40B4-BE49-F238E27FC236}">
              <a16:creationId xmlns:a16="http://schemas.microsoft.com/office/drawing/2014/main" id="{BB9CDF49-3CED-4C32-ABB5-E1C8888093E8}"/>
            </a:ext>
          </a:extLst>
        </xdr:cNvPr>
        <xdr:cNvSpPr/>
      </xdr:nvSpPr>
      <xdr:spPr>
        <a:xfrm>
          <a:off x="869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5714</xdr:rowOff>
    </xdr:from>
    <xdr:to>
      <xdr:col>50</xdr:col>
      <xdr:colOff>114300</xdr:colOff>
      <xdr:row>107</xdr:row>
      <xdr:rowOff>11430</xdr:rowOff>
    </xdr:to>
    <xdr:cxnSp macro="">
      <xdr:nvCxnSpPr>
        <xdr:cNvPr id="483" name="直線コネクタ 482">
          <a:extLst>
            <a:ext uri="{FF2B5EF4-FFF2-40B4-BE49-F238E27FC236}">
              <a16:creationId xmlns:a16="http://schemas.microsoft.com/office/drawing/2014/main" id="{CFE70729-2EA0-4E82-A20A-4D6D820A278F}"/>
            </a:ext>
          </a:extLst>
        </xdr:cNvPr>
        <xdr:cNvCxnSpPr/>
      </xdr:nvCxnSpPr>
      <xdr:spPr>
        <a:xfrm flipV="1">
          <a:off x="8750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137795</xdr:rowOff>
    </xdr:from>
    <xdr:to>
      <xdr:col>41</xdr:col>
      <xdr:colOff>101600</xdr:colOff>
      <xdr:row>107</xdr:row>
      <xdr:rowOff>67945</xdr:rowOff>
    </xdr:to>
    <xdr:sp macro="" textlink="">
      <xdr:nvSpPr>
        <xdr:cNvPr id="484" name="楕円 483">
          <a:extLst>
            <a:ext uri="{FF2B5EF4-FFF2-40B4-BE49-F238E27FC236}">
              <a16:creationId xmlns:a16="http://schemas.microsoft.com/office/drawing/2014/main" id="{509B1C22-F01D-4DCB-AEFB-71E272FA255B}"/>
            </a:ext>
          </a:extLst>
        </xdr:cNvPr>
        <xdr:cNvSpPr/>
      </xdr:nvSpPr>
      <xdr:spPr>
        <a:xfrm>
          <a:off x="781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17145</xdr:rowOff>
    </xdr:to>
    <xdr:cxnSp macro="">
      <xdr:nvCxnSpPr>
        <xdr:cNvPr id="485" name="直線コネクタ 484">
          <a:extLst>
            <a:ext uri="{FF2B5EF4-FFF2-40B4-BE49-F238E27FC236}">
              <a16:creationId xmlns:a16="http://schemas.microsoft.com/office/drawing/2014/main" id="{9615989D-2350-471D-A921-1F4F34319AB0}"/>
            </a:ext>
          </a:extLst>
        </xdr:cNvPr>
        <xdr:cNvCxnSpPr/>
      </xdr:nvCxnSpPr>
      <xdr:spPr>
        <a:xfrm flipV="1">
          <a:off x="7861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141605</xdr:rowOff>
    </xdr:from>
    <xdr:to>
      <xdr:col>36</xdr:col>
      <xdr:colOff>165100</xdr:colOff>
      <xdr:row>107</xdr:row>
      <xdr:rowOff>71755</xdr:rowOff>
    </xdr:to>
    <xdr:sp macro="" textlink="">
      <xdr:nvSpPr>
        <xdr:cNvPr id="486" name="楕円 485">
          <a:extLst>
            <a:ext uri="{FF2B5EF4-FFF2-40B4-BE49-F238E27FC236}">
              <a16:creationId xmlns:a16="http://schemas.microsoft.com/office/drawing/2014/main" id="{69B0E9D6-DBAC-49D1-869C-5B9A79001F68}"/>
            </a:ext>
          </a:extLst>
        </xdr:cNvPr>
        <xdr:cNvSpPr/>
      </xdr:nvSpPr>
      <xdr:spPr>
        <a:xfrm>
          <a:off x="6921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17145</xdr:rowOff>
    </xdr:from>
    <xdr:to>
      <xdr:col>41</xdr:col>
      <xdr:colOff>50800</xdr:colOff>
      <xdr:row>107</xdr:row>
      <xdr:rowOff>20955</xdr:rowOff>
    </xdr:to>
    <xdr:cxnSp macro="">
      <xdr:nvCxnSpPr>
        <xdr:cNvPr id="487" name="直線コネクタ 486">
          <a:extLst>
            <a:ext uri="{FF2B5EF4-FFF2-40B4-BE49-F238E27FC236}">
              <a16:creationId xmlns:a16="http://schemas.microsoft.com/office/drawing/2014/main" id="{009DEE6E-D0EB-45FC-9DA9-4E9AF494D82F}"/>
            </a:ext>
          </a:extLst>
        </xdr:cNvPr>
        <xdr:cNvCxnSpPr/>
      </xdr:nvCxnSpPr>
      <xdr:spPr>
        <a:xfrm flipV="1">
          <a:off x="6972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72154760-9C3D-4556-B81F-D1EA7790DFA5}"/>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F6FCD58D-ED04-4A34-AEF4-0AFBC43C2E29}"/>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22E50AAF-1DBA-4500-A0EC-F4EF4C99B2EA}"/>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75457A8D-56DF-442F-83BB-D76D47EC2433}"/>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47641</xdr:rowOff>
    </xdr:from>
    <xdr:ext cx="469744" cy="259045"/>
    <xdr:sp macro="" textlink="">
      <xdr:nvSpPr>
        <xdr:cNvPr id="492" name="n_1mainValue【市民会館】&#10;一人当たり面積">
          <a:extLst>
            <a:ext uri="{FF2B5EF4-FFF2-40B4-BE49-F238E27FC236}">
              <a16:creationId xmlns:a16="http://schemas.microsoft.com/office/drawing/2014/main" id="{D4801466-7A89-4B1B-ADA6-B22248778771}"/>
            </a:ext>
          </a:extLst>
        </xdr:cNvPr>
        <xdr:cNvSpPr txBox="1"/>
      </xdr:nvSpPr>
      <xdr:spPr>
        <a:xfrm>
          <a:off x="93917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93" name="n_2mainValue【市民会館】&#10;一人当たり面積">
          <a:extLst>
            <a:ext uri="{FF2B5EF4-FFF2-40B4-BE49-F238E27FC236}">
              <a16:creationId xmlns:a16="http://schemas.microsoft.com/office/drawing/2014/main" id="{159182EC-8578-4448-B97E-B9D2A80E0673}"/>
            </a:ext>
          </a:extLst>
        </xdr:cNvPr>
        <xdr:cNvSpPr txBox="1"/>
      </xdr:nvSpPr>
      <xdr:spPr>
        <a:xfrm>
          <a:off x="8515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59072</xdr:rowOff>
    </xdr:from>
    <xdr:ext cx="469744" cy="259045"/>
    <xdr:sp macro="" textlink="">
      <xdr:nvSpPr>
        <xdr:cNvPr id="494" name="n_3mainValue【市民会館】&#10;一人当たり面積">
          <a:extLst>
            <a:ext uri="{FF2B5EF4-FFF2-40B4-BE49-F238E27FC236}">
              <a16:creationId xmlns:a16="http://schemas.microsoft.com/office/drawing/2014/main" id="{BB84E45C-70A3-4572-B17A-B0AA0E64A835}"/>
            </a:ext>
          </a:extLst>
        </xdr:cNvPr>
        <xdr:cNvSpPr txBox="1"/>
      </xdr:nvSpPr>
      <xdr:spPr>
        <a:xfrm>
          <a:off x="7626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62882</xdr:rowOff>
    </xdr:from>
    <xdr:ext cx="469744" cy="259045"/>
    <xdr:sp macro="" textlink="">
      <xdr:nvSpPr>
        <xdr:cNvPr id="495" name="n_4mainValue【市民会館】&#10;一人当たり面積">
          <a:extLst>
            <a:ext uri="{FF2B5EF4-FFF2-40B4-BE49-F238E27FC236}">
              <a16:creationId xmlns:a16="http://schemas.microsoft.com/office/drawing/2014/main" id="{E0061817-64AC-41DB-B94B-A3E84AB678C6}"/>
            </a:ext>
          </a:extLst>
        </xdr:cNvPr>
        <xdr:cNvSpPr txBox="1"/>
      </xdr:nvSpPr>
      <xdr:spPr>
        <a:xfrm>
          <a:off x="6737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C609E44-ADC5-4DCA-8992-1621EE25D3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E75DF952-EF8E-42A0-9196-25C90E4515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BCF352D-1F09-4270-A322-BE7AB31A4D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335AB10E-9FE9-4243-8D1D-DCC162A590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AF889B3-BC28-4D13-B4F2-F63EEE3775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E4E64E4D-947C-4D09-A35B-640B18A56D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64565116-A6DE-4EBD-9B3D-5BAD5E791E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76A02297-E992-4BE8-994A-D3DFD2856B2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2564C43-3ADB-477D-B7A5-53E6D31CBE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CAC422D7-894F-4BDD-8BD0-E49430DA83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96EFF399-DA36-451E-A6D9-156886A8B1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BC9461F2-638F-49E4-9181-D8D4B00641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820B202E-F046-4A3A-9E0D-B48AAFD49F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8C7526DC-DA42-42F9-813A-F80A4D5E4D5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B7D96361-82E4-4526-A002-E279B2B776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98D56CF-8370-43C4-860E-0772D81E223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B233EFEC-0FB5-4263-91A6-03CAC99F6C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4F877B03-DE98-43E9-90B1-F5A1BCA511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1679FD64-C89C-4C42-82FF-659794518A9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8E34F0BF-A0FF-46B0-9111-F667AE16AB5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67B34CDD-EE16-45BB-A2B9-F565664545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3945DC1A-C3F1-4395-9886-561EDC400F8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E6B2369E-259E-44BB-89F2-7DCD837E40B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7F7BE6D3-6366-4CEB-B544-AEE4A023C2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DF026F8E-4FC8-476B-A627-9D0626120C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BF8F4DB8-9101-4D3A-BB16-2E5BB16146E9}"/>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ED09E7A1-5FD8-4166-956C-09090C39F8C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96871A3E-4E67-4264-A676-F31AA68C0ED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8EA0BF15-9DEB-41CF-A3F1-DEF34401BD86}"/>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27F1B791-03AC-466E-904D-56930A24E8B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ACC5E5A-A499-43BC-BAE6-7C96A8984338}"/>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42F39E32-181F-491C-88A3-939A156F6BF8}"/>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2C5A9857-B7EC-43E9-9710-4C4A291B0D03}"/>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9373FA8-7F38-4D88-A171-BF8E863971B9}"/>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C09EAF67-9268-4437-B02D-218A72AC0C4C}"/>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5937C46A-74CB-4007-A0E9-AFA4079EA4EF}"/>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4F83F37-4114-47D1-8DD4-A808244958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A451FD2-B05C-4530-A97A-927E39C7853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D9AB46D-B7CC-4CF5-BEEE-73EA55DDB8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EAD1357-1107-4FD4-92F3-009A86934A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318B365C-641D-482F-83D3-9F2AC397ED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37" name="楕円 536">
          <a:extLst>
            <a:ext uri="{FF2B5EF4-FFF2-40B4-BE49-F238E27FC236}">
              <a16:creationId xmlns:a16="http://schemas.microsoft.com/office/drawing/2014/main" id="{879F151F-AD15-4EA1-AD7E-46ED653F95D3}"/>
            </a:ext>
          </a:extLst>
        </xdr:cNvPr>
        <xdr:cNvSpPr/>
      </xdr:nvSpPr>
      <xdr:spPr>
        <a:xfrm>
          <a:off x="16268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A708A48E-AF57-4DC8-87F3-1A76A59C8F08}"/>
            </a:ext>
          </a:extLst>
        </xdr:cNvPr>
        <xdr:cNvSpPr txBox="1"/>
      </xdr:nvSpPr>
      <xdr:spPr>
        <a:xfrm>
          <a:off x="16357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539" name="楕円 538">
          <a:extLst>
            <a:ext uri="{FF2B5EF4-FFF2-40B4-BE49-F238E27FC236}">
              <a16:creationId xmlns:a16="http://schemas.microsoft.com/office/drawing/2014/main" id="{059F4835-69C2-4F00-81D5-7FF626524149}"/>
            </a:ext>
          </a:extLst>
        </xdr:cNvPr>
        <xdr:cNvSpPr/>
      </xdr:nvSpPr>
      <xdr:spPr>
        <a:xfrm>
          <a:off x="15430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37</xdr:row>
      <xdr:rowOff>169273</xdr:rowOff>
    </xdr:to>
    <xdr:cxnSp macro="">
      <xdr:nvCxnSpPr>
        <xdr:cNvPr id="540" name="直線コネクタ 539">
          <a:extLst>
            <a:ext uri="{FF2B5EF4-FFF2-40B4-BE49-F238E27FC236}">
              <a16:creationId xmlns:a16="http://schemas.microsoft.com/office/drawing/2014/main" id="{98EDA0A3-04D7-4A33-BDF9-5D8FDD09C4C6}"/>
            </a:ext>
          </a:extLst>
        </xdr:cNvPr>
        <xdr:cNvCxnSpPr/>
      </xdr:nvCxnSpPr>
      <xdr:spPr>
        <a:xfrm>
          <a:off x="15481300" y="646230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541" name="楕円 540">
          <a:extLst>
            <a:ext uri="{FF2B5EF4-FFF2-40B4-BE49-F238E27FC236}">
              <a16:creationId xmlns:a16="http://schemas.microsoft.com/office/drawing/2014/main" id="{3D7CEA8F-0030-4FC5-96DE-656E56C4317C}"/>
            </a:ext>
          </a:extLst>
        </xdr:cNvPr>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118654</xdr:rowOff>
    </xdr:to>
    <xdr:cxnSp macro="">
      <xdr:nvCxnSpPr>
        <xdr:cNvPr id="542" name="直線コネクタ 541">
          <a:extLst>
            <a:ext uri="{FF2B5EF4-FFF2-40B4-BE49-F238E27FC236}">
              <a16:creationId xmlns:a16="http://schemas.microsoft.com/office/drawing/2014/main" id="{7EAAE2EB-FA94-4E58-BC37-1CD5C9DF77A4}"/>
            </a:ext>
          </a:extLst>
        </xdr:cNvPr>
        <xdr:cNvCxnSpPr/>
      </xdr:nvCxnSpPr>
      <xdr:spPr>
        <a:xfrm>
          <a:off x="14592300" y="64133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43" name="楕円 542">
          <a:extLst>
            <a:ext uri="{FF2B5EF4-FFF2-40B4-BE49-F238E27FC236}">
              <a16:creationId xmlns:a16="http://schemas.microsoft.com/office/drawing/2014/main" id="{37241983-12AA-4905-9E0D-974347555915}"/>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69669</xdr:rowOff>
    </xdr:to>
    <xdr:cxnSp macro="">
      <xdr:nvCxnSpPr>
        <xdr:cNvPr id="544" name="直線コネクタ 543">
          <a:extLst>
            <a:ext uri="{FF2B5EF4-FFF2-40B4-BE49-F238E27FC236}">
              <a16:creationId xmlns:a16="http://schemas.microsoft.com/office/drawing/2014/main" id="{0BFBEF1E-24A9-4474-B926-BE77511B29B3}"/>
            </a:ext>
          </a:extLst>
        </xdr:cNvPr>
        <xdr:cNvCxnSpPr/>
      </xdr:nvCxnSpPr>
      <xdr:spPr>
        <a:xfrm>
          <a:off x="13703300" y="63627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90714</xdr:rowOff>
    </xdr:from>
    <xdr:to>
      <xdr:col>67</xdr:col>
      <xdr:colOff>101600</xdr:colOff>
      <xdr:row>37</xdr:row>
      <xdr:rowOff>20864</xdr:rowOff>
    </xdr:to>
    <xdr:sp macro="" textlink="">
      <xdr:nvSpPr>
        <xdr:cNvPr id="545" name="楕円 544">
          <a:extLst>
            <a:ext uri="{FF2B5EF4-FFF2-40B4-BE49-F238E27FC236}">
              <a16:creationId xmlns:a16="http://schemas.microsoft.com/office/drawing/2014/main" id="{5F5B0A6B-1047-4A6A-8DC4-585B01CC9F02}"/>
            </a:ext>
          </a:extLst>
        </xdr:cNvPr>
        <xdr:cNvSpPr/>
      </xdr:nvSpPr>
      <xdr:spPr>
        <a:xfrm>
          <a:off x="12763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141514</xdr:rowOff>
    </xdr:from>
    <xdr:to>
      <xdr:col>71</xdr:col>
      <xdr:colOff>177800</xdr:colOff>
      <xdr:row>37</xdr:row>
      <xdr:rowOff>19050</xdr:rowOff>
    </xdr:to>
    <xdr:cxnSp macro="">
      <xdr:nvCxnSpPr>
        <xdr:cNvPr id="546" name="直線コネクタ 545">
          <a:extLst>
            <a:ext uri="{FF2B5EF4-FFF2-40B4-BE49-F238E27FC236}">
              <a16:creationId xmlns:a16="http://schemas.microsoft.com/office/drawing/2014/main" id="{2E4B9128-07B1-404B-8C55-AB85853952A3}"/>
            </a:ext>
          </a:extLst>
        </xdr:cNvPr>
        <xdr:cNvCxnSpPr/>
      </xdr:nvCxnSpPr>
      <xdr:spPr>
        <a:xfrm>
          <a:off x="12814300" y="6313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D622E502-DE6E-41D4-9819-F94873735957}"/>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19DAF19C-3293-4512-9EFF-C9A316856AEC}"/>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E8CEB303-573A-4E6A-898C-7003EA61F5B7}"/>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63274A8A-FD68-4369-A131-7C7C307B2B0A}"/>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14531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1C8626C8-99EF-40BD-BC5C-F03DE30F29A1}"/>
            </a:ext>
          </a:extLst>
        </xdr:cNvPr>
        <xdr:cNvSpPr txBox="1"/>
      </xdr:nvSpPr>
      <xdr:spPr>
        <a:xfrm>
          <a:off x="152660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F86C0FC2-8896-4566-AB30-6AC44A1A1CDA}"/>
            </a:ext>
          </a:extLst>
        </xdr:cNvPr>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C402377F-96C1-4BF1-9284-5D51BB2D376A}"/>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37391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D5E01389-3B0D-4C64-9DB8-83A6BE3E9B4E}"/>
            </a:ext>
          </a:extLst>
        </xdr:cNvPr>
        <xdr:cNvSpPr txBox="1"/>
      </xdr:nvSpPr>
      <xdr:spPr>
        <a:xfrm>
          <a:off x="12611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D5BDF092-7D94-4297-B02B-0405E98E27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AC7D69FE-58ED-4803-86B9-A2AA035602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7DCC9CC9-E2C7-4D0E-95BB-0038FAF600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94DB2F32-4BC4-46C7-A26F-43E65A5287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3862E3A8-0144-43B3-B269-15390268BF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168DEC6-D0DF-48B9-A6FB-900E1E798B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8EE6A79-CA61-4501-912D-3D60A93414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B02F3DDB-D5AB-4707-8DD8-E51D9D1935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6CD8CC1-4043-4709-ABD5-3AFA8C2ED1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283E702-7430-46D2-9895-10FDC3CF0F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D4F2CD5E-E782-4B3D-B92D-09BB5EBCE17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B004F252-D376-4638-AE24-6C9E76D453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C8AC37F3-73EF-487E-AE3D-96AD30FBF66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BA76FC58-2A83-4D03-B41C-C8F65F2010C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16D41BAD-1FD6-4674-8A39-9B4F285B788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A73DFA50-988B-4FC1-99CD-5AABA8B53D9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8AC2ACD4-FD7B-4D4E-B6B0-ED3818C948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6490BE44-3269-48F7-BD01-53461019F8C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F1ABB4A4-1169-468A-9E5D-DC1CBA217F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9F3A7833-C533-4DFF-960F-1AAB6A79B72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9E5A1248-5DD4-4CE6-8864-AA89297550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97D4773E-F3B9-4573-A760-E504289F4753}"/>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CCA883BF-5530-4A3F-A7BF-CFD5AE2A7F14}"/>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B6A59501-C72A-4F16-9026-273F01E15814}"/>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C6014E6E-FEA7-49B8-9950-A5E913092271}"/>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FA2BCF29-1888-4FD0-B454-9FF3A6F648A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36001E7-1238-4CE1-B083-38FD14FF014D}"/>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8C283AED-DFBE-42FF-A87B-CDEC54472273}"/>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53912B78-59C2-49CC-B99D-66203C7615F8}"/>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E4CC7111-4AB0-4923-A14F-FB245F3A379B}"/>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18CC92E7-2FBB-40AB-B838-C59461AC99F8}"/>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B1C69046-5477-4802-987E-39FD90A18C43}"/>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1507149-C9E2-434A-84E9-BEF57C731BE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518E410-9DD6-441D-9735-10857BEF68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47C79D5D-B656-4E99-B8DF-B90EFB3E23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064C4E9-DFCC-4908-9A22-B83E4F41E5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CC526D9-17D3-4C87-B844-FC178617CA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81912</xdr:rowOff>
    </xdr:from>
    <xdr:to>
      <xdr:col>116</xdr:col>
      <xdr:colOff>114300</xdr:colOff>
      <xdr:row>42</xdr:row>
      <xdr:rowOff>12062</xdr:rowOff>
    </xdr:to>
    <xdr:sp macro="" textlink="">
      <xdr:nvSpPr>
        <xdr:cNvPr id="592" name="楕円 591">
          <a:extLst>
            <a:ext uri="{FF2B5EF4-FFF2-40B4-BE49-F238E27FC236}">
              <a16:creationId xmlns:a16="http://schemas.microsoft.com/office/drawing/2014/main" id="{F0C15448-45DD-455D-9050-36832B94ADBF}"/>
            </a:ext>
          </a:extLst>
        </xdr:cNvPr>
        <xdr:cNvSpPr/>
      </xdr:nvSpPr>
      <xdr:spPr>
        <a:xfrm>
          <a:off x="22110700" y="71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168289</xdr:rowOff>
    </xdr:from>
    <xdr:ext cx="378565" cy="259045"/>
    <xdr:sp macro="" textlink="">
      <xdr:nvSpPr>
        <xdr:cNvPr id="593" name="【一般廃棄物処理施設】&#10;一人当たり有形固定資産（償却資産）額該当値テキスト">
          <a:extLst>
            <a:ext uri="{FF2B5EF4-FFF2-40B4-BE49-F238E27FC236}">
              <a16:creationId xmlns:a16="http://schemas.microsoft.com/office/drawing/2014/main" id="{D486F075-6D7F-46A7-9B91-0314B09614F2}"/>
            </a:ext>
          </a:extLst>
        </xdr:cNvPr>
        <xdr:cNvSpPr txBox="1"/>
      </xdr:nvSpPr>
      <xdr:spPr>
        <a:xfrm>
          <a:off x="22199600" y="702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81921</xdr:rowOff>
    </xdr:from>
    <xdr:to>
      <xdr:col>112</xdr:col>
      <xdr:colOff>38100</xdr:colOff>
      <xdr:row>42</xdr:row>
      <xdr:rowOff>12071</xdr:rowOff>
    </xdr:to>
    <xdr:sp macro="" textlink="">
      <xdr:nvSpPr>
        <xdr:cNvPr id="594" name="楕円 593">
          <a:extLst>
            <a:ext uri="{FF2B5EF4-FFF2-40B4-BE49-F238E27FC236}">
              <a16:creationId xmlns:a16="http://schemas.microsoft.com/office/drawing/2014/main" id="{D95978C3-FB8F-4893-A3E4-1D128DC39A31}"/>
            </a:ext>
          </a:extLst>
        </xdr:cNvPr>
        <xdr:cNvSpPr/>
      </xdr:nvSpPr>
      <xdr:spPr>
        <a:xfrm>
          <a:off x="212725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132712</xdr:rowOff>
    </xdr:from>
    <xdr:to>
      <xdr:col>116</xdr:col>
      <xdr:colOff>63500</xdr:colOff>
      <xdr:row>41</xdr:row>
      <xdr:rowOff>132721</xdr:rowOff>
    </xdr:to>
    <xdr:cxnSp macro="">
      <xdr:nvCxnSpPr>
        <xdr:cNvPr id="595" name="直線コネクタ 594">
          <a:extLst>
            <a:ext uri="{FF2B5EF4-FFF2-40B4-BE49-F238E27FC236}">
              <a16:creationId xmlns:a16="http://schemas.microsoft.com/office/drawing/2014/main" id="{136E8F94-8F11-4905-95AE-5B4755B0612F}"/>
            </a:ext>
          </a:extLst>
        </xdr:cNvPr>
        <xdr:cNvCxnSpPr/>
      </xdr:nvCxnSpPr>
      <xdr:spPr>
        <a:xfrm flipV="1">
          <a:off x="21323300" y="7162162"/>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81933</xdr:rowOff>
    </xdr:from>
    <xdr:to>
      <xdr:col>107</xdr:col>
      <xdr:colOff>101600</xdr:colOff>
      <xdr:row>42</xdr:row>
      <xdr:rowOff>12083</xdr:rowOff>
    </xdr:to>
    <xdr:sp macro="" textlink="">
      <xdr:nvSpPr>
        <xdr:cNvPr id="596" name="楕円 595">
          <a:extLst>
            <a:ext uri="{FF2B5EF4-FFF2-40B4-BE49-F238E27FC236}">
              <a16:creationId xmlns:a16="http://schemas.microsoft.com/office/drawing/2014/main" id="{F7528055-6B82-48F3-8C7D-C4991A21A11C}"/>
            </a:ext>
          </a:extLst>
        </xdr:cNvPr>
        <xdr:cNvSpPr/>
      </xdr:nvSpPr>
      <xdr:spPr>
        <a:xfrm>
          <a:off x="20383500" y="71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132721</xdr:rowOff>
    </xdr:from>
    <xdr:to>
      <xdr:col>111</xdr:col>
      <xdr:colOff>177800</xdr:colOff>
      <xdr:row>41</xdr:row>
      <xdr:rowOff>132733</xdr:rowOff>
    </xdr:to>
    <xdr:cxnSp macro="">
      <xdr:nvCxnSpPr>
        <xdr:cNvPr id="597" name="直線コネクタ 596">
          <a:extLst>
            <a:ext uri="{FF2B5EF4-FFF2-40B4-BE49-F238E27FC236}">
              <a16:creationId xmlns:a16="http://schemas.microsoft.com/office/drawing/2014/main" id="{A15DBD31-6B36-48E3-8457-09DE4CBBA2A7}"/>
            </a:ext>
          </a:extLst>
        </xdr:cNvPr>
        <xdr:cNvCxnSpPr/>
      </xdr:nvCxnSpPr>
      <xdr:spPr>
        <a:xfrm flipV="1">
          <a:off x="20434300" y="7162171"/>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81942</xdr:rowOff>
    </xdr:from>
    <xdr:to>
      <xdr:col>102</xdr:col>
      <xdr:colOff>165100</xdr:colOff>
      <xdr:row>42</xdr:row>
      <xdr:rowOff>12092</xdr:rowOff>
    </xdr:to>
    <xdr:sp macro="" textlink="">
      <xdr:nvSpPr>
        <xdr:cNvPr id="598" name="楕円 597">
          <a:extLst>
            <a:ext uri="{FF2B5EF4-FFF2-40B4-BE49-F238E27FC236}">
              <a16:creationId xmlns:a16="http://schemas.microsoft.com/office/drawing/2014/main" id="{3D72854B-F359-475C-A397-60B45F5E3117}"/>
            </a:ext>
          </a:extLst>
        </xdr:cNvPr>
        <xdr:cNvSpPr/>
      </xdr:nvSpPr>
      <xdr:spPr>
        <a:xfrm>
          <a:off x="19494500" y="71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132733</xdr:rowOff>
    </xdr:from>
    <xdr:to>
      <xdr:col>107</xdr:col>
      <xdr:colOff>50800</xdr:colOff>
      <xdr:row>41</xdr:row>
      <xdr:rowOff>132742</xdr:rowOff>
    </xdr:to>
    <xdr:cxnSp macro="">
      <xdr:nvCxnSpPr>
        <xdr:cNvPr id="599" name="直線コネクタ 598">
          <a:extLst>
            <a:ext uri="{FF2B5EF4-FFF2-40B4-BE49-F238E27FC236}">
              <a16:creationId xmlns:a16="http://schemas.microsoft.com/office/drawing/2014/main" id="{F24913E4-EB29-4CD0-93A9-0CBF88F87888}"/>
            </a:ext>
          </a:extLst>
        </xdr:cNvPr>
        <xdr:cNvCxnSpPr/>
      </xdr:nvCxnSpPr>
      <xdr:spPr>
        <a:xfrm flipV="1">
          <a:off x="19545300" y="716218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81951</xdr:rowOff>
    </xdr:from>
    <xdr:to>
      <xdr:col>98</xdr:col>
      <xdr:colOff>38100</xdr:colOff>
      <xdr:row>42</xdr:row>
      <xdr:rowOff>12101</xdr:rowOff>
    </xdr:to>
    <xdr:sp macro="" textlink="">
      <xdr:nvSpPr>
        <xdr:cNvPr id="600" name="楕円 599">
          <a:extLst>
            <a:ext uri="{FF2B5EF4-FFF2-40B4-BE49-F238E27FC236}">
              <a16:creationId xmlns:a16="http://schemas.microsoft.com/office/drawing/2014/main" id="{AE3FCB4A-29D9-4EAE-89A8-AD02F8844E0D}"/>
            </a:ext>
          </a:extLst>
        </xdr:cNvPr>
        <xdr:cNvSpPr/>
      </xdr:nvSpPr>
      <xdr:spPr>
        <a:xfrm>
          <a:off x="18605500" y="71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132742</xdr:rowOff>
    </xdr:from>
    <xdr:to>
      <xdr:col>102</xdr:col>
      <xdr:colOff>114300</xdr:colOff>
      <xdr:row>41</xdr:row>
      <xdr:rowOff>132751</xdr:rowOff>
    </xdr:to>
    <xdr:cxnSp macro="">
      <xdr:nvCxnSpPr>
        <xdr:cNvPr id="601" name="直線コネクタ 600">
          <a:extLst>
            <a:ext uri="{FF2B5EF4-FFF2-40B4-BE49-F238E27FC236}">
              <a16:creationId xmlns:a16="http://schemas.microsoft.com/office/drawing/2014/main" id="{BD153621-3A63-493A-96E6-9AD4767334C5}"/>
            </a:ext>
          </a:extLst>
        </xdr:cNvPr>
        <xdr:cNvCxnSpPr/>
      </xdr:nvCxnSpPr>
      <xdr:spPr>
        <a:xfrm flipV="1">
          <a:off x="18656300" y="71621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82AD5B28-7192-4100-B4E0-90549E179891}"/>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1BB6E248-AC8A-4EB2-9442-600CF3BFD3E9}"/>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18AB4921-2AFD-4C74-B5C4-A063B7739196}"/>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73FA79F-976E-4ECD-BA97-139162D03304}"/>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3198</xdr:rowOff>
    </xdr:from>
    <xdr:ext cx="378565" cy="259045"/>
    <xdr:sp macro="" textlink="">
      <xdr:nvSpPr>
        <xdr:cNvPr id="606" name="n_1mainValue【一般廃棄物処理施設】&#10;一人当たり有形固定資産（償却資産）額">
          <a:extLst>
            <a:ext uri="{FF2B5EF4-FFF2-40B4-BE49-F238E27FC236}">
              <a16:creationId xmlns:a16="http://schemas.microsoft.com/office/drawing/2014/main" id="{3B445BF3-2406-43EC-AC2B-43E6330AA45E}"/>
            </a:ext>
          </a:extLst>
        </xdr:cNvPr>
        <xdr:cNvSpPr txBox="1"/>
      </xdr:nvSpPr>
      <xdr:spPr>
        <a:xfrm>
          <a:off x="21121317" y="720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3210</xdr:rowOff>
    </xdr:from>
    <xdr:ext cx="378565" cy="259045"/>
    <xdr:sp macro="" textlink="">
      <xdr:nvSpPr>
        <xdr:cNvPr id="607" name="n_2mainValue【一般廃棄物処理施設】&#10;一人当たり有形固定資産（償却資産）額">
          <a:extLst>
            <a:ext uri="{FF2B5EF4-FFF2-40B4-BE49-F238E27FC236}">
              <a16:creationId xmlns:a16="http://schemas.microsoft.com/office/drawing/2014/main" id="{9778B7F9-D284-4A67-BE9D-05A8859A1670}"/>
            </a:ext>
          </a:extLst>
        </xdr:cNvPr>
        <xdr:cNvSpPr txBox="1"/>
      </xdr:nvSpPr>
      <xdr:spPr>
        <a:xfrm>
          <a:off x="20245017" y="720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3219</xdr:rowOff>
    </xdr:from>
    <xdr:ext cx="378565" cy="259045"/>
    <xdr:sp macro="" textlink="">
      <xdr:nvSpPr>
        <xdr:cNvPr id="608" name="n_3mainValue【一般廃棄物処理施設】&#10;一人当たり有形固定資産（償却資産）額">
          <a:extLst>
            <a:ext uri="{FF2B5EF4-FFF2-40B4-BE49-F238E27FC236}">
              <a16:creationId xmlns:a16="http://schemas.microsoft.com/office/drawing/2014/main" id="{6786A011-1181-4B2D-ACA9-BA6F8C6D1C28}"/>
            </a:ext>
          </a:extLst>
        </xdr:cNvPr>
        <xdr:cNvSpPr txBox="1"/>
      </xdr:nvSpPr>
      <xdr:spPr>
        <a:xfrm>
          <a:off x="19356017" y="72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3228</xdr:rowOff>
    </xdr:from>
    <xdr:ext cx="378565" cy="259045"/>
    <xdr:sp macro="" textlink="">
      <xdr:nvSpPr>
        <xdr:cNvPr id="609" name="n_4mainValue【一般廃棄物処理施設】&#10;一人当たり有形固定資産（償却資産）額">
          <a:extLst>
            <a:ext uri="{FF2B5EF4-FFF2-40B4-BE49-F238E27FC236}">
              <a16:creationId xmlns:a16="http://schemas.microsoft.com/office/drawing/2014/main" id="{C8091368-2E7D-46F5-98CA-CDC8A6B0F86C}"/>
            </a:ext>
          </a:extLst>
        </xdr:cNvPr>
        <xdr:cNvSpPr txBox="1"/>
      </xdr:nvSpPr>
      <xdr:spPr>
        <a:xfrm>
          <a:off x="18467017" y="720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5AE6FB0F-F312-4A7F-9998-2B6A71C534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516D62F0-D170-4BBB-9024-70B81F2B6E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86CE8924-D650-49C1-A5BB-ABB7A97C04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B5FD2BE5-5F22-4546-9161-528578F654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4ABC10D-FB5C-44D7-8DD2-9A23708E99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AC4EC46C-F5CD-44A4-B46D-1D539D6BB7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683D9AB9-5AC3-4981-BE68-88A8AE9B66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2F77C6E3-B20C-406B-A0C1-A881FDFBB2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B2EC6174-35ED-4337-8D2B-569D9B07DC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8F362962-1504-418E-B6B2-0542F94DFE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E8346C4-6F61-4E83-8835-4DD34FC5BB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6650C05E-F943-4D26-BA72-8873EF116AA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D91113BA-4F41-429B-8238-A352907D2A8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C85FAC43-EDD2-4B87-A40C-122E24486A1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8FD7DB75-65A7-44BC-B48C-174BDDEF46B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77453ACA-793C-4887-B1E4-A87CDE9BF5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E5BA6EB0-C753-4E83-A23E-EBB59C93A23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DF26304-4434-4A5B-AFF8-9D0D99FE8E5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DA6DCC45-E3F5-4D41-ACD8-C478DC83415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C875D9E6-E4A4-4B08-AF19-B0CA732E89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DAAEEEDE-383B-42BB-99AD-9246CFA754A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A46DB192-7394-4050-9AA4-730A1E039CA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0BA479D-8795-4F51-A318-F99D8DD5AC4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BC90E15-D385-451F-8B67-5B670BEA10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C8CD1791-BD02-4156-9E0A-C3B67AD266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5551E41B-3043-42FA-906D-B56F30B05166}"/>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180D0204-E13A-404A-964A-FE3F2DE7091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700FD4DD-854A-4242-8A74-42091D60954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94E79959-BDB9-4009-A95D-411862DB13BF}"/>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8781C053-DABD-4661-8D02-2ED8A19A97F3}"/>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CA9BBC76-9BDE-4847-8430-FBA13BEF8DCA}"/>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B04B1051-0ECB-48FD-85F3-CCC83B2145A3}"/>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B13B4FB3-94FC-4633-89D9-EA690796A1F7}"/>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BE647BD5-B6E9-4698-A0DA-F54801C15CB4}"/>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B503E5F9-811A-44C9-8837-CF75BC1C10C9}"/>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E56488D0-19BD-411A-BA72-BD764074A116}"/>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C0E2D50-A58C-4FBD-B54F-3E15103DA6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5F63FFF-C398-4923-A65C-6E55F43D03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A6A44E0-D924-4766-B094-97ABD2F53F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9BD6387-FFB0-4E86-8531-05FC87423E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9F77714-DFDC-4EDC-8250-CFDB073472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25944</xdr:rowOff>
    </xdr:from>
    <xdr:to>
      <xdr:col>85</xdr:col>
      <xdr:colOff>177800</xdr:colOff>
      <xdr:row>62</xdr:row>
      <xdr:rowOff>127544</xdr:rowOff>
    </xdr:to>
    <xdr:sp macro="" textlink="">
      <xdr:nvSpPr>
        <xdr:cNvPr id="651" name="楕円 650">
          <a:extLst>
            <a:ext uri="{FF2B5EF4-FFF2-40B4-BE49-F238E27FC236}">
              <a16:creationId xmlns:a16="http://schemas.microsoft.com/office/drawing/2014/main" id="{88D590F3-4CC0-4A87-9DE5-59A5E0F1A78B}"/>
            </a:ext>
          </a:extLst>
        </xdr:cNvPr>
        <xdr:cNvSpPr/>
      </xdr:nvSpPr>
      <xdr:spPr>
        <a:xfrm>
          <a:off x="16268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4371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14AEF748-CD6C-45D5-B684-178F42A3DC4B}"/>
            </a:ext>
          </a:extLst>
        </xdr:cNvPr>
        <xdr:cNvSpPr txBox="1"/>
      </xdr:nvSpPr>
      <xdr:spPr>
        <a:xfrm>
          <a:off x="16357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151674</xdr:rowOff>
    </xdr:from>
    <xdr:to>
      <xdr:col>81</xdr:col>
      <xdr:colOff>101600</xdr:colOff>
      <xdr:row>62</xdr:row>
      <xdr:rowOff>81824</xdr:rowOff>
    </xdr:to>
    <xdr:sp macro="" textlink="">
      <xdr:nvSpPr>
        <xdr:cNvPr id="653" name="楕円 652">
          <a:extLst>
            <a:ext uri="{FF2B5EF4-FFF2-40B4-BE49-F238E27FC236}">
              <a16:creationId xmlns:a16="http://schemas.microsoft.com/office/drawing/2014/main" id="{B192382B-AF49-47A0-B66D-67F0397D06B8}"/>
            </a:ext>
          </a:extLst>
        </xdr:cNvPr>
        <xdr:cNvSpPr/>
      </xdr:nvSpPr>
      <xdr:spPr>
        <a:xfrm>
          <a:off x="15430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31024</xdr:rowOff>
    </xdr:from>
    <xdr:to>
      <xdr:col>85</xdr:col>
      <xdr:colOff>127000</xdr:colOff>
      <xdr:row>62</xdr:row>
      <xdr:rowOff>76744</xdr:rowOff>
    </xdr:to>
    <xdr:cxnSp macro="">
      <xdr:nvCxnSpPr>
        <xdr:cNvPr id="654" name="直線コネクタ 653">
          <a:extLst>
            <a:ext uri="{FF2B5EF4-FFF2-40B4-BE49-F238E27FC236}">
              <a16:creationId xmlns:a16="http://schemas.microsoft.com/office/drawing/2014/main" id="{1E0EF5C5-635C-4164-8A96-E3F41F5FAE01}"/>
            </a:ext>
          </a:extLst>
        </xdr:cNvPr>
        <xdr:cNvCxnSpPr/>
      </xdr:nvCxnSpPr>
      <xdr:spPr>
        <a:xfrm>
          <a:off x="15481300" y="10660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107587</xdr:rowOff>
    </xdr:from>
    <xdr:to>
      <xdr:col>76</xdr:col>
      <xdr:colOff>165100</xdr:colOff>
      <xdr:row>62</xdr:row>
      <xdr:rowOff>37737</xdr:rowOff>
    </xdr:to>
    <xdr:sp macro="" textlink="">
      <xdr:nvSpPr>
        <xdr:cNvPr id="655" name="楕円 654">
          <a:extLst>
            <a:ext uri="{FF2B5EF4-FFF2-40B4-BE49-F238E27FC236}">
              <a16:creationId xmlns:a16="http://schemas.microsoft.com/office/drawing/2014/main" id="{5175D180-F2BE-48A9-8C1B-6D85CB162D98}"/>
            </a:ext>
          </a:extLst>
        </xdr:cNvPr>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62</xdr:row>
      <xdr:rowOff>31024</xdr:rowOff>
    </xdr:to>
    <xdr:cxnSp macro="">
      <xdr:nvCxnSpPr>
        <xdr:cNvPr id="656" name="直線コネクタ 655">
          <a:extLst>
            <a:ext uri="{FF2B5EF4-FFF2-40B4-BE49-F238E27FC236}">
              <a16:creationId xmlns:a16="http://schemas.microsoft.com/office/drawing/2014/main" id="{D300C3FF-9B8F-4C16-B471-F9048404D617}"/>
            </a:ext>
          </a:extLst>
        </xdr:cNvPr>
        <xdr:cNvCxnSpPr/>
      </xdr:nvCxnSpPr>
      <xdr:spPr>
        <a:xfrm>
          <a:off x="14592300" y="106168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61867</xdr:rowOff>
    </xdr:from>
    <xdr:to>
      <xdr:col>72</xdr:col>
      <xdr:colOff>38100</xdr:colOff>
      <xdr:row>61</xdr:row>
      <xdr:rowOff>163467</xdr:rowOff>
    </xdr:to>
    <xdr:sp macro="" textlink="">
      <xdr:nvSpPr>
        <xdr:cNvPr id="657" name="楕円 656">
          <a:extLst>
            <a:ext uri="{FF2B5EF4-FFF2-40B4-BE49-F238E27FC236}">
              <a16:creationId xmlns:a16="http://schemas.microsoft.com/office/drawing/2014/main" id="{0B9D89A0-771B-4596-A33D-FD07A1A03B37}"/>
            </a:ext>
          </a:extLst>
        </xdr:cNvPr>
        <xdr:cNvSpPr/>
      </xdr:nvSpPr>
      <xdr:spPr>
        <a:xfrm>
          <a:off x="13652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112667</xdr:rowOff>
    </xdr:from>
    <xdr:to>
      <xdr:col>76</xdr:col>
      <xdr:colOff>114300</xdr:colOff>
      <xdr:row>61</xdr:row>
      <xdr:rowOff>158387</xdr:rowOff>
    </xdr:to>
    <xdr:cxnSp macro="">
      <xdr:nvCxnSpPr>
        <xdr:cNvPr id="658" name="直線コネクタ 657">
          <a:extLst>
            <a:ext uri="{FF2B5EF4-FFF2-40B4-BE49-F238E27FC236}">
              <a16:creationId xmlns:a16="http://schemas.microsoft.com/office/drawing/2014/main" id="{33CC6D00-A24F-4405-B984-79FEDEF143CF}"/>
            </a:ext>
          </a:extLst>
        </xdr:cNvPr>
        <xdr:cNvCxnSpPr/>
      </xdr:nvCxnSpPr>
      <xdr:spPr>
        <a:xfrm>
          <a:off x="13703300" y="10571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659" name="楕円 658">
          <a:extLst>
            <a:ext uri="{FF2B5EF4-FFF2-40B4-BE49-F238E27FC236}">
              <a16:creationId xmlns:a16="http://schemas.microsoft.com/office/drawing/2014/main" id="{EB8F57B7-A61B-47FB-9061-5F1933885D70}"/>
            </a:ext>
          </a:extLst>
        </xdr:cNvPr>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112667</xdr:rowOff>
    </xdr:to>
    <xdr:cxnSp macro="">
      <xdr:nvCxnSpPr>
        <xdr:cNvPr id="660" name="直線コネクタ 659">
          <a:extLst>
            <a:ext uri="{FF2B5EF4-FFF2-40B4-BE49-F238E27FC236}">
              <a16:creationId xmlns:a16="http://schemas.microsoft.com/office/drawing/2014/main" id="{0B0C0B46-5BA2-4F58-AD56-76AC25335A40}"/>
            </a:ext>
          </a:extLst>
        </xdr:cNvPr>
        <xdr:cNvCxnSpPr/>
      </xdr:nvCxnSpPr>
      <xdr:spPr>
        <a:xfrm>
          <a:off x="12814300" y="105270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D45A08BA-67A5-4DBE-A956-EC079ABCC4D8}"/>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821BF713-C1D5-4FE5-BBC9-20AE12A533B7}"/>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FBF0298-A5A7-4ED8-AF26-5122D6B64C4E}"/>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CA17B4DC-DEBD-484F-B03A-AA091251CC8C}"/>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72951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9F170CBA-5FB2-4DE0-AAB9-2E4EBCAE7C4E}"/>
            </a:ext>
          </a:extLst>
        </xdr:cNvPr>
        <xdr:cNvSpPr txBox="1"/>
      </xdr:nvSpPr>
      <xdr:spPr>
        <a:xfrm>
          <a:off x="15266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B84FA1B2-C9BB-462C-990B-06FE6E2318BF}"/>
            </a:ext>
          </a:extLst>
        </xdr:cNvPr>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154594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623F52CF-8FED-49BC-9BC9-36FCCEE64D1F}"/>
            </a:ext>
          </a:extLst>
        </xdr:cNvPr>
        <xdr:cNvSpPr txBox="1"/>
      </xdr:nvSpPr>
      <xdr:spPr>
        <a:xfrm>
          <a:off x="13500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F67A4432-8F36-4FA2-8F99-2ECE11772030}"/>
            </a:ext>
          </a:extLst>
        </xdr:cNvPr>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2E87327A-5306-4F25-BF29-730575A728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25C9455E-01E3-484C-8345-8F48EC7325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BB8C410D-C4BB-434C-890E-B89FD69676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B87A0C3E-3DFC-47FC-8BEB-6A5D0B5B96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A087912-6C35-42CF-9CAB-0C72428EE3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DB57E326-C912-4420-8FFF-02D52F9AAB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96F116D7-54A2-4F42-B462-C47FA8020B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32ECDDE9-B211-4753-8E42-F82A6ACE62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C63B24EE-111C-4A2D-B997-DD9E15E17B8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A459FB33-8F5F-4D9D-802F-6302309808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B7BCCD1F-0FAD-4182-A82C-F6A15D929F2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B3B92AEA-4465-4719-B5B3-8E08DE50906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7CFFB268-E699-4226-A1D1-AAA8B19ECA0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554D7B00-0720-4347-899F-B6E79FB21C8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84454A66-1909-4556-86AC-C8E9F233BB3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963A6202-133E-4598-AC3A-2AA9FA09BBC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C9A5DAAE-20AE-47BB-99DA-8B8F32509DD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69F22C26-0C8F-4719-8DD0-8765389FFAB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63BB6465-279E-4B2C-8402-86F7D2CC0B6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5213C26C-28ED-4436-8C63-838FBF9546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B1BAFCEB-C315-4823-BBEE-11A5020643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71978851-2AE0-40E9-BDE7-6BDA3D0C55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3E1E0F99-E1E4-4612-A1B1-09D87E40C2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C53E06AC-2996-4177-8BA8-3358C1E12FF9}"/>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749A1DD2-B1A4-40DA-9291-908CE08A4EEB}"/>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E578BDF1-2F0E-45EC-9BE9-9FE804333EC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1E08034-05AA-49D2-BD07-DC43C1DC2776}"/>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B96A131C-9471-4DF0-91D8-4A750BF8FC4A}"/>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610680CA-D800-4BED-84CB-0DA9773E1355}"/>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9BF256AC-5C9F-4757-B784-DADC08339DE4}"/>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70643E28-0E4E-48B7-8802-5E857B0B5CB9}"/>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C3DED46-885A-40D3-8084-AA4E405560D6}"/>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C3555E04-F551-4A74-AB07-54EAB317298A}"/>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724D4243-3063-4C0A-A941-7040FAAA45BC}"/>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94A32B1-E8F1-42E2-AB97-3D1151603A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517CD02-71F8-428A-BADF-7596119124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2FF5703-2019-4725-B20F-61B917C112E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2121BC8-032D-48D4-BA36-9883DDBE37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0835567-B0C6-482E-A874-12C4F9AA20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708" name="楕円 707">
          <a:extLst>
            <a:ext uri="{FF2B5EF4-FFF2-40B4-BE49-F238E27FC236}">
              <a16:creationId xmlns:a16="http://schemas.microsoft.com/office/drawing/2014/main" id="{23B1D490-474C-47C6-9FCA-A27B7EDA23FB}"/>
            </a:ext>
          </a:extLst>
        </xdr:cNvPr>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34307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2B6236A-D1EA-476F-AFEE-49FABD4DA0AE}"/>
            </a:ext>
          </a:extLst>
        </xdr:cNvPr>
        <xdr:cNvSpPr txBox="1"/>
      </xdr:nvSpPr>
      <xdr:spPr>
        <a:xfrm>
          <a:off x="22199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710" name="楕円 709">
          <a:extLst>
            <a:ext uri="{FF2B5EF4-FFF2-40B4-BE49-F238E27FC236}">
              <a16:creationId xmlns:a16="http://schemas.microsoft.com/office/drawing/2014/main" id="{7269548F-0223-4A92-93AC-3C4D28F6FD67}"/>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711" name="直線コネクタ 710">
          <a:extLst>
            <a:ext uri="{FF2B5EF4-FFF2-40B4-BE49-F238E27FC236}">
              <a16:creationId xmlns:a16="http://schemas.microsoft.com/office/drawing/2014/main" id="{0FCCDC32-4294-4700-8BE8-EF929F4496FB}"/>
            </a:ext>
          </a:extLst>
        </xdr:cNvPr>
        <xdr:cNvCxnSpPr/>
      </xdr:nvCxnSpPr>
      <xdr:spPr>
        <a:xfrm>
          <a:off x="21323300" y="1090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712" name="楕円 711">
          <a:extLst>
            <a:ext uri="{FF2B5EF4-FFF2-40B4-BE49-F238E27FC236}">
              <a16:creationId xmlns:a16="http://schemas.microsoft.com/office/drawing/2014/main" id="{603B190B-4734-4D29-A38B-D86F88044B2F}"/>
            </a:ext>
          </a:extLst>
        </xdr:cNvPr>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713" name="直線コネクタ 712">
          <a:extLst>
            <a:ext uri="{FF2B5EF4-FFF2-40B4-BE49-F238E27FC236}">
              <a16:creationId xmlns:a16="http://schemas.microsoft.com/office/drawing/2014/main" id="{96D0DD5B-A95C-4C67-8D50-A736776104C2}"/>
            </a:ext>
          </a:extLst>
        </xdr:cNvPr>
        <xdr:cNvCxnSpPr/>
      </xdr:nvCxnSpPr>
      <xdr:spPr>
        <a:xfrm flipV="1">
          <a:off x="20434300" y="1090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714" name="楕円 713">
          <a:extLst>
            <a:ext uri="{FF2B5EF4-FFF2-40B4-BE49-F238E27FC236}">
              <a16:creationId xmlns:a16="http://schemas.microsoft.com/office/drawing/2014/main" id="{0EB502B0-DAD1-4802-A6A6-9C8189E99899}"/>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715" name="直線コネクタ 714">
          <a:extLst>
            <a:ext uri="{FF2B5EF4-FFF2-40B4-BE49-F238E27FC236}">
              <a16:creationId xmlns:a16="http://schemas.microsoft.com/office/drawing/2014/main" id="{F0C8DDAD-E165-4238-AEB4-BDFF1C01A673}"/>
            </a:ext>
          </a:extLst>
        </xdr:cNvPr>
        <xdr:cNvCxnSpPr/>
      </xdr:nvCxnSpPr>
      <xdr:spPr>
        <a:xfrm flipV="1">
          <a:off x="19545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716" name="楕円 715">
          <a:extLst>
            <a:ext uri="{FF2B5EF4-FFF2-40B4-BE49-F238E27FC236}">
              <a16:creationId xmlns:a16="http://schemas.microsoft.com/office/drawing/2014/main" id="{C42AB95F-CA9F-4D73-A6BA-761E7E44C570}"/>
            </a:ext>
          </a:extLst>
        </xdr:cNvPr>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717" name="直線コネクタ 716">
          <a:extLst>
            <a:ext uri="{FF2B5EF4-FFF2-40B4-BE49-F238E27FC236}">
              <a16:creationId xmlns:a16="http://schemas.microsoft.com/office/drawing/2014/main" id="{91BC30F1-3F7D-43E7-9A2F-FE45E1A44C73}"/>
            </a:ext>
          </a:extLst>
        </xdr:cNvPr>
        <xdr:cNvCxnSpPr/>
      </xdr:nvCxnSpPr>
      <xdr:spPr>
        <a:xfrm>
          <a:off x="18656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9F79A92-9450-4605-8FE8-0045B495BDD1}"/>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72F4BDF0-4BD7-4A7C-B0A9-AA18BB727F4D}"/>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B3CBF3E6-611F-462F-A2B6-99B5466214A1}"/>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CF6EF481-4D2F-491E-815C-3C0875EF67FD}"/>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722" name="n_1mainValue【保健センター・保健所】&#10;一人当たり面積">
          <a:extLst>
            <a:ext uri="{FF2B5EF4-FFF2-40B4-BE49-F238E27FC236}">
              <a16:creationId xmlns:a16="http://schemas.microsoft.com/office/drawing/2014/main" id="{798480D0-EB84-4BEE-9B39-3E1E944C3B3A}"/>
            </a:ext>
          </a:extLst>
        </xdr:cNvPr>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723" name="n_2mainValue【保健センター・保健所】&#10;一人当たり面積">
          <a:extLst>
            <a:ext uri="{FF2B5EF4-FFF2-40B4-BE49-F238E27FC236}">
              <a16:creationId xmlns:a16="http://schemas.microsoft.com/office/drawing/2014/main" id="{0EE23B13-2774-4E25-A85C-E7FCC91552B4}"/>
            </a:ext>
          </a:extLst>
        </xdr:cNvPr>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724" name="n_3mainValue【保健センター・保健所】&#10;一人当たり面積">
          <a:extLst>
            <a:ext uri="{FF2B5EF4-FFF2-40B4-BE49-F238E27FC236}">
              <a16:creationId xmlns:a16="http://schemas.microsoft.com/office/drawing/2014/main" id="{27E07CBA-08D0-4863-9784-A72CBD5C019F}"/>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725" name="n_4mainValue【保健センター・保健所】&#10;一人当たり面積">
          <a:extLst>
            <a:ext uri="{FF2B5EF4-FFF2-40B4-BE49-F238E27FC236}">
              <a16:creationId xmlns:a16="http://schemas.microsoft.com/office/drawing/2014/main" id="{E5C8A3D4-DBDD-40D5-829A-B15C7107A706}"/>
            </a:ext>
          </a:extLst>
        </xdr:cNvPr>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3D27C8C7-2CE5-4EFC-9BAC-AB59CC540C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A5C5C333-E8E2-4652-8488-E5A79372A7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670B9E51-64D5-488F-8AFD-CF7E8BE915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6243AD7-9B18-4288-9DB8-AD97405497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5B716E43-B2B6-4051-8B39-8275AC94A4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6576004E-7158-4899-824B-2530499247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5B57131C-8E02-40B4-8E22-BB24426049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0EAE53F-C5A9-498A-8017-AC32287B6A4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D7F7684C-4EA3-4CDC-BC67-C80B96D546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67E6F3B4-52FB-4155-85A4-8924F46917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8C5E9CC4-BDD9-42E3-AEDF-56E84EC90B9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E22BC2C0-4832-4080-A812-D61DA47E8B2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A8D6E5D3-BC6E-47C5-AA41-9984A137954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8159E586-4BAD-40E7-8340-B0AB57DC91F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307817F6-DA5B-48BA-8821-26E39EAEC80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7D1BB3C0-1434-4DE9-80CF-A03B270771D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F25F2F95-1F8A-4E4B-AF76-547E3E0941B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181B3ED7-9991-4182-B98E-A92AC9488E6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CCFD2BA5-2B68-40E8-813D-2B734CC791A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12605A6D-EF5E-4C3E-BD02-9B839433B23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BA68DC2C-BDFC-43A0-BCBF-BAAFE9FB50B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6BD1916-BAC2-4661-A664-366E56DFF7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3C6828F-F03D-4D7A-9F46-B3FB1D561F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2448B0C0-2482-464B-9EDC-82484BB46EF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F06BBB86-E77E-448B-BAF8-ACEFF872A18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9E2B520F-9400-488A-9315-BAC927D0BB0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AACD4058-BB2E-4223-97B0-3F894601763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775BD557-4E74-4D43-9640-78C482B7E47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C115C16B-4B89-4BAA-A7A6-49DCD2C897E2}"/>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F728861E-DB35-4979-A83F-5594271C756D}"/>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EFB00049-6D95-4589-9DC7-A71F07114691}"/>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A2298E2B-8010-40F0-873E-DC76D3338C98}"/>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2B1E1726-6D5B-4FB3-AED1-A5E4AE8C9C07}"/>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7506742E-8C50-4FE1-B586-76411C050DCB}"/>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B7029A5-D970-45EF-B3A3-0622B32B3D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E6C680E-8DDF-45D0-ABD8-9DE2F8C8D2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AF85FE2-9D63-42C0-94D8-80F718F6F9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71D2800-FDF0-423E-A25A-02E4295CB5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ECC47EA-C03F-437E-950D-BD90D5A580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765" name="楕円 764">
          <a:extLst>
            <a:ext uri="{FF2B5EF4-FFF2-40B4-BE49-F238E27FC236}">
              <a16:creationId xmlns:a16="http://schemas.microsoft.com/office/drawing/2014/main" id="{05EA4607-4ED3-4C1F-ABAE-E4B7D2F8DD92}"/>
            </a:ext>
          </a:extLst>
        </xdr:cNvPr>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552A6720-3AD2-4DDE-A56A-425DB7C2EF88}"/>
            </a:ext>
          </a:extLst>
        </xdr:cNvPr>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60961</xdr:rowOff>
    </xdr:from>
    <xdr:to>
      <xdr:col>81</xdr:col>
      <xdr:colOff>101600</xdr:colOff>
      <xdr:row>81</xdr:row>
      <xdr:rowOff>162561</xdr:rowOff>
    </xdr:to>
    <xdr:sp macro="" textlink="">
      <xdr:nvSpPr>
        <xdr:cNvPr id="767" name="楕円 766">
          <a:extLst>
            <a:ext uri="{FF2B5EF4-FFF2-40B4-BE49-F238E27FC236}">
              <a16:creationId xmlns:a16="http://schemas.microsoft.com/office/drawing/2014/main" id="{64EBCD0B-D269-4840-A3A3-D87334DB88E2}"/>
            </a:ext>
          </a:extLst>
        </xdr:cNvPr>
        <xdr:cNvSpPr/>
      </xdr:nvSpPr>
      <xdr:spPr>
        <a:xfrm>
          <a:off x="154305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111761</xdr:rowOff>
    </xdr:from>
    <xdr:to>
      <xdr:col>85</xdr:col>
      <xdr:colOff>127000</xdr:colOff>
      <xdr:row>81</xdr:row>
      <xdr:rowOff>137161</xdr:rowOff>
    </xdr:to>
    <xdr:cxnSp macro="">
      <xdr:nvCxnSpPr>
        <xdr:cNvPr id="768" name="直線コネクタ 767">
          <a:extLst>
            <a:ext uri="{FF2B5EF4-FFF2-40B4-BE49-F238E27FC236}">
              <a16:creationId xmlns:a16="http://schemas.microsoft.com/office/drawing/2014/main" id="{F6A081FA-C568-4EA3-87BD-F5F910CC0C80}"/>
            </a:ext>
          </a:extLst>
        </xdr:cNvPr>
        <xdr:cNvCxnSpPr/>
      </xdr:nvCxnSpPr>
      <xdr:spPr>
        <a:xfrm>
          <a:off x="15481300" y="139992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34289</xdr:rowOff>
    </xdr:from>
    <xdr:to>
      <xdr:col>76</xdr:col>
      <xdr:colOff>165100</xdr:colOff>
      <xdr:row>81</xdr:row>
      <xdr:rowOff>135889</xdr:rowOff>
    </xdr:to>
    <xdr:sp macro="" textlink="">
      <xdr:nvSpPr>
        <xdr:cNvPr id="769" name="楕円 768">
          <a:extLst>
            <a:ext uri="{FF2B5EF4-FFF2-40B4-BE49-F238E27FC236}">
              <a16:creationId xmlns:a16="http://schemas.microsoft.com/office/drawing/2014/main" id="{5DCCAACA-4022-415E-BD25-7810A376C0AD}"/>
            </a:ext>
          </a:extLst>
        </xdr:cNvPr>
        <xdr:cNvSpPr/>
      </xdr:nvSpPr>
      <xdr:spPr>
        <a:xfrm>
          <a:off x="145415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85089</xdr:rowOff>
    </xdr:from>
    <xdr:to>
      <xdr:col>81</xdr:col>
      <xdr:colOff>50800</xdr:colOff>
      <xdr:row>81</xdr:row>
      <xdr:rowOff>111761</xdr:rowOff>
    </xdr:to>
    <xdr:cxnSp macro="">
      <xdr:nvCxnSpPr>
        <xdr:cNvPr id="770" name="直線コネクタ 769">
          <a:extLst>
            <a:ext uri="{FF2B5EF4-FFF2-40B4-BE49-F238E27FC236}">
              <a16:creationId xmlns:a16="http://schemas.microsoft.com/office/drawing/2014/main" id="{A44A58D1-CE1E-41E0-BD5A-CC5C207A7B1E}"/>
            </a:ext>
          </a:extLst>
        </xdr:cNvPr>
        <xdr:cNvCxnSpPr/>
      </xdr:nvCxnSpPr>
      <xdr:spPr>
        <a:xfrm>
          <a:off x="14592300" y="13972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71" name="楕円 770">
          <a:extLst>
            <a:ext uri="{FF2B5EF4-FFF2-40B4-BE49-F238E27FC236}">
              <a16:creationId xmlns:a16="http://schemas.microsoft.com/office/drawing/2014/main" id="{E16262B8-5241-46D7-8419-1D2107BD7731}"/>
            </a:ext>
          </a:extLst>
        </xdr:cNvPr>
        <xdr:cNvSpPr/>
      </xdr:nvSpPr>
      <xdr:spPr>
        <a:xfrm>
          <a:off x="13652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85089</xdr:rowOff>
    </xdr:to>
    <xdr:cxnSp macro="">
      <xdr:nvCxnSpPr>
        <xdr:cNvPr id="772" name="直線コネクタ 771">
          <a:extLst>
            <a:ext uri="{FF2B5EF4-FFF2-40B4-BE49-F238E27FC236}">
              <a16:creationId xmlns:a16="http://schemas.microsoft.com/office/drawing/2014/main" id="{D08DEF5F-84D6-4D6C-816A-682CFF6D7F81}"/>
            </a:ext>
          </a:extLst>
        </xdr:cNvPr>
        <xdr:cNvCxnSpPr/>
      </xdr:nvCxnSpPr>
      <xdr:spPr>
        <a:xfrm>
          <a:off x="13703300" y="139522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160020</xdr:rowOff>
    </xdr:from>
    <xdr:to>
      <xdr:col>67</xdr:col>
      <xdr:colOff>101600</xdr:colOff>
      <xdr:row>81</xdr:row>
      <xdr:rowOff>90170</xdr:rowOff>
    </xdr:to>
    <xdr:sp macro="" textlink="">
      <xdr:nvSpPr>
        <xdr:cNvPr id="773" name="楕円 772">
          <a:extLst>
            <a:ext uri="{FF2B5EF4-FFF2-40B4-BE49-F238E27FC236}">
              <a16:creationId xmlns:a16="http://schemas.microsoft.com/office/drawing/2014/main" id="{2BC97F54-ED6D-4FB8-BF53-9721589C90AE}"/>
            </a:ext>
          </a:extLst>
        </xdr:cNvPr>
        <xdr:cNvSpPr/>
      </xdr:nvSpPr>
      <xdr:spPr>
        <a:xfrm>
          <a:off x="12763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39370</xdr:rowOff>
    </xdr:from>
    <xdr:to>
      <xdr:col>71</xdr:col>
      <xdr:colOff>177800</xdr:colOff>
      <xdr:row>81</xdr:row>
      <xdr:rowOff>64770</xdr:rowOff>
    </xdr:to>
    <xdr:cxnSp macro="">
      <xdr:nvCxnSpPr>
        <xdr:cNvPr id="774" name="直線コネクタ 773">
          <a:extLst>
            <a:ext uri="{FF2B5EF4-FFF2-40B4-BE49-F238E27FC236}">
              <a16:creationId xmlns:a16="http://schemas.microsoft.com/office/drawing/2014/main" id="{83443622-F138-4E6B-B151-2959FD5C6BE2}"/>
            </a:ext>
          </a:extLst>
        </xdr:cNvPr>
        <xdr:cNvCxnSpPr/>
      </xdr:nvCxnSpPr>
      <xdr:spPr>
        <a:xfrm>
          <a:off x="12814300" y="139268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9151053B-9AF7-4494-B120-8F8C8957FED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445191F8-2091-4E3D-866F-BAA3A3819A42}"/>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a:extLst>
            <a:ext uri="{FF2B5EF4-FFF2-40B4-BE49-F238E27FC236}">
              <a16:creationId xmlns:a16="http://schemas.microsoft.com/office/drawing/2014/main" id="{6E4E29F1-8F2F-493F-800A-6BA8082BE0E3}"/>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8C5E4FBC-0A40-4045-A7BF-0DB66B1243A5}"/>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7638</xdr:rowOff>
    </xdr:from>
    <xdr:ext cx="405111" cy="259045"/>
    <xdr:sp macro="" textlink="">
      <xdr:nvSpPr>
        <xdr:cNvPr id="779" name="n_1mainValue【消防施設】&#10;有形固定資産減価償却率">
          <a:extLst>
            <a:ext uri="{FF2B5EF4-FFF2-40B4-BE49-F238E27FC236}">
              <a16:creationId xmlns:a16="http://schemas.microsoft.com/office/drawing/2014/main" id="{5B6E605B-78E6-47BB-8D3F-71EFB6373EAE}"/>
            </a:ext>
          </a:extLst>
        </xdr:cNvPr>
        <xdr:cNvSpPr txBox="1"/>
      </xdr:nvSpPr>
      <xdr:spPr>
        <a:xfrm>
          <a:off x="15266044" y="1372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152416</xdr:rowOff>
    </xdr:from>
    <xdr:ext cx="405111" cy="259045"/>
    <xdr:sp macro="" textlink="">
      <xdr:nvSpPr>
        <xdr:cNvPr id="780" name="n_2mainValue【消防施設】&#10;有形固定資産減価償却率">
          <a:extLst>
            <a:ext uri="{FF2B5EF4-FFF2-40B4-BE49-F238E27FC236}">
              <a16:creationId xmlns:a16="http://schemas.microsoft.com/office/drawing/2014/main" id="{6DD0E5D2-C392-4FD3-81CC-41F07416F7EC}"/>
            </a:ext>
          </a:extLst>
        </xdr:cNvPr>
        <xdr:cNvSpPr txBox="1"/>
      </xdr:nvSpPr>
      <xdr:spPr>
        <a:xfrm>
          <a:off x="143897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81" name="n_3mainValue【消防施設】&#10;有形固定資産減価償却率">
          <a:extLst>
            <a:ext uri="{FF2B5EF4-FFF2-40B4-BE49-F238E27FC236}">
              <a16:creationId xmlns:a16="http://schemas.microsoft.com/office/drawing/2014/main" id="{C9E89CD3-151A-4F35-8B0E-22DB61D46402}"/>
            </a:ext>
          </a:extLst>
        </xdr:cNvPr>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106697</xdr:rowOff>
    </xdr:from>
    <xdr:ext cx="405111" cy="259045"/>
    <xdr:sp macro="" textlink="">
      <xdr:nvSpPr>
        <xdr:cNvPr id="782" name="n_4mainValue【消防施設】&#10;有形固定資産減価償却率">
          <a:extLst>
            <a:ext uri="{FF2B5EF4-FFF2-40B4-BE49-F238E27FC236}">
              <a16:creationId xmlns:a16="http://schemas.microsoft.com/office/drawing/2014/main" id="{E9A2E2CB-AC9F-4AE5-B7CF-340C3BC6F4C8}"/>
            </a:ext>
          </a:extLst>
        </xdr:cNvPr>
        <xdr:cNvSpPr txBox="1"/>
      </xdr:nvSpPr>
      <xdr:spPr>
        <a:xfrm>
          <a:off x="12611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F770D06F-8074-46B8-8C61-2F07259E00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933BF20-7DD6-41C5-AC48-3B8E1B1B67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2011D676-9BC8-4B4A-A28F-512DF1D3308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E6340B45-41E4-4CED-A094-0A23C4CD27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533E61FD-97A2-4918-9F6D-8BEF28400F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9F132F0-BE8A-4516-B444-4CE6140F01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51C74699-D7E4-4F10-A638-8CDCC99AE1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A900FDA6-5967-476D-AF71-A70B27024F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96653653-10BE-4401-8370-BA1B7A8181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A72C3A06-9384-4988-80E2-C9B5914147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9A4C6F17-2B94-485C-BC5A-79AED1D5C2A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BB47DFD7-9115-4FC7-85D6-8EE03262066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42E7AD5E-4A08-4036-8D84-1E6452A14C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B9BDA643-7781-4F18-A035-4159DC3F877C}"/>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87EAC0B4-52BB-4788-B99F-50D20E80A9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633788A8-4C83-47DB-A27D-1FD889554C29}"/>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6596AB53-F3D8-43EF-B938-E5808DEF667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8033C5AB-71C6-49C9-834C-9C3A9AEB0D5E}"/>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520CD541-A7A0-4B51-932A-5791BAE85A7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C024AB69-438F-446F-AE12-CD2C695000F3}"/>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DC7A00FB-BCF8-43A4-A786-CC27060B14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6169C8F2-7ADE-4074-BDFB-63F7CABB165A}"/>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289009F3-BEAB-498F-8323-DFC85927FA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8E9509A1-0841-410B-B8DE-6B6EE6CEDE66}"/>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F41B3BEB-B496-4A90-B882-B63002AB174E}"/>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44A5A75B-2AB4-4034-929F-8A445FD12E56}"/>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7DDACB5E-B2A5-4084-9B8C-1D20A0120842}"/>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7715037D-35B6-4FF2-B9E4-1D1A97713929}"/>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6026EEB1-4251-4762-B103-57163D5B5E48}"/>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FD26C5EF-281F-483F-9B4D-BA1F9F4E7A69}"/>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2DDC7FEC-8A8B-44A2-85D1-DFEDDCD29498}"/>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E951B53A-4A57-418F-A568-F8DD67E9B46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22D5BDCA-99E8-47A5-A4CA-9320F7CC99AA}"/>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AF3F0589-3BE6-4051-9691-7350F661E1B5}"/>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909E623-8437-4AA3-847E-F5B7E22E31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7A0CDD2-DC7D-44D0-BF1E-710D43FB73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316655F-8AFE-4BA1-8902-8E7E1FC216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6ECB61A-4AE5-47CC-A34E-B6E2F07258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1A44255-70B2-4CAD-AAD5-BC2D2B9B0D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63291</xdr:rowOff>
    </xdr:from>
    <xdr:to>
      <xdr:col>116</xdr:col>
      <xdr:colOff>114300</xdr:colOff>
      <xdr:row>86</xdr:row>
      <xdr:rowOff>164891</xdr:rowOff>
    </xdr:to>
    <xdr:sp macro="" textlink="">
      <xdr:nvSpPr>
        <xdr:cNvPr id="822" name="楕円 821">
          <a:extLst>
            <a:ext uri="{FF2B5EF4-FFF2-40B4-BE49-F238E27FC236}">
              <a16:creationId xmlns:a16="http://schemas.microsoft.com/office/drawing/2014/main" id="{10E69250-089D-4A78-A5F6-489C02686D81}"/>
            </a:ext>
          </a:extLst>
        </xdr:cNvPr>
        <xdr:cNvSpPr/>
      </xdr:nvSpPr>
      <xdr:spPr>
        <a:xfrm>
          <a:off x="22110700" y="148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a:extLst>
            <a:ext uri="{FF2B5EF4-FFF2-40B4-BE49-F238E27FC236}">
              <a16:creationId xmlns:a16="http://schemas.microsoft.com/office/drawing/2014/main" id="{01A86C67-0728-4F7B-8B4D-D2F3C3DC3FF6}"/>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63294</xdr:rowOff>
    </xdr:from>
    <xdr:to>
      <xdr:col>112</xdr:col>
      <xdr:colOff>38100</xdr:colOff>
      <xdr:row>86</xdr:row>
      <xdr:rowOff>164894</xdr:rowOff>
    </xdr:to>
    <xdr:sp macro="" textlink="">
      <xdr:nvSpPr>
        <xdr:cNvPr id="824" name="楕円 823">
          <a:extLst>
            <a:ext uri="{FF2B5EF4-FFF2-40B4-BE49-F238E27FC236}">
              <a16:creationId xmlns:a16="http://schemas.microsoft.com/office/drawing/2014/main" id="{A83481CC-5EC9-48DE-B447-712A0B824ED2}"/>
            </a:ext>
          </a:extLst>
        </xdr:cNvPr>
        <xdr:cNvSpPr/>
      </xdr:nvSpPr>
      <xdr:spPr>
        <a:xfrm>
          <a:off x="21272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114091</xdr:rowOff>
    </xdr:from>
    <xdr:to>
      <xdr:col>116</xdr:col>
      <xdr:colOff>63500</xdr:colOff>
      <xdr:row>86</xdr:row>
      <xdr:rowOff>114094</xdr:rowOff>
    </xdr:to>
    <xdr:cxnSp macro="">
      <xdr:nvCxnSpPr>
        <xdr:cNvPr id="825" name="直線コネクタ 824">
          <a:extLst>
            <a:ext uri="{FF2B5EF4-FFF2-40B4-BE49-F238E27FC236}">
              <a16:creationId xmlns:a16="http://schemas.microsoft.com/office/drawing/2014/main" id="{D039D4C1-4CF2-4B5B-A235-4DE18BD38B31}"/>
            </a:ext>
          </a:extLst>
        </xdr:cNvPr>
        <xdr:cNvCxnSpPr/>
      </xdr:nvCxnSpPr>
      <xdr:spPr>
        <a:xfrm flipV="1">
          <a:off x="21323300" y="14858791"/>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63294</xdr:rowOff>
    </xdr:from>
    <xdr:to>
      <xdr:col>107</xdr:col>
      <xdr:colOff>101600</xdr:colOff>
      <xdr:row>86</xdr:row>
      <xdr:rowOff>164894</xdr:rowOff>
    </xdr:to>
    <xdr:sp macro="" textlink="">
      <xdr:nvSpPr>
        <xdr:cNvPr id="826" name="楕円 825">
          <a:extLst>
            <a:ext uri="{FF2B5EF4-FFF2-40B4-BE49-F238E27FC236}">
              <a16:creationId xmlns:a16="http://schemas.microsoft.com/office/drawing/2014/main" id="{AAC0EA88-A045-412B-9531-04235E17AF17}"/>
            </a:ext>
          </a:extLst>
        </xdr:cNvPr>
        <xdr:cNvSpPr/>
      </xdr:nvSpPr>
      <xdr:spPr>
        <a:xfrm>
          <a:off x="20383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114094</xdr:rowOff>
    </xdr:from>
    <xdr:to>
      <xdr:col>111</xdr:col>
      <xdr:colOff>177800</xdr:colOff>
      <xdr:row>86</xdr:row>
      <xdr:rowOff>114094</xdr:rowOff>
    </xdr:to>
    <xdr:cxnSp macro="">
      <xdr:nvCxnSpPr>
        <xdr:cNvPr id="827" name="直線コネクタ 826">
          <a:extLst>
            <a:ext uri="{FF2B5EF4-FFF2-40B4-BE49-F238E27FC236}">
              <a16:creationId xmlns:a16="http://schemas.microsoft.com/office/drawing/2014/main" id="{FF8215DE-717F-4470-94E4-A37A750EADF5}"/>
            </a:ext>
          </a:extLst>
        </xdr:cNvPr>
        <xdr:cNvCxnSpPr/>
      </xdr:nvCxnSpPr>
      <xdr:spPr>
        <a:xfrm>
          <a:off x="20434300" y="14858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63294</xdr:rowOff>
    </xdr:from>
    <xdr:to>
      <xdr:col>102</xdr:col>
      <xdr:colOff>165100</xdr:colOff>
      <xdr:row>86</xdr:row>
      <xdr:rowOff>164894</xdr:rowOff>
    </xdr:to>
    <xdr:sp macro="" textlink="">
      <xdr:nvSpPr>
        <xdr:cNvPr id="828" name="楕円 827">
          <a:extLst>
            <a:ext uri="{FF2B5EF4-FFF2-40B4-BE49-F238E27FC236}">
              <a16:creationId xmlns:a16="http://schemas.microsoft.com/office/drawing/2014/main" id="{4FC6B4AD-2DF6-49E6-901D-7FDFCE441715}"/>
            </a:ext>
          </a:extLst>
        </xdr:cNvPr>
        <xdr:cNvSpPr/>
      </xdr:nvSpPr>
      <xdr:spPr>
        <a:xfrm>
          <a:off x="19494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114094</xdr:rowOff>
    </xdr:from>
    <xdr:to>
      <xdr:col>107</xdr:col>
      <xdr:colOff>50800</xdr:colOff>
      <xdr:row>86</xdr:row>
      <xdr:rowOff>114094</xdr:rowOff>
    </xdr:to>
    <xdr:cxnSp macro="">
      <xdr:nvCxnSpPr>
        <xdr:cNvPr id="829" name="直線コネクタ 828">
          <a:extLst>
            <a:ext uri="{FF2B5EF4-FFF2-40B4-BE49-F238E27FC236}">
              <a16:creationId xmlns:a16="http://schemas.microsoft.com/office/drawing/2014/main" id="{050C2AD0-3A0A-4426-BFF4-D82245E87D5B}"/>
            </a:ext>
          </a:extLst>
        </xdr:cNvPr>
        <xdr:cNvCxnSpPr/>
      </xdr:nvCxnSpPr>
      <xdr:spPr>
        <a:xfrm>
          <a:off x="19545300" y="14858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63298</xdr:rowOff>
    </xdr:from>
    <xdr:to>
      <xdr:col>98</xdr:col>
      <xdr:colOff>38100</xdr:colOff>
      <xdr:row>86</xdr:row>
      <xdr:rowOff>164898</xdr:rowOff>
    </xdr:to>
    <xdr:sp macro="" textlink="">
      <xdr:nvSpPr>
        <xdr:cNvPr id="830" name="楕円 829">
          <a:extLst>
            <a:ext uri="{FF2B5EF4-FFF2-40B4-BE49-F238E27FC236}">
              <a16:creationId xmlns:a16="http://schemas.microsoft.com/office/drawing/2014/main" id="{FF6D0227-7EF1-406F-AAB6-1C797853523B}"/>
            </a:ext>
          </a:extLst>
        </xdr:cNvPr>
        <xdr:cNvSpPr/>
      </xdr:nvSpPr>
      <xdr:spPr>
        <a:xfrm>
          <a:off x="18605500" y="148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114094</xdr:rowOff>
    </xdr:from>
    <xdr:to>
      <xdr:col>102</xdr:col>
      <xdr:colOff>114300</xdr:colOff>
      <xdr:row>86</xdr:row>
      <xdr:rowOff>114098</xdr:rowOff>
    </xdr:to>
    <xdr:cxnSp macro="">
      <xdr:nvCxnSpPr>
        <xdr:cNvPr id="831" name="直線コネクタ 830">
          <a:extLst>
            <a:ext uri="{FF2B5EF4-FFF2-40B4-BE49-F238E27FC236}">
              <a16:creationId xmlns:a16="http://schemas.microsoft.com/office/drawing/2014/main" id="{81779C39-8857-49F9-BA67-7DCE83056528}"/>
            </a:ext>
          </a:extLst>
        </xdr:cNvPr>
        <xdr:cNvCxnSpPr/>
      </xdr:nvCxnSpPr>
      <xdr:spPr>
        <a:xfrm flipV="1">
          <a:off x="18656300" y="1485879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B2CB53B1-45D2-4DC5-A6D2-668B3C275835}"/>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668375CB-351D-4B54-AFE1-87795BD0B71B}"/>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D02ABE78-717E-460C-B420-54C581785FFF}"/>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CE955FD9-15DC-4824-AA42-9D602E0D0217}"/>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156021</xdr:rowOff>
    </xdr:from>
    <xdr:ext cx="469744" cy="259045"/>
    <xdr:sp macro="" textlink="">
      <xdr:nvSpPr>
        <xdr:cNvPr id="836" name="n_1mainValue【消防施設】&#10;一人当たり面積">
          <a:extLst>
            <a:ext uri="{FF2B5EF4-FFF2-40B4-BE49-F238E27FC236}">
              <a16:creationId xmlns:a16="http://schemas.microsoft.com/office/drawing/2014/main" id="{6F1F6B5C-7252-4050-8C61-CA8DD04C10DF}"/>
            </a:ext>
          </a:extLst>
        </xdr:cNvPr>
        <xdr:cNvSpPr txBox="1"/>
      </xdr:nvSpPr>
      <xdr:spPr>
        <a:xfrm>
          <a:off x="210757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156021</xdr:rowOff>
    </xdr:from>
    <xdr:ext cx="469744" cy="259045"/>
    <xdr:sp macro="" textlink="">
      <xdr:nvSpPr>
        <xdr:cNvPr id="837" name="n_2mainValue【消防施設】&#10;一人当たり面積">
          <a:extLst>
            <a:ext uri="{FF2B5EF4-FFF2-40B4-BE49-F238E27FC236}">
              <a16:creationId xmlns:a16="http://schemas.microsoft.com/office/drawing/2014/main" id="{8545C31D-18CC-4102-9B7B-6CD1DA3C3576}"/>
            </a:ext>
          </a:extLst>
        </xdr:cNvPr>
        <xdr:cNvSpPr txBox="1"/>
      </xdr:nvSpPr>
      <xdr:spPr>
        <a:xfrm>
          <a:off x="20199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156021</xdr:rowOff>
    </xdr:from>
    <xdr:ext cx="469744" cy="259045"/>
    <xdr:sp macro="" textlink="">
      <xdr:nvSpPr>
        <xdr:cNvPr id="838" name="n_3mainValue【消防施設】&#10;一人当たり面積">
          <a:extLst>
            <a:ext uri="{FF2B5EF4-FFF2-40B4-BE49-F238E27FC236}">
              <a16:creationId xmlns:a16="http://schemas.microsoft.com/office/drawing/2014/main" id="{74AAD1EC-ACA9-4796-8854-CA928A71AEDE}"/>
            </a:ext>
          </a:extLst>
        </xdr:cNvPr>
        <xdr:cNvSpPr txBox="1"/>
      </xdr:nvSpPr>
      <xdr:spPr>
        <a:xfrm>
          <a:off x="19310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156025</xdr:rowOff>
    </xdr:from>
    <xdr:ext cx="469744" cy="259045"/>
    <xdr:sp macro="" textlink="">
      <xdr:nvSpPr>
        <xdr:cNvPr id="839" name="n_4mainValue【消防施設】&#10;一人当たり面積">
          <a:extLst>
            <a:ext uri="{FF2B5EF4-FFF2-40B4-BE49-F238E27FC236}">
              <a16:creationId xmlns:a16="http://schemas.microsoft.com/office/drawing/2014/main" id="{4F26DC13-471B-499F-A3CC-2255AD59B32C}"/>
            </a:ext>
          </a:extLst>
        </xdr:cNvPr>
        <xdr:cNvSpPr txBox="1"/>
      </xdr:nvSpPr>
      <xdr:spPr>
        <a:xfrm>
          <a:off x="18421427" y="149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1872BAB6-6CDE-4BEE-9E22-28C5540655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BF3147AD-1CB1-4D64-A3D4-C62AAFCC81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672942BF-479D-4ED3-8F96-4BB871A74E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E1DD2A7B-0DFC-4146-B237-972E32CE91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D4C1CC8A-20D4-4B11-A11B-86FAB28623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D8B490F-FC3C-44E5-9760-46384E43E6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D1BD055E-476D-420D-99E8-33D3C830BC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347ACCE5-F224-4FE4-A6C8-8EDEE09434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8B53B9D0-3291-46A6-9D48-3899936EE5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196C2841-587E-4E5E-B4EC-338AB876B9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3ED21675-AF3A-44FD-B3A3-89BEC6BCD5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4647BC1-1CDC-43E4-8E95-687172F6E5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5322E95B-A51B-484C-845C-22762C2C61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36ABAB16-0691-4874-B7A7-267B0FADB60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3E393187-008B-4677-A471-74E8F3C440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7DC1B4A1-30C3-4305-B079-A4A5CF27DD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EDDBED2B-1C3B-41A7-ABC2-97AC868DCB6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26E0EE24-6DC4-4F39-B22F-AB11353C1C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A382BDF7-3288-4113-9AB6-70EAE956E5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4883689C-0E64-49B0-B0A8-43CE1BEEB0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59386CE0-B250-49E6-9574-2F1951BBDE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F3DEA2A0-BA10-4C96-BDBA-E37B991D48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CA456AC6-A061-4038-B190-307EE65BEB4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D5E1A7E-1C1D-4916-B9CC-619C47FA75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896717AB-51D3-48F0-8D06-EF883AC767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339AC4-003D-4A0C-85D0-FAE8CBF65E1D}"/>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FFFE3879-D3DF-455D-BB36-8D70BC00FC5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780C2707-DAAD-4945-8E2B-4380AB9B075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71D35F50-9EE0-4ADE-B9B5-E38DB5C21A4C}"/>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F0869FED-9A89-4D1A-9E39-61AE76980504}"/>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FE6BA539-D91F-44E4-8E9C-138C66E0CC8B}"/>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33FA360E-5CB0-4EBD-9267-3C9AAE2A8659}"/>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2A6D3E0D-F96B-417A-B0DD-6F396034E89B}"/>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B0A978DB-6965-4E3E-965A-7620F0A0EAD9}"/>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4FD0291E-977B-4F26-9DD1-F70407CB5241}"/>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F8146625-DA5E-460E-884F-C05D404E6579}"/>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E6A6778-1F39-494E-8A48-73E585FEBE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8B8A996-0DB5-41CC-A2F9-5B1737E9F5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9EBDBB7-D3C4-483B-BB75-C97659A653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D3ACB0A-3E7E-4A3F-8E7B-F88A68BFB5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3F17281-388C-4891-9D28-9694230823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881" name="楕円 880">
          <a:extLst>
            <a:ext uri="{FF2B5EF4-FFF2-40B4-BE49-F238E27FC236}">
              <a16:creationId xmlns:a16="http://schemas.microsoft.com/office/drawing/2014/main" id="{5F416382-317B-4A37-A81B-9F762BD72560}"/>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882" name="【庁舎】&#10;有形固定資産減価償却率該当値テキスト">
          <a:extLst>
            <a:ext uri="{FF2B5EF4-FFF2-40B4-BE49-F238E27FC236}">
              <a16:creationId xmlns:a16="http://schemas.microsoft.com/office/drawing/2014/main" id="{FDDF2CF9-12FC-4740-907F-6774932C6D2E}"/>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883" name="楕円 882">
          <a:extLst>
            <a:ext uri="{FF2B5EF4-FFF2-40B4-BE49-F238E27FC236}">
              <a16:creationId xmlns:a16="http://schemas.microsoft.com/office/drawing/2014/main" id="{BB76EBD6-FF56-46AC-B443-8F9DD2AF8779}"/>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92529</xdr:rowOff>
    </xdr:to>
    <xdr:cxnSp macro="">
      <xdr:nvCxnSpPr>
        <xdr:cNvPr id="884" name="直線コネクタ 883">
          <a:extLst>
            <a:ext uri="{FF2B5EF4-FFF2-40B4-BE49-F238E27FC236}">
              <a16:creationId xmlns:a16="http://schemas.microsoft.com/office/drawing/2014/main" id="{164BD677-D70C-4ED8-9867-9D2B1AED2C2D}"/>
            </a:ext>
          </a:extLst>
        </xdr:cNvPr>
        <xdr:cNvCxnSpPr/>
      </xdr:nvCxnSpPr>
      <xdr:spPr>
        <a:xfrm>
          <a:off x="15481300" y="182254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885" name="楕円 884">
          <a:extLst>
            <a:ext uri="{FF2B5EF4-FFF2-40B4-BE49-F238E27FC236}">
              <a16:creationId xmlns:a16="http://schemas.microsoft.com/office/drawing/2014/main" id="{53978037-CB46-4C6D-94CF-BD33D7ED756B}"/>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51707</xdr:rowOff>
    </xdr:to>
    <xdr:cxnSp macro="">
      <xdr:nvCxnSpPr>
        <xdr:cNvPr id="886" name="直線コネクタ 885">
          <a:extLst>
            <a:ext uri="{FF2B5EF4-FFF2-40B4-BE49-F238E27FC236}">
              <a16:creationId xmlns:a16="http://schemas.microsoft.com/office/drawing/2014/main" id="{85D85F6C-08E0-416E-B820-DD70A5B3BFB6}"/>
            </a:ext>
          </a:extLst>
        </xdr:cNvPr>
        <xdr:cNvCxnSpPr/>
      </xdr:nvCxnSpPr>
      <xdr:spPr>
        <a:xfrm>
          <a:off x="14592300" y="181845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887" name="楕円 886">
          <a:extLst>
            <a:ext uri="{FF2B5EF4-FFF2-40B4-BE49-F238E27FC236}">
              <a16:creationId xmlns:a16="http://schemas.microsoft.com/office/drawing/2014/main" id="{D722D771-2A11-4FB7-9DBD-75D0C511FA78}"/>
            </a:ext>
          </a:extLst>
        </xdr:cNvPr>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106</xdr:row>
      <xdr:rowOff>10886</xdr:rowOff>
    </xdr:to>
    <xdr:cxnSp macro="">
      <xdr:nvCxnSpPr>
        <xdr:cNvPr id="888" name="直線コネクタ 887">
          <a:extLst>
            <a:ext uri="{FF2B5EF4-FFF2-40B4-BE49-F238E27FC236}">
              <a16:creationId xmlns:a16="http://schemas.microsoft.com/office/drawing/2014/main" id="{8A52C3E5-017F-40A9-81E6-7999D0ACD518}"/>
            </a:ext>
          </a:extLst>
        </xdr:cNvPr>
        <xdr:cNvCxnSpPr/>
      </xdr:nvCxnSpPr>
      <xdr:spPr>
        <a:xfrm>
          <a:off x="13703300" y="181453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144599</xdr:rowOff>
    </xdr:from>
    <xdr:to>
      <xdr:col>67</xdr:col>
      <xdr:colOff>101600</xdr:colOff>
      <xdr:row>108</xdr:row>
      <xdr:rowOff>74749</xdr:rowOff>
    </xdr:to>
    <xdr:sp macro="" textlink="">
      <xdr:nvSpPr>
        <xdr:cNvPr id="889" name="楕円 888">
          <a:extLst>
            <a:ext uri="{FF2B5EF4-FFF2-40B4-BE49-F238E27FC236}">
              <a16:creationId xmlns:a16="http://schemas.microsoft.com/office/drawing/2014/main" id="{06EE562E-B513-45BF-8196-65C424586C5B}"/>
            </a:ext>
          </a:extLst>
        </xdr:cNvPr>
        <xdr:cNvSpPr/>
      </xdr:nvSpPr>
      <xdr:spPr>
        <a:xfrm>
          <a:off x="1276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108</xdr:row>
      <xdr:rowOff>23949</xdr:rowOff>
    </xdr:to>
    <xdr:cxnSp macro="">
      <xdr:nvCxnSpPr>
        <xdr:cNvPr id="890" name="直線コネクタ 889">
          <a:extLst>
            <a:ext uri="{FF2B5EF4-FFF2-40B4-BE49-F238E27FC236}">
              <a16:creationId xmlns:a16="http://schemas.microsoft.com/office/drawing/2014/main" id="{B8AD460B-DA2F-44EB-9A05-B3C2C6CB5676}"/>
            </a:ext>
          </a:extLst>
        </xdr:cNvPr>
        <xdr:cNvCxnSpPr/>
      </xdr:nvCxnSpPr>
      <xdr:spPr>
        <a:xfrm flipV="1">
          <a:off x="12814300" y="18145398"/>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580D0B06-112B-48FA-9A98-2C25335A483E}"/>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CC64B88F-6052-4749-B5D8-FE2B0D19169A}"/>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DE34F6E3-B052-40D6-B1FF-260DF1B5D7B4}"/>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50F61FF3-77AD-493C-B134-1AF5AA920271}"/>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895" name="n_1mainValue【庁舎】&#10;有形固定資産減価償却率">
          <a:extLst>
            <a:ext uri="{FF2B5EF4-FFF2-40B4-BE49-F238E27FC236}">
              <a16:creationId xmlns:a16="http://schemas.microsoft.com/office/drawing/2014/main" id="{40A76D5F-F29A-44B3-9B28-DACCE57E32EF}"/>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896" name="n_2mainValue【庁舎】&#10;有形固定資産減価償却率">
          <a:extLst>
            <a:ext uri="{FF2B5EF4-FFF2-40B4-BE49-F238E27FC236}">
              <a16:creationId xmlns:a16="http://schemas.microsoft.com/office/drawing/2014/main" id="{A463866C-F8E7-4348-94A0-83EF7FA2FC2D}"/>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97" name="n_3mainValue【庁舎】&#10;有形固定資産減価償却率">
          <a:extLst>
            <a:ext uri="{FF2B5EF4-FFF2-40B4-BE49-F238E27FC236}">
              <a16:creationId xmlns:a16="http://schemas.microsoft.com/office/drawing/2014/main" id="{5CC50ADE-88C8-417C-AE5A-0F6790612F27}"/>
            </a:ext>
          </a:extLst>
        </xdr:cNvPr>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65876</xdr:rowOff>
    </xdr:from>
    <xdr:ext cx="405111" cy="259045"/>
    <xdr:sp macro="" textlink="">
      <xdr:nvSpPr>
        <xdr:cNvPr id="898" name="n_4mainValue【庁舎】&#10;有形固定資産減価償却率">
          <a:extLst>
            <a:ext uri="{FF2B5EF4-FFF2-40B4-BE49-F238E27FC236}">
              <a16:creationId xmlns:a16="http://schemas.microsoft.com/office/drawing/2014/main" id="{9226A199-72B8-4117-8446-505FC7CE3D9F}"/>
            </a:ext>
          </a:extLst>
        </xdr:cNvPr>
        <xdr:cNvSpPr txBox="1"/>
      </xdr:nvSpPr>
      <xdr:spPr>
        <a:xfrm>
          <a:off x="12611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D238E37F-5937-4FE9-B5CD-1C1D16DE37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CE6C7AFC-638E-41C5-8468-95A27ED1E5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6EA78FE3-C373-4C9A-9F4C-55DF6EAD9A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618E72F7-D91D-4E0C-A9B2-181A6C0F5B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60B80624-F920-4BCC-BE30-2677C569D2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5CA55D51-CDE8-4A0E-89AB-A813FCFD57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AFBAA441-FC7F-46D2-9FF8-AC178C8389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9D2AA819-566B-4449-B070-F559695D47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45A0EF18-0037-4E58-988E-F142D9794D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2DE6462E-3E61-4622-8870-D7A2B0E10C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6CFD226C-3BE3-46A0-B00E-892D9326F62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E064E69B-725A-41DF-8FCF-76AB1F5C448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81C77A06-9C9B-42B7-A3B7-3071CE80F0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22C9EC4F-B176-4010-9DA6-EF29C1EC63A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FDD93F0B-F010-4B9F-B05E-3C990B952D2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E2AE4F26-382A-4184-BCDF-597CFAA66E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10F35F5D-D088-4C3A-9B9E-4BC448DE95C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24CBF95D-0F27-4D7D-9851-2315D726AB0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E0D4AF53-77CA-4A8B-9D2B-F0883544CD9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9BD03CC2-65CB-423F-A971-49F578D2C53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3FD2407C-9BF8-4686-9C1A-AE848C2F0F1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2E607C45-1267-4673-A9B1-364291E0F6E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E2196BC1-D50B-4AD0-B7B7-78DB087243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C58F8426-D18A-4762-88EC-F71C84F1F6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CCF62B9D-EDD0-497D-B1C9-1C1536E6B2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FF23D245-F148-475E-B5E7-14555A7AFA3B}"/>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93F60AAC-77F2-48B7-B833-FF142B6EC8EF}"/>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3005564D-4EE7-4B5E-BE88-3E1A163CDEBB}"/>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84F244FE-EA37-44D6-B7F5-BAFD8D3F34CE}"/>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41777ED9-62E1-4E77-B9C7-736C18D529B9}"/>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CCFBE9A2-CACF-44D7-B66E-F6551BE56A6F}"/>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2D341E88-EBC9-4295-974C-437F2C2F5344}"/>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210EB2FF-58C5-44DC-B9F0-AE8DBC8F981C}"/>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72E9F43D-BDC3-458B-B9AB-F3B807644038}"/>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518707EE-A2C1-4E70-B96D-A0383B423EB9}"/>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EF557FCA-051E-4456-97A1-9E06DA58232D}"/>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1A0DB1A-5C14-4760-B9D0-1CEC059475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AB7308A-4168-4F24-8619-73F8176D94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28FC5AF-300B-4858-8D89-5BB5E9C585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81B50392-FA9F-4906-97EF-C3998BA864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9F9BF38-6952-473A-BDA8-1D2057216CC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134801</xdr:rowOff>
    </xdr:from>
    <xdr:to>
      <xdr:col>116</xdr:col>
      <xdr:colOff>114300</xdr:colOff>
      <xdr:row>107</xdr:row>
      <xdr:rowOff>64951</xdr:rowOff>
    </xdr:to>
    <xdr:sp macro="" textlink="">
      <xdr:nvSpPr>
        <xdr:cNvPr id="940" name="楕円 939">
          <a:extLst>
            <a:ext uri="{FF2B5EF4-FFF2-40B4-BE49-F238E27FC236}">
              <a16:creationId xmlns:a16="http://schemas.microsoft.com/office/drawing/2014/main" id="{2297F45E-C8DF-436E-9AAF-8C1D62AC2B78}"/>
            </a:ext>
          </a:extLst>
        </xdr:cNvPr>
        <xdr:cNvSpPr/>
      </xdr:nvSpPr>
      <xdr:spPr>
        <a:xfrm>
          <a:off x="22110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113228</xdr:rowOff>
    </xdr:from>
    <xdr:ext cx="469744" cy="259045"/>
    <xdr:sp macro="" textlink="">
      <xdr:nvSpPr>
        <xdr:cNvPr id="941" name="【庁舎】&#10;一人当たり面積該当値テキスト">
          <a:extLst>
            <a:ext uri="{FF2B5EF4-FFF2-40B4-BE49-F238E27FC236}">
              <a16:creationId xmlns:a16="http://schemas.microsoft.com/office/drawing/2014/main" id="{D2C0D99C-F9C8-40F7-9336-55997F4D2F67}"/>
            </a:ext>
          </a:extLst>
        </xdr:cNvPr>
        <xdr:cNvSpPr txBox="1"/>
      </xdr:nvSpPr>
      <xdr:spPr>
        <a:xfrm>
          <a:off x="22199600"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141332</xdr:rowOff>
    </xdr:from>
    <xdr:to>
      <xdr:col>112</xdr:col>
      <xdr:colOff>38100</xdr:colOff>
      <xdr:row>107</xdr:row>
      <xdr:rowOff>71482</xdr:rowOff>
    </xdr:to>
    <xdr:sp macro="" textlink="">
      <xdr:nvSpPr>
        <xdr:cNvPr id="942" name="楕円 941">
          <a:extLst>
            <a:ext uri="{FF2B5EF4-FFF2-40B4-BE49-F238E27FC236}">
              <a16:creationId xmlns:a16="http://schemas.microsoft.com/office/drawing/2014/main" id="{4FC7D56A-6525-4273-87FB-5CF8A09D907A}"/>
            </a:ext>
          </a:extLst>
        </xdr:cNvPr>
        <xdr:cNvSpPr/>
      </xdr:nvSpPr>
      <xdr:spPr>
        <a:xfrm>
          <a:off x="2127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14151</xdr:rowOff>
    </xdr:from>
    <xdr:to>
      <xdr:col>116</xdr:col>
      <xdr:colOff>63500</xdr:colOff>
      <xdr:row>107</xdr:row>
      <xdr:rowOff>20682</xdr:rowOff>
    </xdr:to>
    <xdr:cxnSp macro="">
      <xdr:nvCxnSpPr>
        <xdr:cNvPr id="943" name="直線コネクタ 942">
          <a:extLst>
            <a:ext uri="{FF2B5EF4-FFF2-40B4-BE49-F238E27FC236}">
              <a16:creationId xmlns:a16="http://schemas.microsoft.com/office/drawing/2014/main" id="{AA39E7F8-AD6D-4D5A-8986-5ADB16C398BF}"/>
            </a:ext>
          </a:extLst>
        </xdr:cNvPr>
        <xdr:cNvCxnSpPr/>
      </xdr:nvCxnSpPr>
      <xdr:spPr>
        <a:xfrm flipV="1">
          <a:off x="21323300" y="1835930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944" name="楕円 943">
          <a:extLst>
            <a:ext uri="{FF2B5EF4-FFF2-40B4-BE49-F238E27FC236}">
              <a16:creationId xmlns:a16="http://schemas.microsoft.com/office/drawing/2014/main" id="{60D084CD-F882-4C7C-8C76-EAB653E713FB}"/>
            </a:ext>
          </a:extLst>
        </xdr:cNvPr>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20682</xdr:rowOff>
    </xdr:from>
    <xdr:to>
      <xdr:col>111</xdr:col>
      <xdr:colOff>177800</xdr:colOff>
      <xdr:row>107</xdr:row>
      <xdr:rowOff>25581</xdr:rowOff>
    </xdr:to>
    <xdr:cxnSp macro="">
      <xdr:nvCxnSpPr>
        <xdr:cNvPr id="945" name="直線コネクタ 944">
          <a:extLst>
            <a:ext uri="{FF2B5EF4-FFF2-40B4-BE49-F238E27FC236}">
              <a16:creationId xmlns:a16="http://schemas.microsoft.com/office/drawing/2014/main" id="{8FCB80E8-2571-476C-969C-1D4CA0F247C3}"/>
            </a:ext>
          </a:extLst>
        </xdr:cNvPr>
        <xdr:cNvCxnSpPr/>
      </xdr:nvCxnSpPr>
      <xdr:spPr>
        <a:xfrm flipV="1">
          <a:off x="20434300" y="183658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46" name="楕円 945">
          <a:extLst>
            <a:ext uri="{FF2B5EF4-FFF2-40B4-BE49-F238E27FC236}">
              <a16:creationId xmlns:a16="http://schemas.microsoft.com/office/drawing/2014/main" id="{9E4D7148-765D-476A-A240-A453CAF33B5F}"/>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30480</xdr:rowOff>
    </xdr:to>
    <xdr:cxnSp macro="">
      <xdr:nvCxnSpPr>
        <xdr:cNvPr id="947" name="直線コネクタ 946">
          <a:extLst>
            <a:ext uri="{FF2B5EF4-FFF2-40B4-BE49-F238E27FC236}">
              <a16:creationId xmlns:a16="http://schemas.microsoft.com/office/drawing/2014/main" id="{990A262E-10ED-4714-901A-B20019FC306C}"/>
            </a:ext>
          </a:extLst>
        </xdr:cNvPr>
        <xdr:cNvCxnSpPr/>
      </xdr:nvCxnSpPr>
      <xdr:spPr>
        <a:xfrm flipV="1">
          <a:off x="19545300" y="183707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156029</xdr:rowOff>
    </xdr:from>
    <xdr:to>
      <xdr:col>98</xdr:col>
      <xdr:colOff>38100</xdr:colOff>
      <xdr:row>107</xdr:row>
      <xdr:rowOff>86179</xdr:rowOff>
    </xdr:to>
    <xdr:sp macro="" textlink="">
      <xdr:nvSpPr>
        <xdr:cNvPr id="948" name="楕円 947">
          <a:extLst>
            <a:ext uri="{FF2B5EF4-FFF2-40B4-BE49-F238E27FC236}">
              <a16:creationId xmlns:a16="http://schemas.microsoft.com/office/drawing/2014/main" id="{77E30022-EFEF-4909-8B06-F584A26C96F0}"/>
            </a:ext>
          </a:extLst>
        </xdr:cNvPr>
        <xdr:cNvSpPr/>
      </xdr:nvSpPr>
      <xdr:spPr>
        <a:xfrm>
          <a:off x="18605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35379</xdr:rowOff>
    </xdr:to>
    <xdr:cxnSp macro="">
      <xdr:nvCxnSpPr>
        <xdr:cNvPr id="949" name="直線コネクタ 948">
          <a:extLst>
            <a:ext uri="{FF2B5EF4-FFF2-40B4-BE49-F238E27FC236}">
              <a16:creationId xmlns:a16="http://schemas.microsoft.com/office/drawing/2014/main" id="{606421B9-1C95-4294-A890-5A6ED1406AD6}"/>
            </a:ext>
          </a:extLst>
        </xdr:cNvPr>
        <xdr:cNvCxnSpPr/>
      </xdr:nvCxnSpPr>
      <xdr:spPr>
        <a:xfrm flipV="1">
          <a:off x="18656300" y="1837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DCE0B1A8-35B7-482A-8D57-5CC5A43BE13A}"/>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9557596E-21A4-4FDE-949F-6B84C7867374}"/>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79F7ADCF-EFCC-45F6-9355-4AC199CF5A66}"/>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a:extLst>
            <a:ext uri="{FF2B5EF4-FFF2-40B4-BE49-F238E27FC236}">
              <a16:creationId xmlns:a16="http://schemas.microsoft.com/office/drawing/2014/main" id="{067F63B3-C789-441A-8498-C5E617537526}"/>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62609</xdr:rowOff>
    </xdr:from>
    <xdr:ext cx="469744" cy="259045"/>
    <xdr:sp macro="" textlink="">
      <xdr:nvSpPr>
        <xdr:cNvPr id="954" name="n_1mainValue【庁舎】&#10;一人当たり面積">
          <a:extLst>
            <a:ext uri="{FF2B5EF4-FFF2-40B4-BE49-F238E27FC236}">
              <a16:creationId xmlns:a16="http://schemas.microsoft.com/office/drawing/2014/main" id="{E4E2F483-C3C6-4F95-85AA-F511836B6F48}"/>
            </a:ext>
          </a:extLst>
        </xdr:cNvPr>
        <xdr:cNvSpPr txBox="1"/>
      </xdr:nvSpPr>
      <xdr:spPr>
        <a:xfrm>
          <a:off x="21075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955" name="n_2mainValue【庁舎】&#10;一人当たり面積">
          <a:extLst>
            <a:ext uri="{FF2B5EF4-FFF2-40B4-BE49-F238E27FC236}">
              <a16:creationId xmlns:a16="http://schemas.microsoft.com/office/drawing/2014/main" id="{A586AF60-758D-40BB-B08C-EECFBC90AD53}"/>
            </a:ext>
          </a:extLst>
        </xdr:cNvPr>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6" name="n_3mainValue【庁舎】&#10;一人当たり面積">
          <a:extLst>
            <a:ext uri="{FF2B5EF4-FFF2-40B4-BE49-F238E27FC236}">
              <a16:creationId xmlns:a16="http://schemas.microsoft.com/office/drawing/2014/main" id="{C8348780-E611-4441-92C9-3E563135F236}"/>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77306</xdr:rowOff>
    </xdr:from>
    <xdr:ext cx="469744" cy="259045"/>
    <xdr:sp macro="" textlink="">
      <xdr:nvSpPr>
        <xdr:cNvPr id="957" name="n_4mainValue【庁舎】&#10;一人当たり面積">
          <a:extLst>
            <a:ext uri="{FF2B5EF4-FFF2-40B4-BE49-F238E27FC236}">
              <a16:creationId xmlns:a16="http://schemas.microsoft.com/office/drawing/2014/main" id="{F43C9D82-7775-4455-B7E1-81E9A5369541}"/>
            </a:ext>
          </a:extLst>
        </xdr:cNvPr>
        <xdr:cNvSpPr txBox="1"/>
      </xdr:nvSpPr>
      <xdr:spPr>
        <a:xfrm>
          <a:off x="18421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9CDD1EAB-4DF7-48A3-87BF-39AC4F0353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18F47550-5719-44E2-A113-AA537C9FE1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9BEC9790-1FD0-4FA1-BB04-9ED168B067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図書館，福祉施設，市民会館，保健センター・保健所，庁舎である。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いぶすきフットボールパーク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の建設により類似団体より低くなってきており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福祉施設については児童クラブの建設により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また市民会館についても新たな市民会館の建設により減価償却率が昨年度と比較すると下がってきている。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今のところ大規模改修計画が予定されていないため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今後も有形固定資産減価償却率は上昇するものと見込まれる。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本庁舎の大規模改修は終了して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山川支所の移転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が実施されたこと及び</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開聞支所の建替事業が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引き続き実施されるため，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減価償却率の低下が見込まれる。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基準財政収入額の算定錯誤のため，令和２年度の財政力指数が大きくなり，結果として３年間平均の財政力指数が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となった。３年間平均の財政力指数は類似団体とは同程度のままであるが，今後は算定誤りがないように努めるとともに，引き続き，各事業における緊急度，優先度，市民ニーズ等を勘案すするとともに，物件費などの内部管理経費の削減に努め，持続可能な財政構造の構築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県の平均を大きく上回る結果となった。主な要因は，基準財政収入額の基となる市町村民税の算定錯誤により，普通交付税が減になったものである。また，臨時財政対策債についても，前年度と比較して減となっている。歳出については，指宿広域市町村圏組合が建設した新ごみ処理施設の償還が本格的に始まることに伴う公債費の増と，会計年度任用職員への移行に伴う人件費の増が考えられる。今後，これらの経費の増加に加え，社会保障の充実に伴う扶助費の増加が見込まれるため，更なる事業見直しを進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08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60</xdr:row>
      <xdr:rowOff>121920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21953</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089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152037</xdr:rowOff>
    </xdr:from>
    <xdr:to>
      <xdr:col>11</xdr:col>
      <xdr:colOff>31750</xdr:colOff>
      <xdr:row>60</xdr:row>
      <xdr:rowOff>39188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758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142603</xdr:rowOff>
    </xdr:from>
    <xdr:to>
      <xdr:col>15</xdr:col>
      <xdr:colOff>133350</xdr:colOff>
      <xdr:row>60</xdr:row>
      <xdr:rowOff>72753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82930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101237</xdr:rowOff>
    </xdr:from>
    <xdr:to>
      <xdr:col>7</xdr:col>
      <xdr:colOff>31750</xdr:colOff>
      <xdr:row>60</xdr:row>
      <xdr:rowOff>31387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41564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49302</xdr:rowOff>
    </xdr:from>
    <xdr:to>
      <xdr:col>23</xdr:col>
      <xdr:colOff>133350</xdr:colOff>
      <xdr:row>83</xdr:row>
      <xdr:rowOff>72462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79652"/>
          <a:ext cx="8382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18269</xdr:rowOff>
    </xdr:from>
    <xdr:to>
      <xdr:col>19</xdr:col>
      <xdr:colOff>133350</xdr:colOff>
      <xdr:row>83</xdr:row>
      <xdr:rowOff>49302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48619"/>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167703</xdr:rowOff>
    </xdr:from>
    <xdr:to>
      <xdr:col>15</xdr:col>
      <xdr:colOff>82550</xdr:colOff>
      <xdr:row>83</xdr:row>
      <xdr:rowOff>18269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6603"/>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164083</xdr:rowOff>
    </xdr:from>
    <xdr:to>
      <xdr:col>11</xdr:col>
      <xdr:colOff>31750</xdr:colOff>
      <xdr:row>82</xdr:row>
      <xdr:rowOff>167703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298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21662</xdr:rowOff>
    </xdr:from>
    <xdr:to>
      <xdr:col>23</xdr:col>
      <xdr:colOff>184150</xdr:colOff>
      <xdr:row>83</xdr:row>
      <xdr:rowOff>123262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38189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169952</xdr:rowOff>
    </xdr:from>
    <xdr:to>
      <xdr:col>19</xdr:col>
      <xdr:colOff>184150</xdr:colOff>
      <xdr:row>83</xdr:row>
      <xdr:rowOff>100102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110279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138919</xdr:rowOff>
    </xdr:from>
    <xdr:to>
      <xdr:col>15</xdr:col>
      <xdr:colOff>133350</xdr:colOff>
      <xdr:row>83</xdr:row>
      <xdr:rowOff>69069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79246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116903</xdr:rowOff>
    </xdr:from>
    <xdr:to>
      <xdr:col>11</xdr:col>
      <xdr:colOff>82550</xdr:colOff>
      <xdr:row>83</xdr:row>
      <xdr:rowOff>47053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57230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113283</xdr:rowOff>
    </xdr:from>
    <xdr:to>
      <xdr:col>7</xdr:col>
      <xdr:colOff>31750</xdr:colOff>
      <xdr:row>83</xdr:row>
      <xdr:rowOff>43433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53610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職員の給与等については，前年度とほぼ横ばいで推移した。類似団体の平均を上回っていることから，今後も定員管理及び各種手当の見直しにより，更なる給与体系の適正化に努める。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3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より，人口千人当たりの数値は，類似団体平均水準より低い値となっている。前年度と比較し微増しているため，引き続き，事務事業や組織機構の見直しを進めながら，より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97306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19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89263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68580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709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41003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46506</xdr:rowOff>
    </xdr:from>
    <xdr:to>
      <xdr:col>81</xdr:col>
      <xdr:colOff>95250</xdr:colOff>
      <xdr:row>62</xdr:row>
      <xdr:rowOff>148106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63033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150240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3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101980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ほぼ横ばいとなっているが，令和２年度においては類似団体と同じ値になった。令和２年度のみの実質公債費比率をみると，指宿広域市町村圏組合が新設した新ごみ処理施設の償還が本格的に始まったことに伴う負担金が増加した。今後も当該事業における償還が続くが，事業計画の整理・縮小を図るなど引き続き水準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24024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36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20003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576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13970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4756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開聞庁舎建替事業や市民会館建設事業，市営野球場改修事業などの大型事業を続けて実施したことで，地方債現在高は増加し，将来負担比率が</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ポイント増加した。今後も大型事業や公共施設の老朽化に伴う更新等が予定されていることから，事業実施の適正化を図り，財政の健全化に努める必要がある。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100669</xdr:rowOff>
    </xdr:from>
    <xdr:to>
      <xdr:col>81</xdr:col>
      <xdr:colOff>44450</xdr:colOff>
      <xdr:row>14</xdr:row>
      <xdr:rowOff>168233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0096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100669</xdr:rowOff>
    </xdr:from>
    <xdr:to>
      <xdr:col>77</xdr:col>
      <xdr:colOff>44450</xdr:colOff>
      <xdr:row>14</xdr:row>
      <xdr:rowOff>119973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0096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14</xdr:row>
      <xdr:rowOff>119973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1142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111125</xdr:rowOff>
    </xdr:from>
    <xdr:to>
      <xdr:col>68</xdr:col>
      <xdr:colOff>152400</xdr:colOff>
      <xdr:row>14</xdr:row>
      <xdr:rowOff>115549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1142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117433</xdr:rowOff>
    </xdr:from>
    <xdr:to>
      <xdr:col>81</xdr:col>
      <xdr:colOff>95250</xdr:colOff>
      <xdr:row>15</xdr:row>
      <xdr:rowOff>47583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89510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49869</xdr:rowOff>
    </xdr:from>
    <xdr:to>
      <xdr:col>77</xdr:col>
      <xdr:colOff>95250</xdr:colOff>
      <xdr:row>14</xdr:row>
      <xdr:rowOff>151469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161646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1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69173</xdr:rowOff>
    </xdr:from>
    <xdr:to>
      <xdr:col>73</xdr:col>
      <xdr:colOff>44450</xdr:colOff>
      <xdr:row>14</xdr:row>
      <xdr:rowOff>170773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9500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60325</xdr:rowOff>
    </xdr:from>
    <xdr:to>
      <xdr:col>68</xdr:col>
      <xdr:colOff>203200</xdr:colOff>
      <xdr:row>14</xdr:row>
      <xdr:rowOff>161925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64749</xdr:rowOff>
    </xdr:from>
    <xdr:to>
      <xdr:col>64</xdr:col>
      <xdr:colOff>152400</xdr:colOff>
      <xdr:row>14</xdr:row>
      <xdr:rowOff>166349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5076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経常収支比率の人件費分は類似団体及び県平均と同水準となっているが，会計年度任用職員に係る人件費の増のため，前年度と比較して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ポイント上昇した。引き続き，定員管理及び各種手当の見直しにより，更なる給与体系の適正化に努める。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物件費に係る経常収支比率が類似団体平均水準より低い要因として，ごみ処理業務や消防業務を一部事務組合で行っていることが挙げられる。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会計年度任用職員制度への移行に伴うものであり，物件費から人件費へのシフトが起きているためである。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今後は新規に建設した施設の管理費用が発生するため，経常収支比率の増加が見込まれるが，施設の適正な管理体制や内部管理経費の見直しに努める。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03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15</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前年度と比較して</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ポイント減少したが，扶助費に係る経常収支比率が類似団体を上回り，且つ上昇傾向にある要因として，平成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10</a:t>
          </a:r>
          <a:r>
            <a:rPr kumimoji="1" lang="ja-JP" altLang="en-US" sz="1250">
              <a:latin typeface="ＭＳ Ｐゴシック" panose="020B0600070205080204" pitchFamily="50" charset="-128"/>
              <a:ea typeface="ＭＳ Ｐゴシック" panose="020B0600070205080204" pitchFamily="50" charset="-128"/>
            </a:rPr>
            <a:t>月から医療費助成を中学生までに拡充したこや認定子ども園への移行が進み</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保育所運営補助が増えたこと，障害者施設利用サービス費が増えたことが挙げられる。今後も，各種施策により増加することが予想されることから，事務事業の見直しを進めていくことで，財政を圧迫する上昇傾向に歯止めをかけるよう努め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158750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その他に係る経常収支比率が類似団体平均水準をはじめ，全国・県平均を上回っているのは，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国民健康保険特別会計の赤字補填的な繰出金が多額になっていることが要因として挙げられる。国民健康保険税率の適正化を図り，普通会計の負担額を減らしていくよう努める。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5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5080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補助費等の経常的経費は一部事務組合への負担金が約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割を占めている。ごみ処理業務については，広域組合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新ごみ処理施設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建設に伴う償還が始まったことによる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増，また，消防業務については，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消防自動車の購入に伴う増で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ある。今後は，一部事務組合や構成市と協議しながら，事務事業の見直しを進め経費の縮減に努める。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74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894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に占める割合が類似団体平均水準や全国・県平均と比較して高いのは，近年大型の整備事業が集中したことが要因となっている。今後も，公共施設の統合・除却や既存施設の耐震化・大規模改修等が予定さ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いることに加え，その償還が始まるなど数年間は公債費が上がっていくと考えられる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。このような地方債発行を伴う普通建設事業の計画的な実施により公債費の抑制に努める。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30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71755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66040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17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2557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169545</xdr:rowOff>
    </xdr:from>
    <xdr:to>
      <xdr:col>6</xdr:col>
      <xdr:colOff>171450</xdr:colOff>
      <xdr:row>75</xdr:row>
      <xdr:rowOff>99695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84472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ポイント増加した要因の一つは，市町村民税の算定錯誤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による普通交付税の減少が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交付税の算定の精査には注意を払い錯誤がないように努める。また，引き続き，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公共施設の統合・除却や既存施設の耐震化・大規模改修等，大型事業の実施が見込まれることから，人件費や扶助費，物件費等の支出抑制に努める。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88137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0624"/>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1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1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24467</xdr:rowOff>
    </xdr:from>
    <xdr:to>
      <xdr:col>29</xdr:col>
      <xdr:colOff>127000</xdr:colOff>
      <xdr:row>17</xdr:row>
      <xdr:rowOff>84513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6742"/>
          <a:ext cx="6477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84513</xdr:rowOff>
    </xdr:from>
    <xdr:to>
      <xdr:col>26</xdr:col>
      <xdr:colOff>50800</xdr:colOff>
      <xdr:row>17</xdr:row>
      <xdr:rowOff>134413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6788"/>
          <a:ext cx="6985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134413</xdr:rowOff>
    </xdr:from>
    <xdr:to>
      <xdr:col>22</xdr:col>
      <xdr:colOff>114300</xdr:colOff>
      <xdr:row>17</xdr:row>
      <xdr:rowOff>157992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6688"/>
          <a:ext cx="698500" cy="2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157992</xdr:rowOff>
    </xdr:from>
    <xdr:to>
      <xdr:col>18</xdr:col>
      <xdr:colOff>177800</xdr:colOff>
      <xdr:row>17</xdr:row>
      <xdr:rowOff>164371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0267"/>
          <a:ext cx="698500" cy="6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145117</xdr:rowOff>
    </xdr:from>
    <xdr:to>
      <xdr:col>29</xdr:col>
      <xdr:colOff>177800</xdr:colOff>
      <xdr:row>17</xdr:row>
      <xdr:rowOff>75267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161644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33713</xdr:rowOff>
    </xdr:from>
    <xdr:to>
      <xdr:col>26</xdr:col>
      <xdr:colOff>101600</xdr:colOff>
      <xdr:row>17</xdr:row>
      <xdr:rowOff>135313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145490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83613</xdr:rowOff>
    </xdr:from>
    <xdr:to>
      <xdr:col>22</xdr:col>
      <xdr:colOff>165100</xdr:colOff>
      <xdr:row>18</xdr:row>
      <xdr:rowOff>13763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23940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107192</xdr:rowOff>
    </xdr:from>
    <xdr:to>
      <xdr:col>19</xdr:col>
      <xdr:colOff>38100</xdr:colOff>
      <xdr:row>18</xdr:row>
      <xdr:rowOff>37342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47519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113571</xdr:rowOff>
    </xdr:from>
    <xdr:to>
      <xdr:col>15</xdr:col>
      <xdr:colOff>101600</xdr:colOff>
      <xdr:row>18</xdr:row>
      <xdr:rowOff>43721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53898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338836</xdr:rowOff>
    </xdr:from>
    <xdr:to>
      <xdr:col>29</xdr:col>
      <xdr:colOff>127000</xdr:colOff>
      <xdr:row>37</xdr:row>
      <xdr:rowOff>341221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3536"/>
          <a:ext cx="6477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341221</xdr:rowOff>
    </xdr:from>
    <xdr:to>
      <xdr:col>26</xdr:col>
      <xdr:colOff>50800</xdr:colOff>
      <xdr:row>38</xdr:row>
      <xdr:rowOff>1628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5921"/>
          <a:ext cx="698500" cy="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342733</xdr:rowOff>
    </xdr:from>
    <xdr:to>
      <xdr:col>22</xdr:col>
      <xdr:colOff>114300</xdr:colOff>
      <xdr:row>38</xdr:row>
      <xdr:rowOff>1628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7433"/>
          <a:ext cx="698500" cy="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342733</xdr:rowOff>
    </xdr:from>
    <xdr:to>
      <xdr:col>18</xdr:col>
      <xdr:colOff>177800</xdr:colOff>
      <xdr:row>38</xdr:row>
      <xdr:rowOff>3777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7433"/>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288036</xdr:rowOff>
    </xdr:from>
    <xdr:to>
      <xdr:col>29</xdr:col>
      <xdr:colOff>177800</xdr:colOff>
      <xdr:row>38</xdr:row>
      <xdr:rowOff>46736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260113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290421</xdr:rowOff>
    </xdr:from>
    <xdr:to>
      <xdr:col>26</xdr:col>
      <xdr:colOff>101600</xdr:colOff>
      <xdr:row>38</xdr:row>
      <xdr:rowOff>49121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33898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293728</xdr:rowOff>
    </xdr:from>
    <xdr:to>
      <xdr:col>22</xdr:col>
      <xdr:colOff>165100</xdr:colOff>
      <xdr:row>38</xdr:row>
      <xdr:rowOff>52428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37205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291933</xdr:rowOff>
    </xdr:from>
    <xdr:to>
      <xdr:col>19</xdr:col>
      <xdr:colOff>38100</xdr:colOff>
      <xdr:row>38</xdr:row>
      <xdr:rowOff>50633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35410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295877</xdr:rowOff>
    </xdr:from>
    <xdr:to>
      <xdr:col>15</xdr:col>
      <xdr:colOff>101600</xdr:colOff>
      <xdr:row>38</xdr:row>
      <xdr:rowOff>54577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39354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141006</xdr:rowOff>
    </xdr:from>
    <xdr:to>
      <xdr:col>24</xdr:col>
      <xdr:colOff>63500</xdr:colOff>
      <xdr:row>36</xdr:row>
      <xdr:rowOff>48554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1756"/>
          <a:ext cx="8382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48554</xdr:rowOff>
    </xdr:from>
    <xdr:to>
      <xdr:col>19</xdr:col>
      <xdr:colOff>177800</xdr:colOff>
      <xdr:row>36</xdr:row>
      <xdr:rowOff>90453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0754"/>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90453</xdr:rowOff>
    </xdr:from>
    <xdr:to>
      <xdr:col>15</xdr:col>
      <xdr:colOff>50800</xdr:colOff>
      <xdr:row>36</xdr:row>
      <xdr:rowOff>107838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2653"/>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81679</xdr:rowOff>
    </xdr:from>
    <xdr:to>
      <xdr:col>10</xdr:col>
      <xdr:colOff>114300</xdr:colOff>
      <xdr:row>36</xdr:row>
      <xdr:rowOff>107838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3879"/>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90206</xdr:rowOff>
    </xdr:from>
    <xdr:to>
      <xdr:col>24</xdr:col>
      <xdr:colOff>114300</xdr:colOff>
      <xdr:row>36</xdr:row>
      <xdr:rowOff>20356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68633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169204</xdr:rowOff>
    </xdr:from>
    <xdr:to>
      <xdr:col>20</xdr:col>
      <xdr:colOff>38100</xdr:colOff>
      <xdr:row>36</xdr:row>
      <xdr:rowOff>99354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90481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39653</xdr:rowOff>
    </xdr:from>
    <xdr:to>
      <xdr:col>15</xdr:col>
      <xdr:colOff>101600</xdr:colOff>
      <xdr:row>36</xdr:row>
      <xdr:rowOff>141253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57038</xdr:rowOff>
    </xdr:from>
    <xdr:to>
      <xdr:col>10</xdr:col>
      <xdr:colOff>165100</xdr:colOff>
      <xdr:row>36</xdr:row>
      <xdr:rowOff>158638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149765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30879</xdr:rowOff>
    </xdr:from>
    <xdr:to>
      <xdr:col>6</xdr:col>
      <xdr:colOff>38100</xdr:colOff>
      <xdr:row>36</xdr:row>
      <xdr:rowOff>132479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12089</xdr:rowOff>
    </xdr:from>
    <xdr:to>
      <xdr:col>24</xdr:col>
      <xdr:colOff>63500</xdr:colOff>
      <xdr:row>58</xdr:row>
      <xdr:rowOff>16945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56189"/>
          <a:ext cx="8382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12089</xdr:rowOff>
    </xdr:from>
    <xdr:to>
      <xdr:col>19</xdr:col>
      <xdr:colOff>177800</xdr:colOff>
      <xdr:row>58</xdr:row>
      <xdr:rowOff>43100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56189"/>
          <a:ext cx="889000" cy="3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43100</xdr:rowOff>
    </xdr:from>
    <xdr:to>
      <xdr:col>15</xdr:col>
      <xdr:colOff>50800</xdr:colOff>
      <xdr:row>58</xdr:row>
      <xdr:rowOff>68475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87200"/>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66757</xdr:rowOff>
    </xdr:from>
    <xdr:to>
      <xdr:col>10</xdr:col>
      <xdr:colOff>114300</xdr:colOff>
      <xdr:row>58</xdr:row>
      <xdr:rowOff>68475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10857"/>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137595</xdr:rowOff>
    </xdr:from>
    <xdr:to>
      <xdr:col>24</xdr:col>
      <xdr:colOff>114300</xdr:colOff>
      <xdr:row>58</xdr:row>
      <xdr:rowOff>67745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132739</xdr:rowOff>
    </xdr:from>
    <xdr:to>
      <xdr:col>20</xdr:col>
      <xdr:colOff>38100</xdr:colOff>
      <xdr:row>58</xdr:row>
      <xdr:rowOff>62889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54016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163750</xdr:rowOff>
    </xdr:from>
    <xdr:to>
      <xdr:col>15</xdr:col>
      <xdr:colOff>101600</xdr:colOff>
      <xdr:row>58</xdr:row>
      <xdr:rowOff>93900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85027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17675</xdr:rowOff>
    </xdr:from>
    <xdr:to>
      <xdr:col>10</xdr:col>
      <xdr:colOff>165100</xdr:colOff>
      <xdr:row>58</xdr:row>
      <xdr:rowOff>119275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110402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15957</xdr:rowOff>
    </xdr:from>
    <xdr:to>
      <xdr:col>6</xdr:col>
      <xdr:colOff>38100</xdr:colOff>
      <xdr:row>58</xdr:row>
      <xdr:rowOff>117557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108684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170847</xdr:rowOff>
    </xdr:from>
    <xdr:to>
      <xdr:col>24</xdr:col>
      <xdr:colOff>63500</xdr:colOff>
      <xdr:row>79</xdr:row>
      <xdr:rowOff>712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43947"/>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170847</xdr:rowOff>
    </xdr:from>
    <xdr:to>
      <xdr:col>19</xdr:col>
      <xdr:colOff>177800</xdr:colOff>
      <xdr:row>78</xdr:row>
      <xdr:rowOff>170999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439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170999</xdr:rowOff>
    </xdr:from>
    <xdr:to>
      <xdr:col>15</xdr:col>
      <xdr:colOff>50800</xdr:colOff>
      <xdr:row>79</xdr:row>
      <xdr:rowOff>4330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44099"/>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4330</xdr:rowOff>
    </xdr:from>
    <xdr:to>
      <xdr:col>10</xdr:col>
      <xdr:colOff>114300</xdr:colOff>
      <xdr:row>79</xdr:row>
      <xdr:rowOff>6807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4888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121362</xdr:rowOff>
    </xdr:from>
    <xdr:to>
      <xdr:col>24</xdr:col>
      <xdr:colOff>114300</xdr:colOff>
      <xdr:row>79</xdr:row>
      <xdr:rowOff>51512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36289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120047</xdr:rowOff>
    </xdr:from>
    <xdr:to>
      <xdr:col>20</xdr:col>
      <xdr:colOff>38100</xdr:colOff>
      <xdr:row>79</xdr:row>
      <xdr:rowOff>50197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8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120199</xdr:rowOff>
    </xdr:from>
    <xdr:to>
      <xdr:col>15</xdr:col>
      <xdr:colOff>101600</xdr:colOff>
      <xdr:row>79</xdr:row>
      <xdr:rowOff>50349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41476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8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124980</xdr:rowOff>
    </xdr:from>
    <xdr:to>
      <xdr:col>10</xdr:col>
      <xdr:colOff>165100</xdr:colOff>
      <xdr:row>79</xdr:row>
      <xdr:rowOff>55130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46257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127457</xdr:rowOff>
    </xdr:from>
    <xdr:to>
      <xdr:col>6</xdr:col>
      <xdr:colOff>38100</xdr:colOff>
      <xdr:row>79</xdr:row>
      <xdr:rowOff>57607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48734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89915</xdr:rowOff>
    </xdr:from>
    <xdr:to>
      <xdr:col>24</xdr:col>
      <xdr:colOff>63500</xdr:colOff>
      <xdr:row>94</xdr:row>
      <xdr:rowOff>158535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06215"/>
          <a:ext cx="838200" cy="6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158535</xdr:rowOff>
    </xdr:from>
    <xdr:to>
      <xdr:col>19</xdr:col>
      <xdr:colOff>177800</xdr:colOff>
      <xdr:row>95</xdr:row>
      <xdr:rowOff>45275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74835"/>
          <a:ext cx="889000" cy="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32055</xdr:rowOff>
    </xdr:from>
    <xdr:to>
      <xdr:col>15</xdr:col>
      <xdr:colOff>50800</xdr:colOff>
      <xdr:row>95</xdr:row>
      <xdr:rowOff>45275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319805"/>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32055</xdr:rowOff>
    </xdr:from>
    <xdr:to>
      <xdr:col>10</xdr:col>
      <xdr:colOff>114300</xdr:colOff>
      <xdr:row>95</xdr:row>
      <xdr:rowOff>80226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19805"/>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39115</xdr:rowOff>
    </xdr:from>
    <xdr:to>
      <xdr:col>24</xdr:col>
      <xdr:colOff>114300</xdr:colOff>
      <xdr:row>94</xdr:row>
      <xdr:rowOff>140715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61992</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0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107735</xdr:rowOff>
    </xdr:from>
    <xdr:to>
      <xdr:col>20</xdr:col>
      <xdr:colOff>38100</xdr:colOff>
      <xdr:row>95</xdr:row>
      <xdr:rowOff>37885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54412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165925</xdr:rowOff>
    </xdr:from>
    <xdr:to>
      <xdr:col>15</xdr:col>
      <xdr:colOff>101600</xdr:colOff>
      <xdr:row>95</xdr:row>
      <xdr:rowOff>96075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112602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152705</xdr:rowOff>
    </xdr:from>
    <xdr:to>
      <xdr:col>10</xdr:col>
      <xdr:colOff>165100</xdr:colOff>
      <xdr:row>95</xdr:row>
      <xdr:rowOff>82855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99382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29426</xdr:rowOff>
    </xdr:from>
    <xdr:to>
      <xdr:col>6</xdr:col>
      <xdr:colOff>38100</xdr:colOff>
      <xdr:row>95</xdr:row>
      <xdr:rowOff>131026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147553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39583</xdr:rowOff>
    </xdr:from>
    <xdr:to>
      <xdr:col>55</xdr:col>
      <xdr:colOff>0</xdr:colOff>
      <xdr:row>38</xdr:row>
      <xdr:rowOff>58769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1783"/>
          <a:ext cx="838200" cy="36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58769</xdr:rowOff>
    </xdr:from>
    <xdr:to>
      <xdr:col>50</xdr:col>
      <xdr:colOff>114300</xdr:colOff>
      <xdr:row>38</xdr:row>
      <xdr:rowOff>103990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73869"/>
          <a:ext cx="889000" cy="4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89019</xdr:rowOff>
    </xdr:from>
    <xdr:to>
      <xdr:col>45</xdr:col>
      <xdr:colOff>177800</xdr:colOff>
      <xdr:row>38</xdr:row>
      <xdr:rowOff>103990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04119"/>
          <a:ext cx="889000" cy="1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89019</xdr:rowOff>
    </xdr:from>
    <xdr:to>
      <xdr:col>41</xdr:col>
      <xdr:colOff>50800</xdr:colOff>
      <xdr:row>38</xdr:row>
      <xdr:rowOff>90894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4119"/>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160233</xdr:rowOff>
    </xdr:from>
    <xdr:to>
      <xdr:col>55</xdr:col>
      <xdr:colOff>50800</xdr:colOff>
      <xdr:row>36</xdr:row>
      <xdr:rowOff>90383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138660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7969</xdr:rowOff>
    </xdr:from>
    <xdr:to>
      <xdr:col>50</xdr:col>
      <xdr:colOff>165100</xdr:colOff>
      <xdr:row>38</xdr:row>
      <xdr:rowOff>109569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100696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53190</xdr:rowOff>
    </xdr:from>
    <xdr:to>
      <xdr:col>46</xdr:col>
      <xdr:colOff>38100</xdr:colOff>
      <xdr:row>38</xdr:row>
      <xdr:rowOff>154790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145917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38219</xdr:rowOff>
    </xdr:from>
    <xdr:to>
      <xdr:col>41</xdr:col>
      <xdr:colOff>101600</xdr:colOff>
      <xdr:row>38</xdr:row>
      <xdr:rowOff>139819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130946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40094</xdr:rowOff>
    </xdr:from>
    <xdr:to>
      <xdr:col>36</xdr:col>
      <xdr:colOff>165100</xdr:colOff>
      <xdr:row>38</xdr:row>
      <xdr:rowOff>141694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132821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153105</xdr:rowOff>
    </xdr:from>
    <xdr:to>
      <xdr:col>55</xdr:col>
      <xdr:colOff>0</xdr:colOff>
      <xdr:row>55</xdr:row>
      <xdr:rowOff>106759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239955"/>
          <a:ext cx="838200" cy="29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67567</xdr:rowOff>
    </xdr:from>
    <xdr:to>
      <xdr:col>50</xdr:col>
      <xdr:colOff>114300</xdr:colOff>
      <xdr:row>55</xdr:row>
      <xdr:rowOff>106759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97317"/>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67567</xdr:rowOff>
    </xdr:from>
    <xdr:to>
      <xdr:col>45</xdr:col>
      <xdr:colOff>177800</xdr:colOff>
      <xdr:row>55</xdr:row>
      <xdr:rowOff>76538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97317"/>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76538</xdr:rowOff>
    </xdr:from>
    <xdr:to>
      <xdr:col>41</xdr:col>
      <xdr:colOff>50800</xdr:colOff>
      <xdr:row>56</xdr:row>
      <xdr:rowOff>46578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06288"/>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102305</xdr:rowOff>
    </xdr:from>
    <xdr:to>
      <xdr:col>55</xdr:col>
      <xdr:colOff>50800</xdr:colOff>
      <xdr:row>54</xdr:row>
      <xdr:rowOff>32455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1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125182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0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55959</xdr:rowOff>
    </xdr:from>
    <xdr:to>
      <xdr:col>50</xdr:col>
      <xdr:colOff>165100</xdr:colOff>
      <xdr:row>55</xdr:row>
      <xdr:rowOff>157559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2636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6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16767</xdr:rowOff>
    </xdr:from>
    <xdr:to>
      <xdr:col>46</xdr:col>
      <xdr:colOff>38100</xdr:colOff>
      <xdr:row>55</xdr:row>
      <xdr:rowOff>118367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134894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25738</xdr:rowOff>
    </xdr:from>
    <xdr:to>
      <xdr:col>41</xdr:col>
      <xdr:colOff>101600</xdr:colOff>
      <xdr:row>55</xdr:row>
      <xdr:rowOff>127338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143865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167228</xdr:rowOff>
    </xdr:from>
    <xdr:to>
      <xdr:col>36</xdr:col>
      <xdr:colOff>165100</xdr:colOff>
      <xdr:row>56</xdr:row>
      <xdr:rowOff>97378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113905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13321</xdr:rowOff>
    </xdr:from>
    <xdr:to>
      <xdr:col>55</xdr:col>
      <xdr:colOff>0</xdr:colOff>
      <xdr:row>76</xdr:row>
      <xdr:rowOff>54186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872071"/>
          <a:ext cx="838200" cy="2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54186</xdr:rowOff>
    </xdr:from>
    <xdr:to>
      <xdr:col>50</xdr:col>
      <xdr:colOff>114300</xdr:colOff>
      <xdr:row>77</xdr:row>
      <xdr:rowOff>48388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084386"/>
          <a:ext cx="889000" cy="16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48388</xdr:rowOff>
    </xdr:from>
    <xdr:to>
      <xdr:col>45</xdr:col>
      <xdr:colOff>177800</xdr:colOff>
      <xdr:row>77</xdr:row>
      <xdr:rowOff>68129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50038"/>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68129</xdr:rowOff>
    </xdr:from>
    <xdr:to>
      <xdr:col>41</xdr:col>
      <xdr:colOff>50800</xdr:colOff>
      <xdr:row>78</xdr:row>
      <xdr:rowOff>6215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69779"/>
          <a:ext cx="889000" cy="1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133971</xdr:rowOff>
    </xdr:from>
    <xdr:to>
      <xdr:col>55</xdr:col>
      <xdr:colOff>50800</xdr:colOff>
      <xdr:row>75</xdr:row>
      <xdr:rowOff>64121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156848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3386</xdr:rowOff>
    </xdr:from>
    <xdr:to>
      <xdr:col>50</xdr:col>
      <xdr:colOff>165100</xdr:colOff>
      <xdr:row>76</xdr:row>
      <xdr:rowOff>104986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121512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169038</xdr:rowOff>
    </xdr:from>
    <xdr:to>
      <xdr:col>46</xdr:col>
      <xdr:colOff>38100</xdr:colOff>
      <xdr:row>77</xdr:row>
      <xdr:rowOff>99188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115715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17329</xdr:rowOff>
    </xdr:from>
    <xdr:to>
      <xdr:col>41</xdr:col>
      <xdr:colOff>101600</xdr:colOff>
      <xdr:row>77</xdr:row>
      <xdr:rowOff>118929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110056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126865</xdr:rowOff>
    </xdr:from>
    <xdr:to>
      <xdr:col>36</xdr:col>
      <xdr:colOff>165100</xdr:colOff>
      <xdr:row>78</xdr:row>
      <xdr:rowOff>57015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48142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70838</xdr:rowOff>
    </xdr:from>
    <xdr:to>
      <xdr:col>55</xdr:col>
      <xdr:colOff>0</xdr:colOff>
      <xdr:row>96</xdr:row>
      <xdr:rowOff>65176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015688"/>
          <a:ext cx="838200" cy="50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164770</xdr:rowOff>
    </xdr:from>
    <xdr:to>
      <xdr:col>50</xdr:col>
      <xdr:colOff>114300</xdr:colOff>
      <xdr:row>96</xdr:row>
      <xdr:rowOff>65176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81070"/>
          <a:ext cx="8890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138471</xdr:rowOff>
    </xdr:from>
    <xdr:to>
      <xdr:col>45</xdr:col>
      <xdr:colOff>177800</xdr:colOff>
      <xdr:row>94</xdr:row>
      <xdr:rowOff>164770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83321"/>
          <a:ext cx="889000" cy="1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138471</xdr:rowOff>
    </xdr:from>
    <xdr:to>
      <xdr:col>41</xdr:col>
      <xdr:colOff>50800</xdr:colOff>
      <xdr:row>95</xdr:row>
      <xdr:rowOff>63294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83321"/>
          <a:ext cx="889000" cy="2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20038</xdr:rowOff>
    </xdr:from>
    <xdr:to>
      <xdr:col>55</xdr:col>
      <xdr:colOff>50800</xdr:colOff>
      <xdr:row>93</xdr:row>
      <xdr:rowOff>121638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9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42915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8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14376</xdr:rowOff>
    </xdr:from>
    <xdr:to>
      <xdr:col>50</xdr:col>
      <xdr:colOff>165100</xdr:colOff>
      <xdr:row>96</xdr:row>
      <xdr:rowOff>115976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107103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113970</xdr:rowOff>
    </xdr:from>
    <xdr:to>
      <xdr:col>46</xdr:col>
      <xdr:colOff>38100</xdr:colOff>
      <xdr:row>95</xdr:row>
      <xdr:rowOff>44120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60647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87671</xdr:rowOff>
    </xdr:from>
    <xdr:to>
      <xdr:col>41</xdr:col>
      <xdr:colOff>101600</xdr:colOff>
      <xdr:row>94</xdr:row>
      <xdr:rowOff>17821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0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34348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8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12494</xdr:rowOff>
    </xdr:from>
    <xdr:to>
      <xdr:col>36</xdr:col>
      <xdr:colOff>165100</xdr:colOff>
      <xdr:row>95</xdr:row>
      <xdr:rowOff>114094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130621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167437</xdr:rowOff>
    </xdr:from>
    <xdr:to>
      <xdr:col>85</xdr:col>
      <xdr:colOff>127000</xdr:colOff>
      <xdr:row>39</xdr:row>
      <xdr:rowOff>17056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82537"/>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6985</xdr:rowOff>
    </xdr:from>
    <xdr:to>
      <xdr:col>81</xdr:col>
      <xdr:colOff>50800</xdr:colOff>
      <xdr:row>39</xdr:row>
      <xdr:rowOff>17056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93535"/>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150164</xdr:rowOff>
    </xdr:from>
    <xdr:to>
      <xdr:col>76</xdr:col>
      <xdr:colOff>114300</xdr:colOff>
      <xdr:row>39</xdr:row>
      <xdr:rowOff>6985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65264"/>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106261</xdr:rowOff>
    </xdr:from>
    <xdr:to>
      <xdr:col>71</xdr:col>
      <xdr:colOff>177800</xdr:colOff>
      <xdr:row>38</xdr:row>
      <xdr:rowOff>150164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2136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116637</xdr:rowOff>
    </xdr:from>
    <xdr:to>
      <xdr:col>85</xdr:col>
      <xdr:colOff>177800</xdr:colOff>
      <xdr:row>39</xdr:row>
      <xdr:rowOff>46787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31564</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137706</xdr:rowOff>
    </xdr:from>
    <xdr:to>
      <xdr:col>81</xdr:col>
      <xdr:colOff>101600</xdr:colOff>
      <xdr:row>39</xdr:row>
      <xdr:rowOff>67856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58983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127635</xdr:rowOff>
    </xdr:from>
    <xdr:to>
      <xdr:col>76</xdr:col>
      <xdr:colOff>165100</xdr:colOff>
      <xdr:row>39</xdr:row>
      <xdr:rowOff>57785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48912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99364</xdr:rowOff>
    </xdr:from>
    <xdr:to>
      <xdr:col>72</xdr:col>
      <xdr:colOff>38100</xdr:colOff>
      <xdr:row>39</xdr:row>
      <xdr:rowOff>29514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20641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55461</xdr:rowOff>
    </xdr:from>
    <xdr:to>
      <xdr:col>67</xdr:col>
      <xdr:colOff>101600</xdr:colOff>
      <xdr:row>38</xdr:row>
      <xdr:rowOff>157061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2138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32865</xdr:rowOff>
    </xdr:from>
    <xdr:to>
      <xdr:col>85</xdr:col>
      <xdr:colOff>127000</xdr:colOff>
      <xdr:row>78</xdr:row>
      <xdr:rowOff>37010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05965"/>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32865</xdr:rowOff>
    </xdr:from>
    <xdr:to>
      <xdr:col>81</xdr:col>
      <xdr:colOff>50800</xdr:colOff>
      <xdr:row>78</xdr:row>
      <xdr:rowOff>39390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05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39390</xdr:rowOff>
    </xdr:from>
    <xdr:to>
      <xdr:col>76</xdr:col>
      <xdr:colOff>114300</xdr:colOff>
      <xdr:row>78</xdr:row>
      <xdr:rowOff>47117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1249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47117</xdr:rowOff>
    </xdr:from>
    <xdr:to>
      <xdr:col>71</xdr:col>
      <xdr:colOff>177800</xdr:colOff>
      <xdr:row>78</xdr:row>
      <xdr:rowOff>53609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2021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157660</xdr:rowOff>
    </xdr:from>
    <xdr:to>
      <xdr:col>85</xdr:col>
      <xdr:colOff>177800</xdr:colOff>
      <xdr:row>78</xdr:row>
      <xdr:rowOff>87810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153515</xdr:rowOff>
    </xdr:from>
    <xdr:to>
      <xdr:col>81</xdr:col>
      <xdr:colOff>101600</xdr:colOff>
      <xdr:row>78</xdr:row>
      <xdr:rowOff>83665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100192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160040</xdr:rowOff>
    </xdr:from>
    <xdr:to>
      <xdr:col>76</xdr:col>
      <xdr:colOff>165100</xdr:colOff>
      <xdr:row>78</xdr:row>
      <xdr:rowOff>90190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106717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167767</xdr:rowOff>
    </xdr:from>
    <xdr:to>
      <xdr:col>72</xdr:col>
      <xdr:colOff>38100</xdr:colOff>
      <xdr:row>78</xdr:row>
      <xdr:rowOff>97917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89044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2809</xdr:rowOff>
    </xdr:from>
    <xdr:to>
      <xdr:col>67</xdr:col>
      <xdr:colOff>101600</xdr:colOff>
      <xdr:row>78</xdr:row>
      <xdr:rowOff>104409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95536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97647</xdr:rowOff>
    </xdr:from>
    <xdr:to>
      <xdr:col>85</xdr:col>
      <xdr:colOff>127000</xdr:colOff>
      <xdr:row>98</xdr:row>
      <xdr:rowOff>99709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9747"/>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99709</xdr:rowOff>
    </xdr:from>
    <xdr:to>
      <xdr:col>81</xdr:col>
      <xdr:colOff>50800</xdr:colOff>
      <xdr:row>98</xdr:row>
      <xdr:rowOff>123405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1809"/>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105928</xdr:rowOff>
    </xdr:from>
    <xdr:to>
      <xdr:col>76</xdr:col>
      <xdr:colOff>114300</xdr:colOff>
      <xdr:row>98</xdr:row>
      <xdr:rowOff>123405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8028"/>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99188</xdr:rowOff>
    </xdr:from>
    <xdr:to>
      <xdr:col>71</xdr:col>
      <xdr:colOff>177800</xdr:colOff>
      <xdr:row>98</xdr:row>
      <xdr:rowOff>105928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1288"/>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46847</xdr:rowOff>
    </xdr:from>
    <xdr:to>
      <xdr:col>85</xdr:col>
      <xdr:colOff>177800</xdr:colOff>
      <xdr:row>98</xdr:row>
      <xdr:rowOff>148447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48909</xdr:rowOff>
    </xdr:from>
    <xdr:to>
      <xdr:col>81</xdr:col>
      <xdr:colOff>101600</xdr:colOff>
      <xdr:row>98</xdr:row>
      <xdr:rowOff>150509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141636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72605</xdr:rowOff>
    </xdr:from>
    <xdr:to>
      <xdr:col>76</xdr:col>
      <xdr:colOff>165100</xdr:colOff>
      <xdr:row>99</xdr:row>
      <xdr:rowOff>2755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165332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55128</xdr:rowOff>
    </xdr:from>
    <xdr:to>
      <xdr:col>72</xdr:col>
      <xdr:colOff>38100</xdr:colOff>
      <xdr:row>98</xdr:row>
      <xdr:rowOff>156728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147855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48388</xdr:rowOff>
    </xdr:from>
    <xdr:to>
      <xdr:col>67</xdr:col>
      <xdr:colOff>101600</xdr:colOff>
      <xdr:row>98</xdr:row>
      <xdr:rowOff>149988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141115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10724</xdr:rowOff>
    </xdr:from>
    <xdr:to>
      <xdr:col>116</xdr:col>
      <xdr:colOff>63500</xdr:colOff>
      <xdr:row>38</xdr:row>
      <xdr:rowOff>64171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25824"/>
          <a:ext cx="8382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10724</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25824"/>
          <a:ext cx="8890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139151</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139060</xdr:rowOff>
    </xdr:from>
    <xdr:to>
      <xdr:col>102</xdr:col>
      <xdr:colOff>114300</xdr:colOff>
      <xdr:row>38</xdr:row>
      <xdr:rowOff>139151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16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13371</xdr:rowOff>
    </xdr:from>
    <xdr:to>
      <xdr:col>116</xdr:col>
      <xdr:colOff>114300</xdr:colOff>
      <xdr:row>38</xdr:row>
      <xdr:rowOff>114971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99748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4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131374</xdr:rowOff>
    </xdr:from>
    <xdr:to>
      <xdr:col>112</xdr:col>
      <xdr:colOff>38100</xdr:colOff>
      <xdr:row>38</xdr:row>
      <xdr:rowOff>61523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75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78051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5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9628</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88260</xdr:rowOff>
    </xdr:from>
    <xdr:to>
      <xdr:col>98</xdr:col>
      <xdr:colOff>38100</xdr:colOff>
      <xdr:row>39</xdr:row>
      <xdr:rowOff>18410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9537</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94258</xdr:rowOff>
    </xdr:from>
    <xdr:to>
      <xdr:col>116</xdr:col>
      <xdr:colOff>63500</xdr:colOff>
      <xdr:row>59</xdr:row>
      <xdr:rowOff>94388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0980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94258</xdr:rowOff>
    </xdr:from>
    <xdr:to>
      <xdr:col>111</xdr:col>
      <xdr:colOff>177800</xdr:colOff>
      <xdr:row>59</xdr:row>
      <xdr:rowOff>94519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20980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92135</xdr:rowOff>
    </xdr:from>
    <xdr:to>
      <xdr:col>107</xdr:col>
      <xdr:colOff>50800</xdr:colOff>
      <xdr:row>59</xdr:row>
      <xdr:rowOff>94519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0768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92135</xdr:rowOff>
    </xdr:from>
    <xdr:to>
      <xdr:col>102</xdr:col>
      <xdr:colOff>114300</xdr:colOff>
      <xdr:row>59</xdr:row>
      <xdr:rowOff>92494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20768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43588</xdr:rowOff>
    </xdr:from>
    <xdr:to>
      <xdr:col>116</xdr:col>
      <xdr:colOff>114300</xdr:colOff>
      <xdr:row>59</xdr:row>
      <xdr:rowOff>145188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129965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43458</xdr:rowOff>
    </xdr:from>
    <xdr:to>
      <xdr:col>112</xdr:col>
      <xdr:colOff>38100</xdr:colOff>
      <xdr:row>59</xdr:row>
      <xdr:rowOff>145058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136185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43719</xdr:rowOff>
    </xdr:from>
    <xdr:to>
      <xdr:col>107</xdr:col>
      <xdr:colOff>101600</xdr:colOff>
      <xdr:row>59</xdr:row>
      <xdr:rowOff>145319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136446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1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41335</xdr:rowOff>
    </xdr:from>
    <xdr:to>
      <xdr:col>102</xdr:col>
      <xdr:colOff>165100</xdr:colOff>
      <xdr:row>59</xdr:row>
      <xdr:rowOff>142935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134062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41694</xdr:rowOff>
    </xdr:from>
    <xdr:to>
      <xdr:col>98</xdr:col>
      <xdr:colOff>38100</xdr:colOff>
      <xdr:row>59</xdr:row>
      <xdr:rowOff>143294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134421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4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63747</xdr:rowOff>
    </xdr:from>
    <xdr:to>
      <xdr:col>116</xdr:col>
      <xdr:colOff>63500</xdr:colOff>
      <xdr:row>74</xdr:row>
      <xdr:rowOff>86379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51047"/>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119945</xdr:rowOff>
    </xdr:from>
    <xdr:to>
      <xdr:col>111</xdr:col>
      <xdr:colOff>177800</xdr:colOff>
      <xdr:row>74</xdr:row>
      <xdr:rowOff>86379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635795"/>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119945</xdr:rowOff>
    </xdr:from>
    <xdr:to>
      <xdr:col>107</xdr:col>
      <xdr:colOff>50800</xdr:colOff>
      <xdr:row>74</xdr:row>
      <xdr:rowOff>8160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3579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100590</xdr:rowOff>
    </xdr:from>
    <xdr:to>
      <xdr:col>102</xdr:col>
      <xdr:colOff>114300</xdr:colOff>
      <xdr:row>74</xdr:row>
      <xdr:rowOff>8160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16440"/>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12947</xdr:rowOff>
    </xdr:from>
    <xdr:to>
      <xdr:col>116</xdr:col>
      <xdr:colOff>114300</xdr:colOff>
      <xdr:row>74</xdr:row>
      <xdr:rowOff>114547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35824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35579</xdr:rowOff>
    </xdr:from>
    <xdr:to>
      <xdr:col>112</xdr:col>
      <xdr:colOff>38100</xdr:colOff>
      <xdr:row>74</xdr:row>
      <xdr:rowOff>137179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153706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69145</xdr:rowOff>
    </xdr:from>
    <xdr:to>
      <xdr:col>107</xdr:col>
      <xdr:colOff>101600</xdr:colOff>
      <xdr:row>73</xdr:row>
      <xdr:rowOff>170745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128810</xdr:rowOff>
    </xdr:from>
    <xdr:to>
      <xdr:col>102</xdr:col>
      <xdr:colOff>165100</xdr:colOff>
      <xdr:row>74</xdr:row>
      <xdr:rowOff>58960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75487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49790</xdr:rowOff>
    </xdr:from>
    <xdr:to>
      <xdr:col>98</xdr:col>
      <xdr:colOff>38100</xdr:colOff>
      <xdr:row>73</xdr:row>
      <xdr:rowOff>151390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167917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812,731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や市営野球場改修事業など大型事業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によるものであり，普通建設事業（うち新規整備）において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整備）においては前年度から約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引き続き大型事業事業や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公共施設の統合，長寿命化などの事業実施が見込まれるため，高い水準で推移することが予想される。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39,763
39,343
148.84
33,365,513
32,316,565
942,873
12,951,797
30,368,588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150940</xdr:rowOff>
    </xdr:from>
    <xdr:to>
      <xdr:col>24</xdr:col>
      <xdr:colOff>63500</xdr:colOff>
      <xdr:row>36</xdr:row>
      <xdr:rowOff>77788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169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77788</xdr:rowOff>
    </xdr:from>
    <xdr:to>
      <xdr:col>19</xdr:col>
      <xdr:colOff>177800</xdr:colOff>
      <xdr:row>36</xdr:row>
      <xdr:rowOff>108648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998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108648</xdr:rowOff>
    </xdr:from>
    <xdr:to>
      <xdr:col>15</xdr:col>
      <xdr:colOff>50800</xdr:colOff>
      <xdr:row>36</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0848"/>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153035</xdr:rowOff>
    </xdr:from>
    <xdr:to>
      <xdr:col>10</xdr:col>
      <xdr:colOff>114300</xdr:colOff>
      <xdr:row>36</xdr:row>
      <xdr:rowOff>155702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52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100140</xdr:rowOff>
    </xdr:from>
    <xdr:to>
      <xdr:col>24</xdr:col>
      <xdr:colOff>114300</xdr:colOff>
      <xdr:row>36</xdr:row>
      <xdr:rowOff>30290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123017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26988</xdr:rowOff>
    </xdr:from>
    <xdr:to>
      <xdr:col>20</xdr:col>
      <xdr:colOff>38100</xdr:colOff>
      <xdr:row>36</xdr:row>
      <xdr:rowOff>128588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119715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57848</xdr:rowOff>
    </xdr:from>
    <xdr:to>
      <xdr:col>15</xdr:col>
      <xdr:colOff>101600</xdr:colOff>
      <xdr:row>36</xdr:row>
      <xdr:rowOff>159448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104902</xdr:rowOff>
    </xdr:from>
    <xdr:to>
      <xdr:col>10</xdr:col>
      <xdr:colOff>165100</xdr:colOff>
      <xdr:row>37</xdr:row>
      <xdr:rowOff>35052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26179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102235</xdr:rowOff>
    </xdr:from>
    <xdr:to>
      <xdr:col>6</xdr:col>
      <xdr:colOff>38100</xdr:colOff>
      <xdr:row>37</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137289</xdr:rowOff>
    </xdr:from>
    <xdr:to>
      <xdr:col>24</xdr:col>
      <xdr:colOff>63500</xdr:colOff>
      <xdr:row>58</xdr:row>
      <xdr:rowOff>146824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9939"/>
          <a:ext cx="838200" cy="18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130559</xdr:rowOff>
    </xdr:from>
    <xdr:to>
      <xdr:col>19</xdr:col>
      <xdr:colOff>177800</xdr:colOff>
      <xdr:row>58</xdr:row>
      <xdr:rowOff>146824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4659"/>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130559</xdr:rowOff>
    </xdr:from>
    <xdr:to>
      <xdr:col>15</xdr:col>
      <xdr:colOff>50800</xdr:colOff>
      <xdr:row>58</xdr:row>
      <xdr:rowOff>136640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465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131768</xdr:rowOff>
    </xdr:from>
    <xdr:to>
      <xdr:col>10</xdr:col>
      <xdr:colOff>114300</xdr:colOff>
      <xdr:row>58</xdr:row>
      <xdr:rowOff>136640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5868"/>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86489</xdr:rowOff>
    </xdr:from>
    <xdr:to>
      <xdr:col>24</xdr:col>
      <xdr:colOff>114300</xdr:colOff>
      <xdr:row>58</xdr:row>
      <xdr:rowOff>16639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96024</xdr:rowOff>
    </xdr:from>
    <xdr:to>
      <xdr:col>20</xdr:col>
      <xdr:colOff>38100</xdr:colOff>
      <xdr:row>59</xdr:row>
      <xdr:rowOff>26174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17301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79759</xdr:rowOff>
    </xdr:from>
    <xdr:to>
      <xdr:col>15</xdr:col>
      <xdr:colOff>101600</xdr:colOff>
      <xdr:row>59</xdr:row>
      <xdr:rowOff>9909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85840</xdr:rowOff>
    </xdr:from>
    <xdr:to>
      <xdr:col>10</xdr:col>
      <xdr:colOff>165100</xdr:colOff>
      <xdr:row>59</xdr:row>
      <xdr:rowOff>15990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80968</xdr:rowOff>
    </xdr:from>
    <xdr:to>
      <xdr:col>6</xdr:col>
      <xdr:colOff>38100</xdr:colOff>
      <xdr:row>59</xdr:row>
      <xdr:rowOff>11118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3285</xdr:rowOff>
    </xdr:from>
    <xdr:to>
      <xdr:col>24</xdr:col>
      <xdr:colOff>63500</xdr:colOff>
      <xdr:row>76</xdr:row>
      <xdr:rowOff>33351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3485"/>
          <a:ext cx="8382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33351</xdr:rowOff>
    </xdr:from>
    <xdr:to>
      <xdr:col>19</xdr:col>
      <xdr:colOff>177800</xdr:colOff>
      <xdr:row>76</xdr:row>
      <xdr:rowOff>89920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3551"/>
          <a:ext cx="889000" cy="5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82339</xdr:rowOff>
    </xdr:from>
    <xdr:to>
      <xdr:col>15</xdr:col>
      <xdr:colOff>50800</xdr:colOff>
      <xdr:row>76</xdr:row>
      <xdr:rowOff>89920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12539"/>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40922</xdr:rowOff>
    </xdr:from>
    <xdr:to>
      <xdr:col>10</xdr:col>
      <xdr:colOff>114300</xdr:colOff>
      <xdr:row>76</xdr:row>
      <xdr:rowOff>82339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71122"/>
          <a:ext cx="889000" cy="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123935</xdr:rowOff>
    </xdr:from>
    <xdr:to>
      <xdr:col>24</xdr:col>
      <xdr:colOff>114300</xdr:colOff>
      <xdr:row>76</xdr:row>
      <xdr:rowOff>54085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146812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154001</xdr:rowOff>
    </xdr:from>
    <xdr:to>
      <xdr:col>20</xdr:col>
      <xdr:colOff>38100</xdr:colOff>
      <xdr:row>76</xdr:row>
      <xdr:rowOff>84151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39120</xdr:rowOff>
    </xdr:from>
    <xdr:to>
      <xdr:col>15</xdr:col>
      <xdr:colOff>101600</xdr:colOff>
      <xdr:row>76</xdr:row>
      <xdr:rowOff>140720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157247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31539</xdr:rowOff>
    </xdr:from>
    <xdr:to>
      <xdr:col>10</xdr:col>
      <xdr:colOff>165100</xdr:colOff>
      <xdr:row>76</xdr:row>
      <xdr:rowOff>133139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161572</xdr:rowOff>
    </xdr:from>
    <xdr:to>
      <xdr:col>6</xdr:col>
      <xdr:colOff>38100</xdr:colOff>
      <xdr:row>76</xdr:row>
      <xdr:rowOff>91722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108249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11151</xdr:rowOff>
    </xdr:from>
    <xdr:to>
      <xdr:col>24</xdr:col>
      <xdr:colOff>63500</xdr:colOff>
      <xdr:row>97</xdr:row>
      <xdr:rowOff>50851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1801"/>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50851</xdr:rowOff>
    </xdr:from>
    <xdr:to>
      <xdr:col>19</xdr:col>
      <xdr:colOff>177800</xdr:colOff>
      <xdr:row>97</xdr:row>
      <xdr:rowOff>76313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1501"/>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47628</xdr:rowOff>
    </xdr:from>
    <xdr:to>
      <xdr:col>15</xdr:col>
      <xdr:colOff>50800</xdr:colOff>
      <xdr:row>97</xdr:row>
      <xdr:rowOff>76313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8278"/>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32465</xdr:rowOff>
    </xdr:from>
    <xdr:to>
      <xdr:col>10</xdr:col>
      <xdr:colOff>114300</xdr:colOff>
      <xdr:row>97</xdr:row>
      <xdr:rowOff>47628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6311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131801</xdr:rowOff>
    </xdr:from>
    <xdr:to>
      <xdr:col>24</xdr:col>
      <xdr:colOff>114300</xdr:colOff>
      <xdr:row>97</xdr:row>
      <xdr:rowOff>61951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xdr:rowOff>
    </xdr:from>
    <xdr:to>
      <xdr:col>20</xdr:col>
      <xdr:colOff>38100</xdr:colOff>
      <xdr:row>97</xdr:row>
      <xdr:rowOff>101651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92778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25513</xdr:rowOff>
    </xdr:from>
    <xdr:to>
      <xdr:col>15</xdr:col>
      <xdr:colOff>101600</xdr:colOff>
      <xdr:row>97</xdr:row>
      <xdr:rowOff>127113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118240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168278</xdr:rowOff>
    </xdr:from>
    <xdr:to>
      <xdr:col>10</xdr:col>
      <xdr:colOff>165100</xdr:colOff>
      <xdr:row>97</xdr:row>
      <xdr:rowOff>98428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89555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153115</xdr:rowOff>
    </xdr:from>
    <xdr:to>
      <xdr:col>6</xdr:col>
      <xdr:colOff>38100</xdr:colOff>
      <xdr:row>97</xdr:row>
      <xdr:rowOff>83265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24094</xdr:rowOff>
    </xdr:from>
    <xdr:to>
      <xdr:col>55</xdr:col>
      <xdr:colOff>0</xdr:colOff>
      <xdr:row>39</xdr:row>
      <xdr:rowOff>33238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10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33238</xdr:rowOff>
    </xdr:from>
    <xdr:to>
      <xdr:col>50</xdr:col>
      <xdr:colOff>114300</xdr:colOff>
      <xdr:row>39</xdr:row>
      <xdr:rowOff>34217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197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34217</xdr:rowOff>
    </xdr:from>
    <xdr:to>
      <xdr:col>45</xdr:col>
      <xdr:colOff>177800</xdr:colOff>
      <xdr:row>39</xdr:row>
      <xdr:rowOff>35197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207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35197</xdr:rowOff>
    </xdr:from>
    <xdr:to>
      <xdr:col>41</xdr:col>
      <xdr:colOff>50800</xdr:colOff>
      <xdr:row>39</xdr:row>
      <xdr:rowOff>36177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217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144744</xdr:rowOff>
    </xdr:from>
    <xdr:to>
      <xdr:col>55</xdr:col>
      <xdr:colOff>50800</xdr:colOff>
      <xdr:row>39</xdr:row>
      <xdr:rowOff>74894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59671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153888</xdr:rowOff>
    </xdr:from>
    <xdr:to>
      <xdr:col>50</xdr:col>
      <xdr:colOff>165100</xdr:colOff>
      <xdr:row>39</xdr:row>
      <xdr:rowOff>84038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75165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154867</xdr:rowOff>
    </xdr:from>
    <xdr:to>
      <xdr:col>46</xdr:col>
      <xdr:colOff>38100</xdr:colOff>
      <xdr:row>39</xdr:row>
      <xdr:rowOff>85017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76144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155847</xdr:rowOff>
    </xdr:from>
    <xdr:to>
      <xdr:col>41</xdr:col>
      <xdr:colOff>101600</xdr:colOff>
      <xdr:row>39</xdr:row>
      <xdr:rowOff>85997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77124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156827</xdr:rowOff>
    </xdr:from>
    <xdr:to>
      <xdr:col>36</xdr:col>
      <xdr:colOff>165100</xdr:colOff>
      <xdr:row>39</xdr:row>
      <xdr:rowOff>86977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78104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1484</xdr:rowOff>
    </xdr:from>
    <xdr:to>
      <xdr:col>55</xdr:col>
      <xdr:colOff>0</xdr:colOff>
      <xdr:row>58</xdr:row>
      <xdr:rowOff>4410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558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4410</xdr:rowOff>
    </xdr:from>
    <xdr:to>
      <xdr:col>50</xdr:col>
      <xdr:colOff>114300</xdr:colOff>
      <xdr:row>58</xdr:row>
      <xdr:rowOff>24499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8510"/>
          <a:ext cx="889000" cy="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20161</xdr:rowOff>
    </xdr:from>
    <xdr:to>
      <xdr:col>45</xdr:col>
      <xdr:colOff>177800</xdr:colOff>
      <xdr:row>58</xdr:row>
      <xdr:rowOff>24499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64261"/>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20161</xdr:rowOff>
    </xdr:from>
    <xdr:to>
      <xdr:col>41</xdr:col>
      <xdr:colOff>50800</xdr:colOff>
      <xdr:row>58</xdr:row>
      <xdr:rowOff>27032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4261"/>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122134</xdr:rowOff>
    </xdr:from>
    <xdr:to>
      <xdr:col>55</xdr:col>
      <xdr:colOff>50800</xdr:colOff>
      <xdr:row>58</xdr:row>
      <xdr:rowOff>52284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125060</xdr:rowOff>
    </xdr:from>
    <xdr:to>
      <xdr:col>50</xdr:col>
      <xdr:colOff>165100</xdr:colOff>
      <xdr:row>58</xdr:row>
      <xdr:rowOff>55210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46337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145149</xdr:rowOff>
    </xdr:from>
    <xdr:to>
      <xdr:col>46</xdr:col>
      <xdr:colOff>38100</xdr:colOff>
      <xdr:row>58</xdr:row>
      <xdr:rowOff>75299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66426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140811</xdr:rowOff>
    </xdr:from>
    <xdr:to>
      <xdr:col>41</xdr:col>
      <xdr:colOff>101600</xdr:colOff>
      <xdr:row>58</xdr:row>
      <xdr:rowOff>70961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62088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147682</xdr:rowOff>
    </xdr:from>
    <xdr:to>
      <xdr:col>36</xdr:col>
      <xdr:colOff>165100</xdr:colOff>
      <xdr:row>58</xdr:row>
      <xdr:rowOff>77832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68959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114411</xdr:rowOff>
    </xdr:from>
    <xdr:to>
      <xdr:col>55</xdr:col>
      <xdr:colOff>0</xdr:colOff>
      <xdr:row>76</xdr:row>
      <xdr:rowOff>5820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73161"/>
          <a:ext cx="838200" cy="6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5820</xdr:rowOff>
    </xdr:from>
    <xdr:to>
      <xdr:col>50</xdr:col>
      <xdr:colOff>114300</xdr:colOff>
      <xdr:row>77</xdr:row>
      <xdr:rowOff>53107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36020"/>
          <a:ext cx="889000" cy="2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53107</xdr:rowOff>
    </xdr:from>
    <xdr:to>
      <xdr:col>45</xdr:col>
      <xdr:colOff>177800</xdr:colOff>
      <xdr:row>77</xdr:row>
      <xdr:rowOff>67286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4757"/>
          <a:ext cx="889000" cy="1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67286</xdr:rowOff>
    </xdr:from>
    <xdr:to>
      <xdr:col>41</xdr:col>
      <xdr:colOff>50800</xdr:colOff>
      <xdr:row>77</xdr:row>
      <xdr:rowOff>78761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893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63611</xdr:rowOff>
    </xdr:from>
    <xdr:to>
      <xdr:col>55</xdr:col>
      <xdr:colOff>50800</xdr:colOff>
      <xdr:row>75</xdr:row>
      <xdr:rowOff>165212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22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86488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126471</xdr:rowOff>
    </xdr:from>
    <xdr:to>
      <xdr:col>50</xdr:col>
      <xdr:colOff>165100</xdr:colOff>
      <xdr:row>76</xdr:row>
      <xdr:rowOff>56620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852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73148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2307</xdr:rowOff>
    </xdr:from>
    <xdr:to>
      <xdr:col>46</xdr:col>
      <xdr:colOff>38100</xdr:colOff>
      <xdr:row>77</xdr:row>
      <xdr:rowOff>103907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120434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16486</xdr:rowOff>
    </xdr:from>
    <xdr:to>
      <xdr:col>41</xdr:col>
      <xdr:colOff>101600</xdr:colOff>
      <xdr:row>77</xdr:row>
      <xdr:rowOff>118086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134613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27961</xdr:rowOff>
    </xdr:from>
    <xdr:to>
      <xdr:col>36</xdr:col>
      <xdr:colOff>165100</xdr:colOff>
      <xdr:row>77</xdr:row>
      <xdr:rowOff>129561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146088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146895</xdr:rowOff>
    </xdr:from>
    <xdr:to>
      <xdr:col>55</xdr:col>
      <xdr:colOff>0</xdr:colOff>
      <xdr:row>96</xdr:row>
      <xdr:rowOff>71338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34645"/>
          <a:ext cx="838200" cy="9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112061</xdr:rowOff>
    </xdr:from>
    <xdr:to>
      <xdr:col>50</xdr:col>
      <xdr:colOff>114300</xdr:colOff>
      <xdr:row>96</xdr:row>
      <xdr:rowOff>71338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99811"/>
          <a:ext cx="889000" cy="1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100185</xdr:rowOff>
    </xdr:from>
    <xdr:to>
      <xdr:col>45</xdr:col>
      <xdr:colOff>177800</xdr:colOff>
      <xdr:row>95</xdr:row>
      <xdr:rowOff>112061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87935"/>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100185</xdr:rowOff>
    </xdr:from>
    <xdr:to>
      <xdr:col>41</xdr:col>
      <xdr:colOff>50800</xdr:colOff>
      <xdr:row>96</xdr:row>
      <xdr:rowOff>74789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87935"/>
          <a:ext cx="889000" cy="14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96095</xdr:rowOff>
    </xdr:from>
    <xdr:to>
      <xdr:col>55</xdr:col>
      <xdr:colOff>50800</xdr:colOff>
      <xdr:row>96</xdr:row>
      <xdr:rowOff>26245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74522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20538</xdr:rowOff>
    </xdr:from>
    <xdr:to>
      <xdr:col>50</xdr:col>
      <xdr:colOff>165100</xdr:colOff>
      <xdr:row>96</xdr:row>
      <xdr:rowOff>122138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113265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61261</xdr:rowOff>
    </xdr:from>
    <xdr:to>
      <xdr:col>46</xdr:col>
      <xdr:colOff>38100</xdr:colOff>
      <xdr:row>95</xdr:row>
      <xdr:rowOff>162861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49385</xdr:rowOff>
    </xdr:from>
    <xdr:to>
      <xdr:col>41</xdr:col>
      <xdr:colOff>101600</xdr:colOff>
      <xdr:row>95</xdr:row>
      <xdr:rowOff>150985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167512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1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23989</xdr:rowOff>
    </xdr:from>
    <xdr:to>
      <xdr:col>36</xdr:col>
      <xdr:colOff>165100</xdr:colOff>
      <xdr:row>96</xdr:row>
      <xdr:rowOff>125589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116716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49256</xdr:rowOff>
    </xdr:from>
    <xdr:to>
      <xdr:col>85</xdr:col>
      <xdr:colOff>127000</xdr:colOff>
      <xdr:row>37</xdr:row>
      <xdr:rowOff>52081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92906"/>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27784</xdr:rowOff>
    </xdr:from>
    <xdr:to>
      <xdr:col>81</xdr:col>
      <xdr:colOff>50800</xdr:colOff>
      <xdr:row>37</xdr:row>
      <xdr:rowOff>52081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71434"/>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27784</xdr:rowOff>
    </xdr:from>
    <xdr:to>
      <xdr:col>76</xdr:col>
      <xdr:colOff>114300</xdr:colOff>
      <xdr:row>37</xdr:row>
      <xdr:rowOff>73961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71434"/>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52375</xdr:rowOff>
    </xdr:from>
    <xdr:to>
      <xdr:col>71</xdr:col>
      <xdr:colOff>177800</xdr:colOff>
      <xdr:row>37</xdr:row>
      <xdr:rowOff>73961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96025"/>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169906</xdr:rowOff>
    </xdr:from>
    <xdr:to>
      <xdr:col>85</xdr:col>
      <xdr:colOff>177800</xdr:colOff>
      <xdr:row>37</xdr:row>
      <xdr:rowOff>100056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148333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1281</xdr:rowOff>
    </xdr:from>
    <xdr:to>
      <xdr:col>81</xdr:col>
      <xdr:colOff>101600</xdr:colOff>
      <xdr:row>37</xdr:row>
      <xdr:rowOff>102881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94008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148434</xdr:rowOff>
    </xdr:from>
    <xdr:to>
      <xdr:col>76</xdr:col>
      <xdr:colOff>165100</xdr:colOff>
      <xdr:row>37</xdr:row>
      <xdr:rowOff>78584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2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95111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9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23161</xdr:rowOff>
    </xdr:from>
    <xdr:to>
      <xdr:col>72</xdr:col>
      <xdr:colOff>38100</xdr:colOff>
      <xdr:row>37</xdr:row>
      <xdr:rowOff>124761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115888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1575</xdr:rowOff>
    </xdr:from>
    <xdr:to>
      <xdr:col>67</xdr:col>
      <xdr:colOff>101600</xdr:colOff>
      <xdr:row>37</xdr:row>
      <xdr:rowOff>103175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94302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32715</xdr:rowOff>
    </xdr:from>
    <xdr:to>
      <xdr:col>85</xdr:col>
      <xdr:colOff>127000</xdr:colOff>
      <xdr:row>56</xdr:row>
      <xdr:rowOff>36708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291015"/>
          <a:ext cx="838200" cy="3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170714</xdr:rowOff>
    </xdr:from>
    <xdr:to>
      <xdr:col>81</xdr:col>
      <xdr:colOff>50800</xdr:colOff>
      <xdr:row>56</xdr:row>
      <xdr:rowOff>36708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00464"/>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158011</xdr:rowOff>
    </xdr:from>
    <xdr:to>
      <xdr:col>76</xdr:col>
      <xdr:colOff>114300</xdr:colOff>
      <xdr:row>55</xdr:row>
      <xdr:rowOff>170714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87761"/>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158011</xdr:rowOff>
    </xdr:from>
    <xdr:to>
      <xdr:col>71</xdr:col>
      <xdr:colOff>177800</xdr:colOff>
      <xdr:row>56</xdr:row>
      <xdr:rowOff>163978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87761"/>
          <a:ext cx="889000" cy="1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153365</xdr:rowOff>
    </xdr:from>
    <xdr:to>
      <xdr:col>85</xdr:col>
      <xdr:colOff>177800</xdr:colOff>
      <xdr:row>54</xdr:row>
      <xdr:rowOff>83515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4792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9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157358</xdr:rowOff>
    </xdr:from>
    <xdr:to>
      <xdr:col>81</xdr:col>
      <xdr:colOff>101600</xdr:colOff>
      <xdr:row>56</xdr:row>
      <xdr:rowOff>87508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104035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119914</xdr:rowOff>
    </xdr:from>
    <xdr:to>
      <xdr:col>76</xdr:col>
      <xdr:colOff>165100</xdr:colOff>
      <xdr:row>56</xdr:row>
      <xdr:rowOff>50064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66591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107211</xdr:rowOff>
    </xdr:from>
    <xdr:to>
      <xdr:col>72</xdr:col>
      <xdr:colOff>38100</xdr:colOff>
      <xdr:row>56</xdr:row>
      <xdr:rowOff>37361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53888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113178</xdr:rowOff>
    </xdr:from>
    <xdr:to>
      <xdr:col>67</xdr:col>
      <xdr:colOff>101600</xdr:colOff>
      <xdr:row>57</xdr:row>
      <xdr:rowOff>43328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34455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167436</xdr:rowOff>
    </xdr:from>
    <xdr:to>
      <xdr:col>85</xdr:col>
      <xdr:colOff>127000</xdr:colOff>
      <xdr:row>79</xdr:row>
      <xdr:rowOff>17056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0536"/>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6986</xdr:rowOff>
    </xdr:from>
    <xdr:to>
      <xdr:col>81</xdr:col>
      <xdr:colOff>50800</xdr:colOff>
      <xdr:row>79</xdr:row>
      <xdr:rowOff>17056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51536"/>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150164</xdr:rowOff>
    </xdr:from>
    <xdr:to>
      <xdr:col>76</xdr:col>
      <xdr:colOff>114300</xdr:colOff>
      <xdr:row>79</xdr:row>
      <xdr:rowOff>6986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23264"/>
          <a:ext cx="8890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106260</xdr:rowOff>
    </xdr:from>
    <xdr:to>
      <xdr:col>71</xdr:col>
      <xdr:colOff>177800</xdr:colOff>
      <xdr:row>78</xdr:row>
      <xdr:rowOff>150164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79360"/>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116636</xdr:rowOff>
    </xdr:from>
    <xdr:to>
      <xdr:col>85</xdr:col>
      <xdr:colOff>177800</xdr:colOff>
      <xdr:row>79</xdr:row>
      <xdr:rowOff>46786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31563</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137706</xdr:rowOff>
    </xdr:from>
    <xdr:to>
      <xdr:col>81</xdr:col>
      <xdr:colOff>101600</xdr:colOff>
      <xdr:row>79</xdr:row>
      <xdr:rowOff>67856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58983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127636</xdr:rowOff>
    </xdr:from>
    <xdr:to>
      <xdr:col>76</xdr:col>
      <xdr:colOff>165100</xdr:colOff>
      <xdr:row>79</xdr:row>
      <xdr:rowOff>57786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48913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99364</xdr:rowOff>
    </xdr:from>
    <xdr:to>
      <xdr:col>72</xdr:col>
      <xdr:colOff>38100</xdr:colOff>
      <xdr:row>79</xdr:row>
      <xdr:rowOff>29514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20641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55460</xdr:rowOff>
    </xdr:from>
    <xdr:to>
      <xdr:col>67</xdr:col>
      <xdr:colOff>101600</xdr:colOff>
      <xdr:row>78</xdr:row>
      <xdr:rowOff>157060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2137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2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32865</xdr:rowOff>
    </xdr:from>
    <xdr:to>
      <xdr:col>85</xdr:col>
      <xdr:colOff>127000</xdr:colOff>
      <xdr:row>98</xdr:row>
      <xdr:rowOff>37010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34965"/>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32865</xdr:rowOff>
    </xdr:from>
    <xdr:to>
      <xdr:col>81</xdr:col>
      <xdr:colOff>50800</xdr:colOff>
      <xdr:row>98</xdr:row>
      <xdr:rowOff>39390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4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39390</xdr:rowOff>
    </xdr:from>
    <xdr:to>
      <xdr:col>76</xdr:col>
      <xdr:colOff>114300</xdr:colOff>
      <xdr:row>98</xdr:row>
      <xdr:rowOff>47117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4149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47117</xdr:rowOff>
    </xdr:from>
    <xdr:to>
      <xdr:col>71</xdr:col>
      <xdr:colOff>177800</xdr:colOff>
      <xdr:row>98</xdr:row>
      <xdr:rowOff>53609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921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157660</xdr:rowOff>
    </xdr:from>
    <xdr:to>
      <xdr:col>85</xdr:col>
      <xdr:colOff>177800</xdr:colOff>
      <xdr:row>98</xdr:row>
      <xdr:rowOff>87810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153515</xdr:rowOff>
    </xdr:from>
    <xdr:to>
      <xdr:col>81</xdr:col>
      <xdr:colOff>101600</xdr:colOff>
      <xdr:row>98</xdr:row>
      <xdr:rowOff>83665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100192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160040</xdr:rowOff>
    </xdr:from>
    <xdr:to>
      <xdr:col>76</xdr:col>
      <xdr:colOff>165100</xdr:colOff>
      <xdr:row>98</xdr:row>
      <xdr:rowOff>90190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106717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167767</xdr:rowOff>
    </xdr:from>
    <xdr:to>
      <xdr:col>72</xdr:col>
      <xdr:colOff>38100</xdr:colOff>
      <xdr:row>98</xdr:row>
      <xdr:rowOff>97917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89044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2809</xdr:rowOff>
    </xdr:from>
    <xdr:to>
      <xdr:col>67</xdr:col>
      <xdr:colOff>101600</xdr:colOff>
      <xdr:row>98</xdr:row>
      <xdr:rowOff>104409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95536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倍となっている。この要因は，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老朽化により，議会議場の音響・映像・制御システムを更新したことによるものである。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186,477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この要因は，新型コロナウイルス感染症に伴う特別定額給付金給付事業と開聞庁舎建替事業によるものである。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114,040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倍となっている。この要因は市民会館整備事業や野球場改修事業によるものであるが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引き続き，これらの事業が継続して実施され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るため，高い水準で推移することが予想される。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年度に標準財政規模の５％しかなかった財政調整基金は，平成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％まで増額させ，平成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年度以降の公共施設老朽化対策等では，計画的な事業執行により財源確保に努めたが，減少傾向である。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令和２年度においては，大型事業を立て続けに実施したことにより，前年度から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今後は，社会保障の充実や普通交付税の合併算定替の期間終了など，厳しい状況が見込まれるが，事務事業の見直しや計画的な事業執行により，財政調整基金の残高を標準財政規模に対する割合の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％前後で推移できるよう努める。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国民健康保険特別会計については，歳出の７割を占める保険給付費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これは，コロナ禍における自粛期間が続き，高齢者の骨折等が増えたことによるものである。また，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一人当たりの保険給付費，医療費は，過去最高額となった。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国民健康保険の被保険者数は減少傾向にあるが，高齢化や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医療技術の高度化によ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国民健康保険特別会計への赤字補填的な繰出金が普通会計の負担となっていることから，各種施策を通して市民の健康増進を図るとともに，国民健康保険税率の改正，徴収率の向上を図るなど，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33365513</v>
      </c>
      <c r="BO4" s="464"/>
      <c r="BP4" s="464"/>
      <c r="BQ4" s="464"/>
      <c r="BR4" s="464"/>
      <c r="BS4" s="464"/>
      <c r="BT4" s="464"/>
      <c r="BU4" s="465"/>
      <c r="BV4" s="463">
        <v>26244375</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7.3</v>
      </c>
      <c r="CU4" s="648"/>
      <c r="CV4" s="648"/>
      <c r="CW4" s="648"/>
      <c r="CX4" s="648"/>
      <c r="CY4" s="648"/>
      <c r="CZ4" s="648"/>
      <c r="DA4" s="649"/>
      <c r="DB4" s="647">
        <v>6.8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32316565</v>
      </c>
      <c r="BO5" s="469"/>
      <c r="BP5" s="469"/>
      <c r="BQ5" s="469"/>
      <c r="BR5" s="469"/>
      <c r="BS5" s="469"/>
      <c r="BT5" s="469"/>
      <c r="BU5" s="470"/>
      <c r="BV5" s="468">
        <v>25198943</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98</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1048948</v>
      </c>
      <c r="BO6" s="469"/>
      <c r="BP6" s="469"/>
      <c r="BQ6" s="469"/>
      <c r="BR6" s="469"/>
      <c r="BS6" s="469"/>
      <c r="BT6" s="469"/>
      <c r="BU6" s="470"/>
      <c r="BV6" s="468">
        <v>1045432</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101.3</v>
      </c>
      <c r="CU6" s="622"/>
      <c r="CV6" s="622"/>
      <c r="CW6" s="622"/>
      <c r="CX6" s="622"/>
      <c r="CY6" s="622"/>
      <c r="CZ6" s="622"/>
      <c r="DA6" s="623"/>
      <c r="DB6" s="621">
        <v>97.3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92</v>
      </c>
      <c r="AV7" s="526"/>
      <c r="AW7" s="526"/>
      <c r="AX7" s="526"/>
      <c r="AY7" s="448" t="s">
        <v>103</v>
      </c>
      <c r="AZ7" s="449"/>
      <c r="BA7" s="449"/>
      <c r="BB7" s="449"/>
      <c r="BC7" s="449"/>
      <c r="BD7" s="449"/>
      <c r="BE7" s="449"/>
      <c r="BF7" s="449"/>
      <c r="BG7" s="449"/>
      <c r="BH7" s="449"/>
      <c r="BI7" s="449"/>
      <c r="BJ7" s="449"/>
      <c r="BK7" s="449"/>
      <c r="BL7" s="449"/>
      <c r="BM7" s="450"/>
      <c r="BN7" s="468">
        <v>106075</v>
      </c>
      <c r="BO7" s="469"/>
      <c r="BP7" s="469"/>
      <c r="BQ7" s="469"/>
      <c r="BR7" s="469"/>
      <c r="BS7" s="469"/>
      <c r="BT7" s="469"/>
      <c r="BU7" s="470"/>
      <c r="BV7" s="468">
        <v>194375</v>
      </c>
      <c r="BW7" s="469"/>
      <c r="BX7" s="469"/>
      <c r="BY7" s="469"/>
      <c r="BZ7" s="469"/>
      <c r="CA7" s="469"/>
      <c r="CB7" s="469"/>
      <c r="CC7" s="470"/>
      <c r="CD7" s="477" t="s">
        <v>104</v>
      </c>
      <c r="CE7" s="478"/>
      <c r="CF7" s="478"/>
      <c r="CG7" s="478"/>
      <c r="CH7" s="478"/>
      <c r="CI7" s="478"/>
      <c r="CJ7" s="478"/>
      <c r="CK7" s="478"/>
      <c r="CL7" s="478"/>
      <c r="CM7" s="478"/>
      <c r="CN7" s="478"/>
      <c r="CO7" s="478"/>
      <c r="CP7" s="478"/>
      <c r="CQ7" s="478"/>
      <c r="CR7" s="478"/>
      <c r="CS7" s="479"/>
      <c r="CT7" s="468">
        <v>12951797</v>
      </c>
      <c r="CU7" s="469"/>
      <c r="CV7" s="469"/>
      <c r="CW7" s="469"/>
      <c r="CX7" s="469"/>
      <c r="CY7" s="469"/>
      <c r="CZ7" s="469"/>
      <c r="DA7" s="470"/>
      <c r="DB7" s="468">
        <v>12585265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105</v>
      </c>
      <c r="AN8" s="442"/>
      <c r="AO8" s="442"/>
      <c r="AP8" s="442"/>
      <c r="AQ8" s="442"/>
      <c r="AR8" s="442"/>
      <c r="AS8" s="442"/>
      <c r="AT8" s="443"/>
      <c r="AU8" s="525" t="s">
        <v>92</v>
      </c>
      <c r="AV8" s="526"/>
      <c r="AW8" s="526"/>
      <c r="AX8" s="526"/>
      <c r="AY8" s="448" t="s">
        <v>106</v>
      </c>
      <c r="AZ8" s="449"/>
      <c r="BA8" s="449"/>
      <c r="BB8" s="449"/>
      <c r="BC8" s="449"/>
      <c r="BD8" s="449"/>
      <c r="BE8" s="449"/>
      <c r="BF8" s="449"/>
      <c r="BG8" s="449"/>
      <c r="BH8" s="449"/>
      <c r="BI8" s="449"/>
      <c r="BJ8" s="449"/>
      <c r="BK8" s="449"/>
      <c r="BL8" s="449"/>
      <c r="BM8" s="450"/>
      <c r="BN8" s="468">
        <v>942873</v>
      </c>
      <c r="BO8" s="469"/>
      <c r="BP8" s="469"/>
      <c r="BQ8" s="469"/>
      <c r="BR8" s="469"/>
      <c r="BS8" s="469"/>
      <c r="BT8" s="469"/>
      <c r="BU8" s="470"/>
      <c r="BV8" s="468">
        <v>851057</v>
      </c>
      <c r="BW8" s="469"/>
      <c r="BX8" s="469"/>
      <c r="BY8" s="469"/>
      <c r="BZ8" s="469"/>
      <c r="CA8" s="469"/>
      <c r="CB8" s="469"/>
      <c r="CC8" s="470"/>
      <c r="CD8" s="477" t="s">
        <v>107</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c r="A9" s="187"/>
      <c r="B9" s="610" t="s">
        <v>108</v>
      </c>
      <c r="C9" s="611"/>
      <c r="D9" s="611"/>
      <c r="E9" s="611"/>
      <c r="F9" s="611"/>
      <c r="G9" s="611"/>
      <c r="H9" s="611"/>
      <c r="I9" s="611"/>
      <c r="J9" s="611"/>
      <c r="K9" s="531"/>
      <c r="L9" s="612" t="s">
        <v>109</v>
      </c>
      <c r="M9" s="613"/>
      <c r="N9" s="613"/>
      <c r="O9" s="613"/>
      <c r="P9" s="613"/>
      <c r="Q9" s="614"/>
      <c r="R9" s="615">
        <v>39011</v>
      </c>
      <c r="S9" s="616"/>
      <c r="T9" s="616"/>
      <c r="U9" s="616"/>
      <c r="V9" s="617"/>
      <c r="W9" s="547" t="s">
        <v>110</v>
      </c>
      <c r="X9" s="548"/>
      <c r="Y9" s="548"/>
      <c r="Z9" s="548"/>
      <c r="AA9" s="548"/>
      <c r="AB9" s="548"/>
      <c r="AC9" s="548"/>
      <c r="AD9" s="548"/>
      <c r="AE9" s="548"/>
      <c r="AF9" s="548"/>
      <c r="AG9" s="548"/>
      <c r="AH9" s="548"/>
      <c r="AI9" s="548"/>
      <c r="AJ9" s="548"/>
      <c r="AK9" s="548"/>
      <c r="AL9" s="618"/>
      <c r="AM9" s="537" t="s">
        <v>111</v>
      </c>
      <c r="AN9" s="442"/>
      <c r="AO9" s="442"/>
      <c r="AP9" s="442"/>
      <c r="AQ9" s="442"/>
      <c r="AR9" s="442"/>
      <c r="AS9" s="442"/>
      <c r="AT9" s="443"/>
      <c r="AU9" s="525" t="s">
        <v>92</v>
      </c>
      <c r="AV9" s="526"/>
      <c r="AW9" s="526"/>
      <c r="AX9" s="526"/>
      <c r="AY9" s="448" t="s">
        <v>112</v>
      </c>
      <c r="AZ9" s="449"/>
      <c r="BA9" s="449"/>
      <c r="BB9" s="449"/>
      <c r="BC9" s="449"/>
      <c r="BD9" s="449"/>
      <c r="BE9" s="449"/>
      <c r="BF9" s="449"/>
      <c r="BG9" s="449"/>
      <c r="BH9" s="449"/>
      <c r="BI9" s="449"/>
      <c r="BJ9" s="449"/>
      <c r="BK9" s="449"/>
      <c r="BL9" s="449"/>
      <c r="BM9" s="450"/>
      <c r="BN9" s="468">
        <v>91816</v>
      </c>
      <c r="BO9" s="469"/>
      <c r="BP9" s="469"/>
      <c r="BQ9" s="469"/>
      <c r="BR9" s="469"/>
      <c r="BS9" s="469"/>
      <c r="BT9" s="469"/>
      <c r="BU9" s="470"/>
      <c r="BV9" s="468">
        <v>-11954</v>
      </c>
      <c r="BW9" s="469"/>
      <c r="BX9" s="469"/>
      <c r="BY9" s="469"/>
      <c r="BZ9" s="469"/>
      <c r="CA9" s="469"/>
      <c r="CB9" s="469"/>
      <c r="CC9" s="470"/>
      <c r="CD9" s="477" t="s">
        <v>113</v>
      </c>
      <c r="CE9" s="478"/>
      <c r="CF9" s="478"/>
      <c r="CG9" s="478"/>
      <c r="CH9" s="478"/>
      <c r="CI9" s="478"/>
      <c r="CJ9" s="478"/>
      <c r="CK9" s="478"/>
      <c r="CL9" s="478"/>
      <c r="CM9" s="478"/>
      <c r="CN9" s="478"/>
      <c r="CO9" s="478"/>
      <c r="CP9" s="478"/>
      <c r="CQ9" s="478"/>
      <c r="CR9" s="478"/>
      <c r="CS9" s="479"/>
      <c r="CT9" s="438">
        <v>17.899999999999999</v>
      </c>
      <c r="CU9" s="439"/>
      <c r="CV9" s="439"/>
      <c r="CW9" s="439"/>
      <c r="CX9" s="439"/>
      <c r="CY9" s="439"/>
      <c r="CZ9" s="439"/>
      <c r="DA9" s="440"/>
      <c r="DB9" s="438">
        <v>18.899999999999999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114</v>
      </c>
      <c r="M10" s="442"/>
      <c r="N10" s="442"/>
      <c r="O10" s="442"/>
      <c r="P10" s="442"/>
      <c r="Q10" s="443"/>
      <c r="R10" s="444">
        <v>41831</v>
      </c>
      <c r="S10" s="445"/>
      <c r="T10" s="445"/>
      <c r="U10" s="445"/>
      <c r="V10" s="447"/>
      <c r="W10" s="619"/>
      <c r="X10" s="430"/>
      <c r="Y10" s="430"/>
      <c r="Z10" s="430"/>
      <c r="AA10" s="430"/>
      <c r="AB10" s="430"/>
      <c r="AC10" s="430"/>
      <c r="AD10" s="430"/>
      <c r="AE10" s="430"/>
      <c r="AF10" s="430"/>
      <c r="AG10" s="430"/>
      <c r="AH10" s="430"/>
      <c r="AI10" s="430"/>
      <c r="AJ10" s="430"/>
      <c r="AK10" s="430"/>
      <c r="AL10" s="620"/>
      <c r="AM10" s="537" t="s">
        <v>115</v>
      </c>
      <c r="AN10" s="442"/>
      <c r="AO10" s="442"/>
      <c r="AP10" s="442"/>
      <c r="AQ10" s="442"/>
      <c r="AR10" s="442"/>
      <c r="AS10" s="442"/>
      <c r="AT10" s="443"/>
      <c r="AU10" s="525" t="s">
        <v>116</v>
      </c>
      <c r="AV10" s="526"/>
      <c r="AW10" s="526"/>
      <c r="AX10" s="526"/>
      <c r="AY10" s="448" t="s">
        <v>117</v>
      </c>
      <c r="AZ10" s="449"/>
      <c r="BA10" s="449"/>
      <c r="BB10" s="449"/>
      <c r="BC10" s="449"/>
      <c r="BD10" s="449"/>
      <c r="BE10" s="449"/>
      <c r="BF10" s="449"/>
      <c r="BG10" s="449"/>
      <c r="BH10" s="449"/>
      <c r="BI10" s="449"/>
      <c r="BJ10" s="449"/>
      <c r="BK10" s="449"/>
      <c r="BL10" s="449"/>
      <c r="BM10" s="450"/>
      <c r="BN10" s="468">
        <v>5737</v>
      </c>
      <c r="BO10" s="469"/>
      <c r="BP10" s="469"/>
      <c r="BQ10" s="469"/>
      <c r="BR10" s="469"/>
      <c r="BS10" s="469"/>
      <c r="BT10" s="469"/>
      <c r="BU10" s="470"/>
      <c r="BV10" s="468">
        <v>3868</v>
      </c>
      <c r="BW10" s="469"/>
      <c r="BX10" s="469"/>
      <c r="BY10" s="469"/>
      <c r="BZ10" s="469"/>
      <c r="CA10" s="469"/>
      <c r="CB10" s="469"/>
      <c r="CC10" s="470"/>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119</v>
      </c>
      <c r="M11" s="515"/>
      <c r="N11" s="515"/>
      <c r="O11" s="515"/>
      <c r="P11" s="515"/>
      <c r="Q11" s="516"/>
      <c r="R11" s="607" t="s">
        <v>120</v>
      </c>
      <c r="S11" s="608"/>
      <c r="T11" s="608"/>
      <c r="U11" s="608"/>
      <c r="V11" s="609"/>
      <c r="W11" s="619"/>
      <c r="X11" s="430"/>
      <c r="Y11" s="430"/>
      <c r="Z11" s="430"/>
      <c r="AA11" s="430"/>
      <c r="AB11" s="430"/>
      <c r="AC11" s="430"/>
      <c r="AD11" s="430"/>
      <c r="AE11" s="430"/>
      <c r="AF11" s="430"/>
      <c r="AG11" s="430"/>
      <c r="AH11" s="430"/>
      <c r="AI11" s="430"/>
      <c r="AJ11" s="430"/>
      <c r="AK11" s="430"/>
      <c r="AL11" s="620"/>
      <c r="AM11" s="537" t="s">
        <v>121</v>
      </c>
      <c r="AN11" s="442"/>
      <c r="AO11" s="442"/>
      <c r="AP11" s="442"/>
      <c r="AQ11" s="442"/>
      <c r="AR11" s="442"/>
      <c r="AS11" s="442"/>
      <c r="AT11" s="443"/>
      <c r="AU11" s="525" t="s">
        <v>92</v>
      </c>
      <c r="AV11" s="526"/>
      <c r="AW11" s="526"/>
      <c r="AX11" s="526"/>
      <c r="AY11" s="448" t="s">
        <v>122</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123</v>
      </c>
      <c r="CE11" s="478"/>
      <c r="CF11" s="478"/>
      <c r="CG11" s="478"/>
      <c r="CH11" s="478"/>
      <c r="CI11" s="478"/>
      <c r="CJ11" s="478"/>
      <c r="CK11" s="478"/>
      <c r="CL11" s="478"/>
      <c r="CM11" s="478"/>
      <c r="CN11" s="478"/>
      <c r="CO11" s="478"/>
      <c r="CP11" s="478"/>
      <c r="CQ11" s="478"/>
      <c r="CR11" s="478"/>
      <c r="CS11" s="479"/>
      <c r="CT11" s="581" t="s">
        <v>124</v>
      </c>
      <c r="CU11" s="582"/>
      <c r="CV11" s="582"/>
      <c r="CW11" s="582"/>
      <c r="CX11" s="582"/>
      <c r="CY11" s="582"/>
      <c r="CZ11" s="582"/>
      <c r="DA11" s="583"/>
      <c r="DB11" s="581" t="s">
        <v>125</v>
      </c>
      <c r="DC11" s="582"/>
      <c r="DD11" s="582"/>
      <c r="DE11" s="582"/>
      <c r="DF11" s="582"/>
      <c r="DG11" s="582"/>
      <c r="DH11" s="582"/>
      <c r="DI11" s="583"/>
      <c r="DJ11" s="186"/>
      <c r="DK11" s="186"/>
      <c r="DL11" s="186"/>
      <c r="DM11" s="186"/>
      <c r="DN11" s="186"/>
      <c r="DO11" s="186"/>
    </row>
    <row r="12" spans="1:119" ht="18.75" customHeight="1">
      <c r="A12" s="187"/>
      <c r="B12" s="584" t="s">
        <v>126</v>
      </c>
      <c r="C12" s="585"/>
      <c r="D12" s="585"/>
      <c r="E12" s="585"/>
      <c r="F12" s="585"/>
      <c r="G12" s="585"/>
      <c r="H12" s="585"/>
      <c r="I12" s="585"/>
      <c r="J12" s="585"/>
      <c r="K12" s="586"/>
      <c r="L12" s="593" t="s">
        <v>127</v>
      </c>
      <c r="M12" s="594"/>
      <c r="N12" s="594"/>
      <c r="O12" s="594"/>
      <c r="P12" s="594"/>
      <c r="Q12" s="595"/>
      <c r="R12" s="596">
        <v>39763</v>
      </c>
      <c r="S12" s="597"/>
      <c r="T12" s="597"/>
      <c r="U12" s="597"/>
      <c r="V12" s="598"/>
      <c r="W12" s="599" t="s">
        <v>1</v>
      </c>
      <c r="X12" s="526"/>
      <c r="Y12" s="526"/>
      <c r="Z12" s="526"/>
      <c r="AA12" s="526"/>
      <c r="AB12" s="600"/>
      <c r="AC12" s="601" t="s">
        <v>128</v>
      </c>
      <c r="AD12" s="602"/>
      <c r="AE12" s="602"/>
      <c r="AF12" s="602"/>
      <c r="AG12" s="603"/>
      <c r="AH12" s="601" t="s">
        <v>129</v>
      </c>
      <c r="AI12" s="602"/>
      <c r="AJ12" s="602"/>
      <c r="AK12" s="602"/>
      <c r="AL12" s="604"/>
      <c r="AM12" s="537" t="s">
        <v>130</v>
      </c>
      <c r="AN12" s="442"/>
      <c r="AO12" s="442"/>
      <c r="AP12" s="442"/>
      <c r="AQ12" s="442"/>
      <c r="AR12" s="442"/>
      <c r="AS12" s="442"/>
      <c r="AT12" s="443"/>
      <c r="AU12" s="525" t="s">
        <v>131</v>
      </c>
      <c r="AV12" s="526"/>
      <c r="AW12" s="526"/>
      <c r="AX12" s="526"/>
      <c r="AY12" s="448" t="s">
        <v>132</v>
      </c>
      <c r="AZ12" s="449"/>
      <c r="BA12" s="449"/>
      <c r="BB12" s="449"/>
      <c r="BC12" s="449"/>
      <c r="BD12" s="449"/>
      <c r="BE12" s="449"/>
      <c r="BF12" s="449"/>
      <c r="BG12" s="449"/>
      <c r="BH12" s="449"/>
      <c r="BI12" s="449"/>
      <c r="BJ12" s="449"/>
      <c r="BK12" s="449"/>
      <c r="BL12" s="449"/>
      <c r="BM12" s="450"/>
      <c r="BN12" s="468">
        <v>730498</v>
      </c>
      <c r="BO12" s="469"/>
      <c r="BP12" s="469"/>
      <c r="BQ12" s="469"/>
      <c r="BR12" s="469"/>
      <c r="BS12" s="469"/>
      <c r="BT12" s="469"/>
      <c r="BU12" s="470"/>
      <c r="BV12" s="468">
        <v>377633</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124</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39343</v>
      </c>
      <c r="S13" s="572"/>
      <c r="T13" s="572"/>
      <c r="U13" s="572"/>
      <c r="V13" s="573"/>
      <c r="W13" s="559" t="s">
        <v>136</v>
      </c>
      <c r="X13" s="481"/>
      <c r="Y13" s="481"/>
      <c r="Z13" s="481"/>
      <c r="AA13" s="481"/>
      <c r="AB13" s="482"/>
      <c r="AC13" s="444">
        <v>4608</v>
      </c>
      <c r="AD13" s="445"/>
      <c r="AE13" s="445"/>
      <c r="AF13" s="445"/>
      <c r="AG13" s="446"/>
      <c r="AH13" s="444">
        <v>4751</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-632945</v>
      </c>
      <c r="BO13" s="469"/>
      <c r="BP13" s="469"/>
      <c r="BQ13" s="469"/>
      <c r="BR13" s="469"/>
      <c r="BS13" s="469"/>
      <c r="BT13" s="469"/>
      <c r="BU13" s="470"/>
      <c r="BV13" s="468">
        <v>-385719</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9.1999999999999993</v>
      </c>
      <c r="CU13" s="439"/>
      <c r="CV13" s="439"/>
      <c r="CW13" s="439"/>
      <c r="CX13" s="439"/>
      <c r="CY13" s="439"/>
      <c r="CZ13" s="439"/>
      <c r="DA13" s="440"/>
      <c r="DB13" s="438">
        <v>9.3000000000000007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40345</v>
      </c>
      <c r="S14" s="572"/>
      <c r="T14" s="572"/>
      <c r="U14" s="572"/>
      <c r="V14" s="573"/>
      <c r="W14" s="574"/>
      <c r="X14" s="484"/>
      <c r="Y14" s="484"/>
      <c r="Z14" s="484"/>
      <c r="AA14" s="484"/>
      <c r="AB14" s="485"/>
      <c r="AC14" s="564">
        <v>22.8</v>
      </c>
      <c r="AD14" s="565"/>
      <c r="AE14" s="565"/>
      <c r="AF14" s="565"/>
      <c r="AG14" s="566"/>
      <c r="AH14" s="564">
        <v>22.5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49.2</v>
      </c>
      <c r="CU14" s="576"/>
      <c r="CV14" s="576"/>
      <c r="CW14" s="576"/>
      <c r="CX14" s="576"/>
      <c r="CY14" s="576"/>
      <c r="CZ14" s="576"/>
      <c r="DA14" s="577"/>
      <c r="DB14" s="575">
        <v>32.4</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143</v>
      </c>
      <c r="N15" s="569"/>
      <c r="O15" s="569"/>
      <c r="P15" s="569"/>
      <c r="Q15" s="570"/>
      <c r="R15" s="571">
        <v>39933</v>
      </c>
      <c r="S15" s="572"/>
      <c r="T15" s="572"/>
      <c r="U15" s="572"/>
      <c r="V15" s="573"/>
      <c r="W15" s="559" t="s">
        <v>144</v>
      </c>
      <c r="X15" s="481"/>
      <c r="Y15" s="481"/>
      <c r="Z15" s="481"/>
      <c r="AA15" s="481"/>
      <c r="AB15" s="482"/>
      <c r="AC15" s="444">
        <v>2614</v>
      </c>
      <c r="AD15" s="445"/>
      <c r="AE15" s="445"/>
      <c r="AF15" s="445"/>
      <c r="AG15" s="446"/>
      <c r="AH15" s="444">
        <v>3111</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4765555</v>
      </c>
      <c r="BO15" s="464"/>
      <c r="BP15" s="464"/>
      <c r="BQ15" s="464"/>
      <c r="BR15" s="464"/>
      <c r="BS15" s="464"/>
      <c r="BT15" s="464"/>
      <c r="BU15" s="465"/>
      <c r="BV15" s="463">
        <v>4036359</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13</v>
      </c>
      <c r="AD16" s="565"/>
      <c r="AE16" s="565"/>
      <c r="AF16" s="565"/>
      <c r="AG16" s="566"/>
      <c r="AH16" s="564">
        <v>14.7</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11228646</v>
      </c>
      <c r="BO16" s="469"/>
      <c r="BP16" s="469"/>
      <c r="BQ16" s="469"/>
      <c r="BR16" s="469"/>
      <c r="BS16" s="469"/>
      <c r="BT16" s="469"/>
      <c r="BU16" s="470"/>
      <c r="BV16" s="468">
        <v>10845922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12958</v>
      </c>
      <c r="AD17" s="445"/>
      <c r="AE17" s="445"/>
      <c r="AF17" s="445"/>
      <c r="AG17" s="446"/>
      <c r="AH17" s="444">
        <v>13284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6021265</v>
      </c>
      <c r="BO17" s="469"/>
      <c r="BP17" s="469"/>
      <c r="BQ17" s="469"/>
      <c r="BR17" s="469"/>
      <c r="BS17" s="469"/>
      <c r="BT17" s="469"/>
      <c r="BU17" s="470"/>
      <c r="BV17" s="468">
        <v>5126634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148.84</v>
      </c>
      <c r="M18" s="533"/>
      <c r="N18" s="533"/>
      <c r="O18" s="533"/>
      <c r="P18" s="533"/>
      <c r="Q18" s="533"/>
      <c r="R18" s="534"/>
      <c r="S18" s="534"/>
      <c r="T18" s="534"/>
      <c r="U18" s="534"/>
      <c r="V18" s="535"/>
      <c r="W18" s="549"/>
      <c r="X18" s="550"/>
      <c r="Y18" s="550"/>
      <c r="Z18" s="550"/>
      <c r="AA18" s="550"/>
      <c r="AB18" s="560"/>
      <c r="AC18" s="432">
        <v>64.2</v>
      </c>
      <c r="AD18" s="433"/>
      <c r="AE18" s="433"/>
      <c r="AF18" s="433"/>
      <c r="AG18" s="536"/>
      <c r="AH18" s="432">
        <v>62.8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11928979</v>
      </c>
      <c r="BO18" s="469"/>
      <c r="BP18" s="469"/>
      <c r="BQ18" s="469"/>
      <c r="BR18" s="469"/>
      <c r="BS18" s="469"/>
      <c r="BT18" s="469"/>
      <c r="BU18" s="470"/>
      <c r="BV18" s="468">
        <v>11966683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262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15331229</v>
      </c>
      <c r="BO19" s="469"/>
      <c r="BP19" s="469"/>
      <c r="BQ19" s="469"/>
      <c r="BR19" s="469"/>
      <c r="BS19" s="469"/>
      <c r="BT19" s="469"/>
      <c r="BU19" s="470"/>
      <c r="BV19" s="468">
        <v>14902744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17790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30368588</v>
      </c>
      <c r="BO23" s="469"/>
      <c r="BP23" s="469"/>
      <c r="BQ23" s="469"/>
      <c r="BR23" s="469"/>
      <c r="BS23" s="469"/>
      <c r="BT23" s="469"/>
      <c r="BU23" s="470"/>
      <c r="BV23" s="468">
        <v>27804484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8120</v>
      </c>
      <c r="R24" s="445"/>
      <c r="S24" s="445"/>
      <c r="T24" s="445"/>
      <c r="U24" s="445"/>
      <c r="V24" s="446"/>
      <c r="W24" s="510"/>
      <c r="X24" s="501"/>
      <c r="Y24" s="502"/>
      <c r="Z24" s="441" t="s">
        <v>168</v>
      </c>
      <c r="AA24" s="442"/>
      <c r="AB24" s="442"/>
      <c r="AC24" s="442"/>
      <c r="AD24" s="442"/>
      <c r="AE24" s="442"/>
      <c r="AF24" s="442"/>
      <c r="AG24" s="443"/>
      <c r="AH24" s="444">
        <v>350</v>
      </c>
      <c r="AI24" s="445"/>
      <c r="AJ24" s="445"/>
      <c r="AK24" s="445"/>
      <c r="AL24" s="446"/>
      <c r="AM24" s="444">
        <v>1077650</v>
      </c>
      <c r="AN24" s="445"/>
      <c r="AO24" s="445"/>
      <c r="AP24" s="445"/>
      <c r="AQ24" s="445"/>
      <c r="AR24" s="446"/>
      <c r="AS24" s="444">
        <v>3079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21598785</v>
      </c>
      <c r="BO24" s="469"/>
      <c r="BP24" s="469"/>
      <c r="BQ24" s="469"/>
      <c r="BR24" s="469"/>
      <c r="BS24" s="469"/>
      <c r="BT24" s="469"/>
      <c r="BU24" s="470"/>
      <c r="BV24" s="468">
        <v>21526603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6350</v>
      </c>
      <c r="R25" s="445"/>
      <c r="S25" s="445"/>
      <c r="T25" s="445"/>
      <c r="U25" s="445"/>
      <c r="V25" s="446"/>
      <c r="W25" s="510"/>
      <c r="X25" s="501"/>
      <c r="Y25" s="502"/>
      <c r="Z25" s="441" t="s">
        <v>171</v>
      </c>
      <c r="AA25" s="442"/>
      <c r="AB25" s="442"/>
      <c r="AC25" s="442"/>
      <c r="AD25" s="442"/>
      <c r="AE25" s="442"/>
      <c r="AF25" s="442"/>
      <c r="AG25" s="443"/>
      <c r="AH25" s="444" t="s">
        <v>124</v>
      </c>
      <c r="AI25" s="445"/>
      <c r="AJ25" s="445"/>
      <c r="AK25" s="445"/>
      <c r="AL25" s="446"/>
      <c r="AM25" s="444" t="s">
        <v>124</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5117084</v>
      </c>
      <c r="BO25" s="464"/>
      <c r="BP25" s="464"/>
      <c r="BQ25" s="464"/>
      <c r="BR25" s="464"/>
      <c r="BS25" s="464"/>
      <c r="BT25" s="464"/>
      <c r="BU25" s="465"/>
      <c r="BV25" s="463">
        <v>5369067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5950</v>
      </c>
      <c r="R26" s="445"/>
      <c r="S26" s="445"/>
      <c r="T26" s="445"/>
      <c r="U26" s="445"/>
      <c r="V26" s="446"/>
      <c r="W26" s="510"/>
      <c r="X26" s="501"/>
      <c r="Y26" s="502"/>
      <c r="Z26" s="441" t="s">
        <v>175</v>
      </c>
      <c r="AA26" s="523"/>
      <c r="AB26" s="523"/>
      <c r="AC26" s="523"/>
      <c r="AD26" s="523"/>
      <c r="AE26" s="523"/>
      <c r="AF26" s="523"/>
      <c r="AG26" s="524"/>
      <c r="AH26" s="444">
        <v>3</v>
      </c>
      <c r="AI26" s="445"/>
      <c r="AJ26" s="445"/>
      <c r="AK26" s="445"/>
      <c r="AL26" s="446"/>
      <c r="AM26" s="444">
        <v>10290</v>
      </c>
      <c r="AN26" s="445"/>
      <c r="AO26" s="445"/>
      <c r="AP26" s="445"/>
      <c r="AQ26" s="445"/>
      <c r="AR26" s="446"/>
      <c r="AS26" s="444">
        <v>3430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3880</v>
      </c>
      <c r="R27" s="445"/>
      <c r="S27" s="445"/>
      <c r="T27" s="445"/>
      <c r="U27" s="445"/>
      <c r="V27" s="446"/>
      <c r="W27" s="510"/>
      <c r="X27" s="501"/>
      <c r="Y27" s="502"/>
      <c r="Z27" s="441" t="s">
        <v>178</v>
      </c>
      <c r="AA27" s="442"/>
      <c r="AB27" s="442"/>
      <c r="AC27" s="442"/>
      <c r="AD27" s="442"/>
      <c r="AE27" s="442"/>
      <c r="AF27" s="442"/>
      <c r="AG27" s="443"/>
      <c r="AH27" s="444">
        <v>42</v>
      </c>
      <c r="AI27" s="445"/>
      <c r="AJ27" s="445"/>
      <c r="AK27" s="445"/>
      <c r="AL27" s="446"/>
      <c r="AM27" s="444">
        <v>161805</v>
      </c>
      <c r="AN27" s="445"/>
      <c r="AO27" s="445"/>
      <c r="AP27" s="445"/>
      <c r="AQ27" s="445"/>
      <c r="AR27" s="446"/>
      <c r="AS27" s="444">
        <v>3853</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91511</v>
      </c>
      <c r="BO27" s="472"/>
      <c r="BP27" s="472"/>
      <c r="BQ27" s="472"/>
      <c r="BR27" s="472"/>
      <c r="BS27" s="472"/>
      <c r="BT27" s="472"/>
      <c r="BU27" s="473"/>
      <c r="BV27" s="471">
        <v>91492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3100</v>
      </c>
      <c r="R28" s="445"/>
      <c r="S28" s="445"/>
      <c r="T28" s="445"/>
      <c r="U28" s="445"/>
      <c r="V28" s="446"/>
      <c r="W28" s="510"/>
      <c r="X28" s="501"/>
      <c r="Y28" s="502"/>
      <c r="Z28" s="441" t="s">
        <v>181</v>
      </c>
      <c r="AA28" s="442"/>
      <c r="AB28" s="442"/>
      <c r="AC28" s="442"/>
      <c r="AD28" s="442"/>
      <c r="AE28" s="442"/>
      <c r="AF28" s="442"/>
      <c r="AG28" s="443"/>
      <c r="AH28" s="444">
        <v>2</v>
      </c>
      <c r="AI28" s="445"/>
      <c r="AJ28" s="445"/>
      <c r="AK28" s="445"/>
      <c r="AL28" s="446"/>
      <c r="AM28" s="444" t="s">
        <v>182</v>
      </c>
      <c r="AN28" s="445"/>
      <c r="AO28" s="445"/>
      <c r="AP28" s="445"/>
      <c r="AQ28" s="445"/>
      <c r="AR28" s="446"/>
      <c r="AS28" s="444" t="s">
        <v>182</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2384049</v>
      </c>
      <c r="BO28" s="464"/>
      <c r="BP28" s="464"/>
      <c r="BQ28" s="464"/>
      <c r="BR28" s="464"/>
      <c r="BS28" s="464"/>
      <c r="BT28" s="464"/>
      <c r="BU28" s="465"/>
      <c r="BV28" s="463">
        <v>2678810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18</v>
      </c>
      <c r="M29" s="445"/>
      <c r="N29" s="445"/>
      <c r="O29" s="445"/>
      <c r="P29" s="446"/>
      <c r="Q29" s="444">
        <v>2860</v>
      </c>
      <c r="R29" s="445"/>
      <c r="S29" s="445"/>
      <c r="T29" s="445"/>
      <c r="U29" s="445"/>
      <c r="V29" s="446"/>
      <c r="W29" s="511"/>
      <c r="X29" s="512"/>
      <c r="Y29" s="513"/>
      <c r="Z29" s="441" t="s">
        <v>185</v>
      </c>
      <c r="AA29" s="442"/>
      <c r="AB29" s="442"/>
      <c r="AC29" s="442"/>
      <c r="AD29" s="442"/>
      <c r="AE29" s="442"/>
      <c r="AF29" s="442"/>
      <c r="AG29" s="443"/>
      <c r="AH29" s="444">
        <v>394</v>
      </c>
      <c r="AI29" s="445"/>
      <c r="AJ29" s="445"/>
      <c r="AK29" s="445"/>
      <c r="AL29" s="446"/>
      <c r="AM29" s="444">
        <v>1243139</v>
      </c>
      <c r="AN29" s="445"/>
      <c r="AO29" s="445"/>
      <c r="AP29" s="445"/>
      <c r="AQ29" s="445"/>
      <c r="AR29" s="446"/>
      <c r="AS29" s="444">
        <v>3155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1207203</v>
      </c>
      <c r="BO29" s="469"/>
      <c r="BP29" s="469"/>
      <c r="BQ29" s="469"/>
      <c r="BR29" s="469"/>
      <c r="BS29" s="469"/>
      <c r="BT29" s="469"/>
      <c r="BU29" s="470"/>
      <c r="BV29" s="468">
        <v>1604520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2872296</v>
      </c>
      <c r="BO30" s="472"/>
      <c r="BP30" s="472"/>
      <c r="BQ30" s="472"/>
      <c r="BR30" s="472"/>
      <c r="BS30" s="472"/>
      <c r="BT30" s="472"/>
      <c r="BU30" s="473"/>
      <c r="BV30" s="471">
        <v>3135061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指宿市国民健康保険特別会計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指宿市水道事業会計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指宿市唐船峡そうめん流し事業特別会計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指宿土地開発公社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指宿市介護保険特別会計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指宿市公共下水道事業会計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指宿南九州消防組合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指宿温泉まちづくり公社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指宿市後期高齢者医療特別会計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指宿市温泉供給事業会計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指宿広域市町村圏組合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鹿児島県後期高齢者医療広域連合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鹿児島県後期高齢者医療広域連合  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AZuU7jxJQjJIL29QBB7YGz4R5lXisowr09ffwDcu2X+EWqnrLBE92TlYgdxYf0+DSUtirJB1N14Wc/zak1xbVg==" saltValue="sOdHKahvRBSn6OM8CLt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564</v>
      </c>
      <c r="D34" s="1250"/>
      <c r="E34" s="1251"/>
      <c r="F34" s="32">
        <v>8.1199999999999992</v>
      </c>
      <c r="G34" s="33">
        <v>6.59</v>
      </c>
      <c r="H34" s="33">
        <v>6.82</v>
      </c>
      <c r="I34" s="33">
        <v>6.76</v>
      </c>
      <c r="J34" s="34">
        <v>7.27</v>
      </c>
      <c r="K34" s="22"/>
      <c r="L34" s="22"/>
      <c r="M34" s="22"/>
      <c r="N34" s="22"/>
      <c r="O34" s="22"/>
      <c r="P34" s="22"/>
    </row>
    <row r="35" spans="1:16" ht="39" customHeight="1">
      <c r="A35" s="22"/>
      <c r="B35" s="35"/>
      <c r="C35" s="1244" t="s">
        <v>565</v>
      </c>
      <c r="D35" s="1245"/>
      <c r="E35" s="1246"/>
      <c r="F35" s="36">
        <v>3.64</v>
      </c>
      <c r="G35" s="37">
        <v>3.86</v>
      </c>
      <c r="H35" s="37">
        <v>4.75</v>
      </c>
      <c r="I35" s="37">
        <v>3.52</v>
      </c>
      <c r="J35" s="38">
        <v>4.16</v>
      </c>
      <c r="K35" s="22"/>
      <c r="L35" s="22"/>
      <c r="M35" s="22"/>
      <c r="N35" s="22"/>
      <c r="O35" s="22"/>
      <c r="P35" s="22"/>
    </row>
    <row r="36" spans="1:16" ht="39" customHeight="1">
      <c r="A36" s="22"/>
      <c r="B36" s="35"/>
      <c r="C36" s="1244" t="s">
        <v>566</v>
      </c>
      <c r="D36" s="1245"/>
      <c r="E36" s="1246"/>
      <c r="F36" s="36">
        <v>1.84</v>
      </c>
      <c r="G36" s="37">
        <v>0.02</v>
      </c>
      <c r="H36" s="37">
        <v>1.3</v>
      </c>
      <c r="I36" s="37">
        <v>1.68</v>
      </c>
      <c r="J36" s="38">
        <v>1.49</v>
      </c>
      <c r="K36" s="22"/>
      <c r="L36" s="22"/>
      <c r="M36" s="22"/>
      <c r="N36" s="22"/>
      <c r="O36" s="22"/>
      <c r="P36" s="22"/>
    </row>
    <row r="37" spans="1:16" ht="39" customHeight="1">
      <c r="A37" s="22"/>
      <c r="B37" s="35"/>
      <c r="C37" s="1244" t="s">
        <v>567</v>
      </c>
      <c r="D37" s="1245"/>
      <c r="E37" s="1246"/>
      <c r="F37" s="36">
        <v>0.93</v>
      </c>
      <c r="G37" s="37">
        <v>2.59</v>
      </c>
      <c r="H37" s="37">
        <v>1.18</v>
      </c>
      <c r="I37" s="37">
        <v>0.85</v>
      </c>
      <c r="J37" s="38">
        <v>0.65</v>
      </c>
      <c r="K37" s="22"/>
      <c r="L37" s="22"/>
      <c r="M37" s="22"/>
      <c r="N37" s="22"/>
      <c r="O37" s="22"/>
      <c r="P37" s="22"/>
    </row>
    <row r="38" spans="1:16" ht="39" customHeight="1">
      <c r="A38" s="22"/>
      <c r="B38" s="35"/>
      <c r="C38" s="1244" t="s">
        <v>568</v>
      </c>
      <c r="D38" s="1245"/>
      <c r="E38" s="1246"/>
      <c r="F38" s="36" t="s">
        <v>513</v>
      </c>
      <c r="G38" s="37" t="s">
        <v>513</v>
      </c>
      <c r="H38" s="37" t="s">
        <v>513</v>
      </c>
      <c r="I38" s="37" t="s">
        <v>513</v>
      </c>
      <c r="J38" s="38">
        <v>0.27</v>
      </c>
      <c r="K38" s="22"/>
      <c r="L38" s="22"/>
      <c r="M38" s="22"/>
      <c r="N38" s="22"/>
      <c r="O38" s="22"/>
      <c r="P38" s="22"/>
    </row>
    <row r="39" spans="1:16" ht="39" customHeight="1">
      <c r="A39" s="22"/>
      <c r="B39" s="35"/>
      <c r="C39" s="1244" t="s">
        <v>569</v>
      </c>
      <c r="D39" s="1245"/>
      <c r="E39" s="1246"/>
      <c r="F39" s="36" t="s">
        <v>513</v>
      </c>
      <c r="G39" s="37" t="s">
        <v>513</v>
      </c>
      <c r="H39" s="37" t="s">
        <v>513</v>
      </c>
      <c r="I39" s="37">
        <v>1.05</v>
      </c>
      <c r="J39" s="38">
        <v>0.19</v>
      </c>
      <c r="K39" s="22"/>
      <c r="L39" s="22"/>
      <c r="M39" s="22"/>
      <c r="N39" s="22"/>
      <c r="O39" s="22"/>
      <c r="P39" s="22"/>
    </row>
    <row r="40" spans="1:16" ht="39" customHeight="1">
      <c r="A40" s="22"/>
      <c r="B40" s="35"/>
      <c r="C40" s="1244" t="s">
        <v>570</v>
      </c>
      <c r="D40" s="1245"/>
      <c r="E40" s="1246"/>
      <c r="F40" s="36">
        <v>0.15</v>
      </c>
      <c r="G40" s="37">
        <v>0.08</v>
      </c>
      <c r="H40" s="37">
        <v>0.04</v>
      </c>
      <c r="I40" s="37">
        <v>0.15</v>
      </c>
      <c r="J40" s="38">
        <v>0.12</v>
      </c>
      <c r="K40" s="22"/>
      <c r="L40" s="22"/>
      <c r="M40" s="22"/>
      <c r="N40" s="22"/>
      <c r="O40" s="22"/>
      <c r="P40" s="22"/>
    </row>
    <row r="41" spans="1:16" ht="39" customHeight="1">
      <c r="A41" s="22"/>
      <c r="B41" s="35"/>
      <c r="C41" s="1244" t="s">
        <v>571</v>
      </c>
      <c r="D41" s="1245"/>
      <c r="E41" s="1246"/>
      <c r="F41" s="36">
        <v>0.02</v>
      </c>
      <c r="G41" s="37">
        <v>0.92</v>
      </c>
      <c r="H41" s="37">
        <v>0.03</v>
      </c>
      <c r="I41" s="37">
        <v>0.01</v>
      </c>
      <c r="J41" s="38">
        <v>0</v>
      </c>
      <c r="K41" s="22"/>
      <c r="L41" s="22"/>
      <c r="M41" s="22"/>
      <c r="N41" s="22"/>
      <c r="O41" s="22"/>
      <c r="P41" s="22"/>
    </row>
    <row r="42" spans="1:16" ht="39" customHeight="1">
      <c r="A42" s="22"/>
      <c r="B42" s="39"/>
      <c r="C42" s="1244" t="s">
        <v>572</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573</v>
      </c>
      <c r="D43" s="1248"/>
      <c r="E43" s="1249"/>
      <c r="F43" s="41">
        <v>0.08</v>
      </c>
      <c r="G43" s="42">
        <v>0.15</v>
      </c>
      <c r="H43" s="42">
        <v>0.56999999999999995</v>
      </c>
      <c r="I43" s="42">
        <v>0.31</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84nO6Y2d9OJj0Dk535lkYJvQPXUryYWoU6tJiU4xP9QNRLKUr3aA9mTMGGwf+EqW0rt1yEpODTuCqGtdnDZnQ==" saltValue="1mCcRK/IN/5nZjU0991j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70" t="s">
        <v>11</v>
      </c>
      <c r="C45" s="1271"/>
      <c r="D45" s="58"/>
      <c r="E45" s="1276" t="s">
        <v>12</v>
      </c>
      <c r="F45" s="1276"/>
      <c r="G45" s="1276"/>
      <c r="H45" s="1276"/>
      <c r="I45" s="1276"/>
      <c r="J45" s="1277"/>
      <c r="K45" s="59">
        <v>2803</v>
      </c>
      <c r="L45" s="60">
        <v>2845</v>
      </c>
      <c r="M45" s="60">
        <v>2900</v>
      </c>
      <c r="N45" s="60">
        <v>2934</v>
      </c>
      <c r="O45" s="61">
        <v>2841</v>
      </c>
      <c r="P45" s="48"/>
      <c r="Q45" s="48"/>
      <c r="R45" s="48"/>
      <c r="S45" s="48"/>
      <c r="T45" s="48"/>
      <c r="U45" s="48"/>
    </row>
    <row r="46" spans="1:21" ht="30.75" customHeight="1">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72"/>
      <c r="C48" s="1273"/>
      <c r="D48" s="62"/>
      <c r="E48" s="1254" t="s">
        <v>15</v>
      </c>
      <c r="F48" s="1254"/>
      <c r="G48" s="1254"/>
      <c r="H48" s="1254"/>
      <c r="I48" s="1254"/>
      <c r="J48" s="1255"/>
      <c r="K48" s="63">
        <v>220</v>
      </c>
      <c r="L48" s="64">
        <v>250</v>
      </c>
      <c r="M48" s="64">
        <v>261</v>
      </c>
      <c r="N48" s="64">
        <v>238</v>
      </c>
      <c r="O48" s="65">
        <v>247</v>
      </c>
      <c r="P48" s="48"/>
      <c r="Q48" s="48"/>
      <c r="R48" s="48"/>
      <c r="S48" s="48"/>
      <c r="T48" s="48"/>
      <c r="U48" s="48"/>
    </row>
    <row r="49" spans="1:21" ht="30.75" customHeight="1">
      <c r="A49" s="48"/>
      <c r="B49" s="1272"/>
      <c r="C49" s="1273"/>
      <c r="D49" s="62"/>
      <c r="E49" s="1254" t="s">
        <v>16</v>
      </c>
      <c r="F49" s="1254"/>
      <c r="G49" s="1254"/>
      <c r="H49" s="1254"/>
      <c r="I49" s="1254"/>
      <c r="J49" s="1255"/>
      <c r="K49" s="63">
        <v>229</v>
      </c>
      <c r="L49" s="64">
        <v>292</v>
      </c>
      <c r="M49" s="64">
        <v>293</v>
      </c>
      <c r="N49" s="64">
        <v>388</v>
      </c>
      <c r="O49" s="65">
        <v>503</v>
      </c>
      <c r="P49" s="48"/>
      <c r="Q49" s="48"/>
      <c r="R49" s="48"/>
      <c r="S49" s="48"/>
      <c r="T49" s="48"/>
      <c r="U49" s="48"/>
    </row>
    <row r="50" spans="1:21" ht="30.75" customHeight="1">
      <c r="A50" s="48"/>
      <c r="B50" s="1272"/>
      <c r="C50" s="1273"/>
      <c r="D50" s="62"/>
      <c r="E50" s="1254" t="s">
        <v>17</v>
      </c>
      <c r="F50" s="1254"/>
      <c r="G50" s="1254"/>
      <c r="H50" s="1254"/>
      <c r="I50" s="1254"/>
      <c r="J50" s="1255"/>
      <c r="K50" s="63">
        <v>15</v>
      </c>
      <c r="L50" s="64">
        <v>14</v>
      </c>
      <c r="M50" s="64">
        <v>15</v>
      </c>
      <c r="N50" s="64">
        <v>5</v>
      </c>
      <c r="O50" s="65">
        <v>0</v>
      </c>
      <c r="P50" s="48"/>
      <c r="Q50" s="48"/>
      <c r="R50" s="48"/>
      <c r="S50" s="48"/>
      <c r="T50" s="48"/>
      <c r="U50" s="48"/>
    </row>
    <row r="51" spans="1:21" ht="30.75" customHeight="1">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c r="A52" s="48"/>
      <c r="B52" s="1252" t="s">
        <v>19</v>
      </c>
      <c r="C52" s="1253"/>
      <c r="D52" s="66"/>
      <c r="E52" s="1254" t="s">
        <v>20</v>
      </c>
      <c r="F52" s="1254"/>
      <c r="G52" s="1254"/>
      <c r="H52" s="1254"/>
      <c r="I52" s="1254"/>
      <c r="J52" s="1255"/>
      <c r="K52" s="63">
        <v>2324</v>
      </c>
      <c r="L52" s="64">
        <v>2428</v>
      </c>
      <c r="M52" s="64">
        <v>2529</v>
      </c>
      <c r="N52" s="64">
        <v>2604</v>
      </c>
      <c r="O52" s="65">
        <v>2621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943</v>
      </c>
      <c r="L53" s="69">
        <v>973</v>
      </c>
      <c r="M53" s="69">
        <v>940</v>
      </c>
      <c r="N53" s="69">
        <v>961</v>
      </c>
      <c r="O53" s="70">
        <v>970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60" t="s">
        <v>25</v>
      </c>
      <c r="C57" s="1261"/>
      <c r="D57" s="1264" t="s">
        <v>26</v>
      </c>
      <c r="E57" s="1265"/>
      <c r="F57" s="1265"/>
      <c r="G57" s="1265"/>
      <c r="H57" s="1265"/>
      <c r="I57" s="1265"/>
      <c r="J57" s="1266"/>
      <c r="K57" s="83" t="s">
        <v>580</v>
      </c>
      <c r="L57" s="84" t="s">
        <v>580</v>
      </c>
      <c r="M57" s="84" t="s">
        <v>580</v>
      </c>
      <c r="N57" s="84" t="s">
        <v>580</v>
      </c>
      <c r="O57" s="85" t="s">
        <v>580</v>
      </c>
    </row>
    <row r="58" spans="1:21" ht="31.5" customHeight="1" thickBot="1">
      <c r="B58" s="1262"/>
      <c r="C58" s="1263"/>
      <c r="D58" s="1267" t="s">
        <v>27</v>
      </c>
      <c r="E58" s="1268"/>
      <c r="F58" s="1268"/>
      <c r="G58" s="1268"/>
      <c r="H58" s="1268"/>
      <c r="I58" s="1268"/>
      <c r="J58" s="1269"/>
      <c r="K58" s="86" t="s">
        <v>580</v>
      </c>
      <c r="L58" s="87" t="s">
        <v>580</v>
      </c>
      <c r="M58" s="87" t="s">
        <v>580</v>
      </c>
      <c r="N58" s="87" t="s">
        <v>580</v>
      </c>
      <c r="O58" s="88" t="s">
        <v>580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kjwqq7qPfXVQPcaRlzMjTgrHIfsKAVsFHibKNsVN5+xTbVK+7mF4e2RkGrTiIoSxlkpfC1IT9nHEC08ggIWQ==" saltValue="N1Xw36rYAwF5AJI4Y7cq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90" t="s">
        <v>30</v>
      </c>
      <c r="C41" s="1291"/>
      <c r="D41" s="102"/>
      <c r="E41" s="1292" t="s">
        <v>31</v>
      </c>
      <c r="F41" s="1292"/>
      <c r="G41" s="1292"/>
      <c r="H41" s="1293"/>
      <c r="I41" s="103">
        <v>24798</v>
      </c>
      <c r="J41" s="104">
        <v>25858</v>
      </c>
      <c r="K41" s="104">
        <v>27280</v>
      </c>
      <c r="L41" s="104">
        <v>27804</v>
      </c>
      <c r="M41" s="105">
        <v>30369</v>
      </c>
    </row>
    <row r="42" spans="2:13" ht="27.75" customHeight="1">
      <c r="B42" s="1280"/>
      <c r="C42" s="1281"/>
      <c r="D42" s="106"/>
      <c r="E42" s="1284" t="s">
        <v>32</v>
      </c>
      <c r="F42" s="1284"/>
      <c r="G42" s="1284"/>
      <c r="H42" s="1285"/>
      <c r="I42" s="107">
        <v>134</v>
      </c>
      <c r="J42" s="108">
        <v>129</v>
      </c>
      <c r="K42" s="108">
        <v>8</v>
      </c>
      <c r="L42" s="108" t="s">
        <v>513</v>
      </c>
      <c r="M42" s="109" t="s">
        <v>513</v>
      </c>
    </row>
    <row r="43" spans="2:13" ht="27.75" customHeight="1">
      <c r="B43" s="1280"/>
      <c r="C43" s="1281"/>
      <c r="D43" s="106"/>
      <c r="E43" s="1284" t="s">
        <v>33</v>
      </c>
      <c r="F43" s="1284"/>
      <c r="G43" s="1284"/>
      <c r="H43" s="1285"/>
      <c r="I43" s="107">
        <v>2405</v>
      </c>
      <c r="J43" s="108">
        <v>2687</v>
      </c>
      <c r="K43" s="108">
        <v>2721</v>
      </c>
      <c r="L43" s="108">
        <v>2525</v>
      </c>
      <c r="M43" s="109">
        <v>2417</v>
      </c>
    </row>
    <row r="44" spans="2:13" ht="27.75" customHeight="1">
      <c r="B44" s="1280"/>
      <c r="C44" s="1281"/>
      <c r="D44" s="106"/>
      <c r="E44" s="1284" t="s">
        <v>34</v>
      </c>
      <c r="F44" s="1284"/>
      <c r="G44" s="1284"/>
      <c r="H44" s="1285"/>
      <c r="I44" s="107">
        <v>5035</v>
      </c>
      <c r="J44" s="108">
        <v>5048</v>
      </c>
      <c r="K44" s="108">
        <v>4755</v>
      </c>
      <c r="L44" s="108">
        <v>4503</v>
      </c>
      <c r="M44" s="109">
        <v>4145</v>
      </c>
    </row>
    <row r="45" spans="2:13" ht="27.75" customHeight="1">
      <c r="B45" s="1280"/>
      <c r="C45" s="1281"/>
      <c r="D45" s="106"/>
      <c r="E45" s="1284" t="s">
        <v>35</v>
      </c>
      <c r="F45" s="1284"/>
      <c r="G45" s="1284"/>
      <c r="H45" s="1285"/>
      <c r="I45" s="107">
        <v>3393</v>
      </c>
      <c r="J45" s="108">
        <v>3309</v>
      </c>
      <c r="K45" s="108">
        <v>3123</v>
      </c>
      <c r="L45" s="108">
        <v>3051</v>
      </c>
      <c r="M45" s="109">
        <v>2936</v>
      </c>
    </row>
    <row r="46" spans="2:13" ht="27.75" customHeight="1">
      <c r="B46" s="1280"/>
      <c r="C46" s="1281"/>
      <c r="D46" s="110"/>
      <c r="E46" s="1284" t="s">
        <v>36</v>
      </c>
      <c r="F46" s="1284"/>
      <c r="G46" s="1284"/>
      <c r="H46" s="1285"/>
      <c r="I46" s="107">
        <v>619</v>
      </c>
      <c r="J46" s="108">
        <v>630</v>
      </c>
      <c r="K46" s="108">
        <v>363</v>
      </c>
      <c r="L46" s="108">
        <v>370</v>
      </c>
      <c r="M46" s="109">
        <v>365</v>
      </c>
    </row>
    <row r="47" spans="2:13" ht="27.75" customHeight="1">
      <c r="B47" s="1280"/>
      <c r="C47" s="1281"/>
      <c r="D47" s="111"/>
      <c r="E47" s="1294" t="s">
        <v>37</v>
      </c>
      <c r="F47" s="1295"/>
      <c r="G47" s="1295"/>
      <c r="H47" s="1296"/>
      <c r="I47" s="107" t="s">
        <v>513</v>
      </c>
      <c r="J47" s="108" t="s">
        <v>513</v>
      </c>
      <c r="K47" s="108" t="s">
        <v>513</v>
      </c>
      <c r="L47" s="108" t="s">
        <v>513</v>
      </c>
      <c r="M47" s="109" t="s">
        <v>513</v>
      </c>
    </row>
    <row r="48" spans="2:13" ht="27.75" customHeight="1">
      <c r="B48" s="1280"/>
      <c r="C48" s="1281"/>
      <c r="D48" s="106"/>
      <c r="E48" s="1284" t="s">
        <v>38</v>
      </c>
      <c r="F48" s="1284"/>
      <c r="G48" s="1284"/>
      <c r="H48" s="1285"/>
      <c r="I48" s="107" t="s">
        <v>513</v>
      </c>
      <c r="J48" s="108" t="s">
        <v>513</v>
      </c>
      <c r="K48" s="108" t="s">
        <v>513</v>
      </c>
      <c r="L48" s="108" t="s">
        <v>513</v>
      </c>
      <c r="M48" s="109" t="s">
        <v>513</v>
      </c>
    </row>
    <row r="49" spans="2:13" ht="27.75" customHeight="1">
      <c r="B49" s="1282"/>
      <c r="C49" s="1283"/>
      <c r="D49" s="106"/>
      <c r="E49" s="1284" t="s">
        <v>39</v>
      </c>
      <c r="F49" s="1284"/>
      <c r="G49" s="1284"/>
      <c r="H49" s="1285"/>
      <c r="I49" s="107" t="s">
        <v>513</v>
      </c>
      <c r="J49" s="108" t="s">
        <v>513</v>
      </c>
      <c r="K49" s="108" t="s">
        <v>513</v>
      </c>
      <c r="L49" s="108" t="s">
        <v>513</v>
      </c>
      <c r="M49" s="109" t="s">
        <v>513</v>
      </c>
    </row>
    <row r="50" spans="2:13" ht="27.75" customHeight="1">
      <c r="B50" s="1278" t="s">
        <v>40</v>
      </c>
      <c r="C50" s="1279"/>
      <c r="D50" s="112"/>
      <c r="E50" s="1284" t="s">
        <v>41</v>
      </c>
      <c r="F50" s="1284"/>
      <c r="G50" s="1284"/>
      <c r="H50" s="1285"/>
      <c r="I50" s="107">
        <v>6644</v>
      </c>
      <c r="J50" s="108">
        <v>6634</v>
      </c>
      <c r="K50" s="108">
        <v>6832</v>
      </c>
      <c r="L50" s="108">
        <v>6866</v>
      </c>
      <c r="M50" s="109">
        <v>5922</v>
      </c>
    </row>
    <row r="51" spans="2:13" ht="27.75" customHeight="1">
      <c r="B51" s="1280"/>
      <c r="C51" s="1281"/>
      <c r="D51" s="106"/>
      <c r="E51" s="1284" t="s">
        <v>42</v>
      </c>
      <c r="F51" s="1284"/>
      <c r="G51" s="1284"/>
      <c r="H51" s="1285"/>
      <c r="I51" s="107">
        <v>1143</v>
      </c>
      <c r="J51" s="108">
        <v>1108</v>
      </c>
      <c r="K51" s="108">
        <v>975</v>
      </c>
      <c r="L51" s="108">
        <v>892</v>
      </c>
      <c r="M51" s="109">
        <v>842</v>
      </c>
    </row>
    <row r="52" spans="2:13" ht="27.75" customHeight="1">
      <c r="B52" s="1282"/>
      <c r="C52" s="1283"/>
      <c r="D52" s="106"/>
      <c r="E52" s="1284" t="s">
        <v>43</v>
      </c>
      <c r="F52" s="1284"/>
      <c r="G52" s="1284"/>
      <c r="H52" s="1285"/>
      <c r="I52" s="107">
        <v>24797</v>
      </c>
      <c r="J52" s="108">
        <v>26302</v>
      </c>
      <c r="K52" s="108">
        <v>26621</v>
      </c>
      <c r="L52" s="108">
        <v>27200</v>
      </c>
      <c r="M52" s="109">
        <v>28310</v>
      </c>
    </row>
    <row r="53" spans="2:13" ht="27.75" customHeight="1" thickBot="1">
      <c r="B53" s="1286" t="s">
        <v>44</v>
      </c>
      <c r="C53" s="1287"/>
      <c r="D53" s="113"/>
      <c r="E53" s="1288" t="s">
        <v>45</v>
      </c>
      <c r="F53" s="1288"/>
      <c r="G53" s="1288"/>
      <c r="H53" s="1289"/>
      <c r="I53" s="114">
        <v>3801</v>
      </c>
      <c r="J53" s="115">
        <v>3618</v>
      </c>
      <c r="K53" s="115">
        <v>3823</v>
      </c>
      <c r="L53" s="115">
        <v>3294</v>
      </c>
      <c r="M53" s="116">
        <v>5159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WpLg6l63JjKRj4CMxMvMpIHyoX8+rP09fX1o3WpVuxX52v5IpRHjb94PFeoPvr6Fgp2VU/bP+3maD+IChOvs7g==" saltValue="wH7LC5UI+pCM5vhuGgah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5" t="s">
        <v>48</v>
      </c>
      <c r="D55" s="1305"/>
      <c r="E55" s="1306"/>
      <c r="F55" s="128">
        <v>2613</v>
      </c>
      <c r="G55" s="128">
        <v>2679</v>
      </c>
      <c r="H55" s="129">
        <v>2384</v>
      </c>
    </row>
    <row r="56" spans="2:8" ht="52.5" customHeight="1">
      <c r="B56" s="130"/>
      <c r="C56" s="1307" t="s">
        <v>49</v>
      </c>
      <c r="D56" s="1307"/>
      <c r="E56" s="1308"/>
      <c r="F56" s="131">
        <v>1902</v>
      </c>
      <c r="G56" s="131">
        <v>1605</v>
      </c>
      <c r="H56" s="132">
        <v>1207</v>
      </c>
    </row>
    <row r="57" spans="2:8" ht="53.25" customHeight="1">
      <c r="B57" s="130"/>
      <c r="C57" s="1309" t="s">
        <v>50</v>
      </c>
      <c r="D57" s="1309"/>
      <c r="E57" s="1310"/>
      <c r="F57" s="133">
        <v>3304</v>
      </c>
      <c r="G57" s="133">
        <v>3135</v>
      </c>
      <c r="H57" s="134">
        <v>2872</v>
      </c>
    </row>
    <row r="58" spans="2:8" ht="45.75" customHeight="1">
      <c r="B58" s="135"/>
      <c r="C58" s="1297" t="s">
        <v>589</v>
      </c>
      <c r="D58" s="1298"/>
      <c r="E58" s="1299"/>
      <c r="F58" s="136">
        <v>431</v>
      </c>
      <c r="G58" s="136">
        <v>804</v>
      </c>
      <c r="H58" s="137">
        <v>935</v>
      </c>
    </row>
    <row r="59" spans="2:8" ht="45.75" customHeight="1">
      <c r="B59" s="135"/>
      <c r="C59" s="1297" t="s">
        <v>590</v>
      </c>
      <c r="D59" s="1298"/>
      <c r="E59" s="1299"/>
      <c r="F59" s="136">
        <v>1580</v>
      </c>
      <c r="G59" s="136">
        <v>1195</v>
      </c>
      <c r="H59" s="137">
        <v>932</v>
      </c>
    </row>
    <row r="60" spans="2:8" ht="45.75" customHeight="1">
      <c r="B60" s="135"/>
      <c r="C60" s="1297" t="s">
        <v>593</v>
      </c>
      <c r="D60" s="1298"/>
      <c r="E60" s="1299"/>
      <c r="F60" s="136">
        <v>473</v>
      </c>
      <c r="G60" s="136">
        <v>474</v>
      </c>
      <c r="H60" s="137">
        <v>475</v>
      </c>
    </row>
    <row r="61" spans="2:8" ht="45.75" customHeight="1">
      <c r="B61" s="135"/>
      <c r="C61" s="1297" t="s">
        <v>591</v>
      </c>
      <c r="D61" s="1298"/>
      <c r="E61" s="1299"/>
      <c r="F61" s="136">
        <v>270</v>
      </c>
      <c r="G61" s="136">
        <v>272</v>
      </c>
      <c r="H61" s="137">
        <v>273</v>
      </c>
    </row>
    <row r="62" spans="2:8" ht="45.75" customHeight="1" thickBot="1">
      <c r="B62" s="138"/>
      <c r="C62" s="1300" t="s">
        <v>592</v>
      </c>
      <c r="D62" s="1301"/>
      <c r="E62" s="1302"/>
      <c r="F62" s="139">
        <v>434</v>
      </c>
      <c r="G62" s="139">
        <v>260</v>
      </c>
      <c r="H62" s="140">
        <v>103</v>
      </c>
    </row>
    <row r="63" spans="2:8" ht="52.5" customHeight="1" thickBot="1">
      <c r="B63" s="141"/>
      <c r="C63" s="1303" t="s">
        <v>51</v>
      </c>
      <c r="D63" s="1303"/>
      <c r="E63" s="1304"/>
      <c r="F63" s="142">
        <v>7818</v>
      </c>
      <c r="G63" s="142">
        <v>7418</v>
      </c>
      <c r="H63" s="143">
        <v>6464</v>
      </c>
    </row>
    <row r="64" spans="2:8" ht="15" customHeight="1"/>
  </sheetData>
  <sheetProtection algorithmName="SHA-512" hashValue="gp/76iVwmGR1a4+1uY620LDMjQ0H+QHHpQ2rqSSRrsnGy8znzQx9Ftz0tTYQx34qhhE3AGnl2WcxmdbIhEBGeg==" saltValue="3W/9gPUgRLxyp5VNEhKS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597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598</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13">
        <v>36.1</v>
      </c>
      <c r="BQ51" s="1313"/>
      <c r="BR51" s="1313"/>
      <c r="BS51" s="1313"/>
      <c r="BT51" s="1313"/>
      <c r="BU51" s="1313"/>
      <c r="BV51" s="1313"/>
      <c r="BW51" s="1313"/>
      <c r="BX51" s="1313">
        <v>35</v>
      </c>
      <c r="BY51" s="1313"/>
      <c r="BZ51" s="1313"/>
      <c r="CA51" s="1313"/>
      <c r="CB51" s="1313"/>
      <c r="CC51" s="1313"/>
      <c r="CD51" s="1313"/>
      <c r="CE51" s="1313"/>
      <c r="CF51" s="1313">
        <v>37.200000000000003</v>
      </c>
      <c r="CG51" s="1313"/>
      <c r="CH51" s="1313"/>
      <c r="CI51" s="1313"/>
      <c r="CJ51" s="1313"/>
      <c r="CK51" s="1313"/>
      <c r="CL51" s="1313"/>
      <c r="CM51" s="1313"/>
      <c r="CN51" s="1313">
        <v>32.4</v>
      </c>
      <c r="CO51" s="1313"/>
      <c r="CP51" s="1313"/>
      <c r="CQ51" s="1313"/>
      <c r="CR51" s="1313"/>
      <c r="CS51" s="1313"/>
      <c r="CT51" s="1313"/>
      <c r="CU51" s="1313"/>
      <c r="CV51" s="1313">
        <v>49.2</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13">
        <v>57.9</v>
      </c>
      <c r="BQ53" s="1313"/>
      <c r="BR53" s="1313"/>
      <c r="BS53" s="1313"/>
      <c r="BT53" s="1313"/>
      <c r="BU53" s="1313"/>
      <c r="BV53" s="1313"/>
      <c r="BW53" s="1313"/>
      <c r="BX53" s="1313">
        <v>56.7</v>
      </c>
      <c r="BY53" s="1313"/>
      <c r="BZ53" s="1313"/>
      <c r="CA53" s="1313"/>
      <c r="CB53" s="1313"/>
      <c r="CC53" s="1313"/>
      <c r="CD53" s="1313"/>
      <c r="CE53" s="1313"/>
      <c r="CF53" s="1313">
        <v>58.1</v>
      </c>
      <c r="CG53" s="1313"/>
      <c r="CH53" s="1313"/>
      <c r="CI53" s="1313"/>
      <c r="CJ53" s="1313"/>
      <c r="CK53" s="1313"/>
      <c r="CL53" s="1313"/>
      <c r="CM53" s="1313"/>
      <c r="CN53" s="1313">
        <v>59.7</v>
      </c>
      <c r="CO53" s="1313"/>
      <c r="CP53" s="1313"/>
      <c r="CQ53" s="1313"/>
      <c r="CR53" s="1313"/>
      <c r="CS53" s="1313"/>
      <c r="CT53" s="1313"/>
      <c r="CU53" s="1313"/>
      <c r="CV53" s="1313">
        <v>60.3</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602</v>
      </c>
      <c r="AO55" s="1317"/>
      <c r="AP55" s="1317"/>
      <c r="AQ55" s="1317"/>
      <c r="AR55" s="1317"/>
      <c r="AS55" s="1317"/>
      <c r="AT55" s="1317"/>
      <c r="AU55" s="1317"/>
      <c r="AV55" s="1317"/>
      <c r="AW55" s="1317"/>
      <c r="AX55" s="1317"/>
      <c r="AY55" s="1317"/>
      <c r="AZ55" s="1317"/>
      <c r="BA55" s="1317"/>
      <c r="BB55" s="1316" t="s">
        <v>600</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601</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603</v>
      </c>
    </row>
    <row r="64" spans="1:109">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598</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c r="B73" s="397"/>
      <c r="G73" s="1328"/>
      <c r="H73" s="1328"/>
      <c r="I73" s="1328"/>
      <c r="J73" s="1328"/>
      <c r="K73" s="1312"/>
      <c r="L73" s="1312"/>
      <c r="M73" s="1312"/>
      <c r="N73" s="1312"/>
      <c r="AM73" s="406"/>
      <c r="AN73" s="1316" t="s">
        <v>599</v>
      </c>
      <c r="AO73" s="1316"/>
      <c r="AP73" s="1316"/>
      <c r="AQ73" s="1316"/>
      <c r="AR73" s="1316"/>
      <c r="AS73" s="1316"/>
      <c r="AT73" s="1316"/>
      <c r="AU73" s="1316"/>
      <c r="AV73" s="1316"/>
      <c r="AW73" s="1316"/>
      <c r="AX73" s="1316"/>
      <c r="AY73" s="1316"/>
      <c r="AZ73" s="1316"/>
      <c r="BA73" s="1316"/>
      <c r="BB73" s="1316" t="s">
        <v>600</v>
      </c>
      <c r="BC73" s="1316"/>
      <c r="BD73" s="1316"/>
      <c r="BE73" s="1316"/>
      <c r="BF73" s="1316"/>
      <c r="BG73" s="1316"/>
      <c r="BH73" s="1316"/>
      <c r="BI73" s="1316"/>
      <c r="BJ73" s="1316"/>
      <c r="BK73" s="1316"/>
      <c r="BL73" s="1316"/>
      <c r="BM73" s="1316"/>
      <c r="BN73" s="1316"/>
      <c r="BO73" s="1316"/>
      <c r="BP73" s="1313">
        <v>36.1</v>
      </c>
      <c r="BQ73" s="1313"/>
      <c r="BR73" s="1313"/>
      <c r="BS73" s="1313"/>
      <c r="BT73" s="1313"/>
      <c r="BU73" s="1313"/>
      <c r="BV73" s="1313"/>
      <c r="BW73" s="1313"/>
      <c r="BX73" s="1313">
        <v>35</v>
      </c>
      <c r="BY73" s="1313"/>
      <c r="BZ73" s="1313"/>
      <c r="CA73" s="1313"/>
      <c r="CB73" s="1313"/>
      <c r="CC73" s="1313"/>
      <c r="CD73" s="1313"/>
      <c r="CE73" s="1313"/>
      <c r="CF73" s="1313">
        <v>37.200000000000003</v>
      </c>
      <c r="CG73" s="1313"/>
      <c r="CH73" s="1313"/>
      <c r="CI73" s="1313"/>
      <c r="CJ73" s="1313"/>
      <c r="CK73" s="1313"/>
      <c r="CL73" s="1313"/>
      <c r="CM73" s="1313"/>
      <c r="CN73" s="1313">
        <v>32.4</v>
      </c>
      <c r="CO73" s="1313"/>
      <c r="CP73" s="1313"/>
      <c r="CQ73" s="1313"/>
      <c r="CR73" s="1313"/>
      <c r="CS73" s="1313"/>
      <c r="CT73" s="1313"/>
      <c r="CU73" s="1313"/>
      <c r="CV73" s="1313">
        <v>49.2</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8.3000000000000007</v>
      </c>
      <c r="BQ75" s="1313"/>
      <c r="BR75" s="1313"/>
      <c r="BS75" s="1313"/>
      <c r="BT75" s="1313"/>
      <c r="BU75" s="1313"/>
      <c r="BV75" s="1313"/>
      <c r="BW75" s="1313"/>
      <c r="BX75" s="1313">
        <v>8.8000000000000007</v>
      </c>
      <c r="BY75" s="1313"/>
      <c r="BZ75" s="1313"/>
      <c r="CA75" s="1313"/>
      <c r="CB75" s="1313"/>
      <c r="CC75" s="1313"/>
      <c r="CD75" s="1313"/>
      <c r="CE75" s="1313"/>
      <c r="CF75" s="1313">
        <v>9.1</v>
      </c>
      <c r="CG75" s="1313"/>
      <c r="CH75" s="1313"/>
      <c r="CI75" s="1313"/>
      <c r="CJ75" s="1313"/>
      <c r="CK75" s="1313"/>
      <c r="CL75" s="1313"/>
      <c r="CM75" s="1313"/>
      <c r="CN75" s="1313">
        <v>9.3000000000000007</v>
      </c>
      <c r="CO75" s="1313"/>
      <c r="CP75" s="1313"/>
      <c r="CQ75" s="1313"/>
      <c r="CR75" s="1313"/>
      <c r="CS75" s="1313"/>
      <c r="CT75" s="1313"/>
      <c r="CU75" s="1313"/>
      <c r="CV75" s="1313">
        <v>9.1999999999999993</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602</v>
      </c>
      <c r="AO77" s="1317"/>
      <c r="AP77" s="1317"/>
      <c r="AQ77" s="1317"/>
      <c r="AR77" s="1317"/>
      <c r="AS77" s="1317"/>
      <c r="AT77" s="1317"/>
      <c r="AU77" s="1317"/>
      <c r="AV77" s="1317"/>
      <c r="AW77" s="1317"/>
      <c r="AX77" s="1317"/>
      <c r="AY77" s="1317"/>
      <c r="AZ77" s="1317"/>
      <c r="BA77" s="1317"/>
      <c r="BB77" s="1316" t="s">
        <v>600</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wuoPTux6N/hEYgQVIM4l/r4Iz3TNxkUjVwq+O6QGzsJQ0FQLnlGOqWJ3c7V0Y6yPiUWCn6wDzjy9oATIJse7VQ==" saltValue="lIrQ9i2jmj8cnU+b0uFe7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J4J/JzmJZGp8ACnLcrjv/eX5phlF9vlc51XA8XcpJEMduWcDA862AS0N/Rp88UY63rPhQ0MG5tzZaFefBT+3LA==" saltValue="HFXqYqN3TjKXxtuNOxljK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N5vlekAdsEBg7GdrhlD+ttIN1raUvvZRlAVrPoG/56T7hS5Kv+7IeHskaE+PNMtSk9od+5BhZ0QBzqxcSQnHfQ==" saltValue="I84B41JoSMg9Q8I5SZMun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95368</v>
      </c>
      <c r="E3" s="162"/>
      <c r="F3" s="163">
        <v>83280</v>
      </c>
      <c r="G3" s="164"/>
      <c r="H3" s="165"/>
    </row>
    <row r="4" spans="1:8">
      <c r="A4" s="166"/>
      <c r="B4" s="167"/>
      <c r="C4" s="168"/>
      <c r="D4" s="169">
        <v>51810</v>
      </c>
      <c r="E4" s="170"/>
      <c r="F4" s="171">
        <v>43123</v>
      </c>
      <c r="G4" s="172"/>
      <c r="H4" s="173"/>
    </row>
    <row r="5" spans="1:8">
      <c r="A5" s="154" t="s">
        <v>546</v>
      </c>
      <c r="B5" s="159"/>
      <c r="C5" s="160"/>
      <c r="D5" s="161">
        <v>126315</v>
      </c>
      <c r="E5" s="162"/>
      <c r="F5" s="163">
        <v>88968</v>
      </c>
      <c r="G5" s="164"/>
      <c r="H5" s="165"/>
    </row>
    <row r="6" spans="1:8">
      <c r="A6" s="166"/>
      <c r="B6" s="167"/>
      <c r="C6" s="168"/>
      <c r="D6" s="169">
        <v>100165</v>
      </c>
      <c r="E6" s="170"/>
      <c r="F6" s="171">
        <v>45482</v>
      </c>
      <c r="G6" s="172"/>
      <c r="H6" s="173"/>
    </row>
    <row r="7" spans="1:8">
      <c r="A7" s="154" t="s">
        <v>547</v>
      </c>
      <c r="B7" s="159"/>
      <c r="C7" s="160"/>
      <c r="D7" s="161">
        <v>128277</v>
      </c>
      <c r="E7" s="162"/>
      <c r="F7" s="163">
        <v>85173</v>
      </c>
      <c r="G7" s="164"/>
      <c r="H7" s="165"/>
    </row>
    <row r="8" spans="1:8">
      <c r="A8" s="166"/>
      <c r="B8" s="167"/>
      <c r="C8" s="168"/>
      <c r="D8" s="169">
        <v>93181</v>
      </c>
      <c r="E8" s="170"/>
      <c r="F8" s="171">
        <v>43913</v>
      </c>
      <c r="G8" s="172"/>
      <c r="H8" s="173"/>
    </row>
    <row r="9" spans="1:8">
      <c r="A9" s="154" t="s">
        <v>548</v>
      </c>
      <c r="B9" s="159"/>
      <c r="C9" s="160"/>
      <c r="D9" s="161">
        <v>119705</v>
      </c>
      <c r="E9" s="162"/>
      <c r="F9" s="163">
        <v>94081</v>
      </c>
      <c r="G9" s="164"/>
      <c r="H9" s="165"/>
    </row>
    <row r="10" spans="1:8">
      <c r="A10" s="166"/>
      <c r="B10" s="167"/>
      <c r="C10" s="168"/>
      <c r="D10" s="169">
        <v>73099</v>
      </c>
      <c r="E10" s="170"/>
      <c r="F10" s="171">
        <v>48949</v>
      </c>
      <c r="G10" s="172"/>
      <c r="H10" s="173"/>
    </row>
    <row r="11" spans="1:8">
      <c r="A11" s="154" t="s">
        <v>549</v>
      </c>
      <c r="B11" s="159"/>
      <c r="C11" s="160"/>
      <c r="D11" s="161">
        <v>184568</v>
      </c>
      <c r="E11" s="162"/>
      <c r="F11" s="163">
        <v>92632</v>
      </c>
      <c r="G11" s="164"/>
      <c r="H11" s="165"/>
    </row>
    <row r="12" spans="1:8">
      <c r="A12" s="166"/>
      <c r="B12" s="167"/>
      <c r="C12" s="174"/>
      <c r="D12" s="169">
        <v>116843</v>
      </c>
      <c r="E12" s="170"/>
      <c r="F12" s="171">
        <v>47978</v>
      </c>
      <c r="G12" s="172"/>
      <c r="H12" s="173"/>
    </row>
    <row r="13" spans="1:8">
      <c r="A13" s="154"/>
      <c r="B13" s="159"/>
      <c r="C13" s="175"/>
      <c r="D13" s="176">
        <v>130847</v>
      </c>
      <c r="E13" s="177"/>
      <c r="F13" s="178">
        <v>88827</v>
      </c>
      <c r="G13" s="179"/>
      <c r="H13" s="165"/>
    </row>
    <row r="14" spans="1:8">
      <c r="A14" s="166"/>
      <c r="B14" s="167"/>
      <c r="C14" s="168"/>
      <c r="D14" s="169">
        <v>87020</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8.1300000000000008</v>
      </c>
      <c r="C19" s="180">
        <f>ROUND(VALUE(SUBSTITUTE(実質収支比率等に係る経年分析!G$48,"▲","-")),2)</f>
        <v>6.6</v>
      </c>
      <c r="D19" s="180">
        <f>ROUND(VALUE(SUBSTITUTE(実質収支比率等に係る経年分析!H$48,"▲","-")),2)</f>
        <v>6.83</v>
      </c>
      <c r="E19" s="180">
        <f>ROUND(VALUE(SUBSTITUTE(実質収支比率等に係る経年分析!I$48,"▲","-")),2)</f>
        <v>6.76</v>
      </c>
      <c r="F19" s="180">
        <f>ROUND(VALUE(SUBSTITUTE(実質収支比率等に係る経年分析!J$48,"▲","-")),2)</f>
        <v>7.28</v>
      </c>
    </row>
    <row r="20" spans="1:11">
      <c r="A20" s="180" t="s">
        <v>55</v>
      </c>
      <c r="B20" s="180">
        <f>ROUND(VALUE(SUBSTITUTE(実質収支比率等に係る経年分析!F$47,"▲","-")),2)</f>
        <v>20.61</v>
      </c>
      <c r="C20" s="180">
        <f>ROUND(VALUE(SUBSTITUTE(実質収支比率等に係る経年分析!G$47,"▲","-")),2)</f>
        <v>18.66</v>
      </c>
      <c r="D20" s="180">
        <f>ROUND(VALUE(SUBSTITUTE(実質収支比率等に係る経年分析!H$47,"▲","-")),2)</f>
        <v>20.66</v>
      </c>
      <c r="E20" s="180">
        <f>ROUND(VALUE(SUBSTITUTE(実質収支比率等に係る経年分析!I$47,"▲","-")),2)</f>
        <v>21.29</v>
      </c>
      <c r="F20" s="180">
        <f>ROUND(VALUE(SUBSTITUTE(実質収支比率等に係る経年分析!J$47,"▲","-")),2)</f>
        <v>18.41</v>
      </c>
    </row>
    <row r="21" spans="1:11">
      <c r="A21" s="180" t="s">
        <v>56</v>
      </c>
      <c r="B21" s="180">
        <f>IF(ISNUMBER(VALUE(SUBSTITUTE(実質収支比率等に係る経年分析!F$49,"▲","-"))),ROUND(VALUE(SUBSTITUTE(実質収支比率等に係る経年分析!F$49,"▲","-")),2),NA())</f>
        <v>-9.3800000000000008</v>
      </c>
      <c r="C21" s="180">
        <f>IF(ISNUMBER(VALUE(SUBSTITUTE(実質収支比率等に係る経年分析!G$49,"▲","-"))),ROUND(VALUE(SUBSTITUTE(実質収支比率等に係る経年分析!G$49,"▲","-")),2),NA())</f>
        <v>-7.75</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-4.8899999999999997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0.56999999999999995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指宿市後期高齢者医療特別会計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0.92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指宿市唐船峡そうめん流し事業特別会計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指宿市公共下水道事業会計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指宿市温泉供給事業会計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c r="A33" s="181" t="str">
        <f>IF(連結実質赤字比率に係る赤字・黒字の構成分析!C$37="",NA(),連結実質赤字比率に係る赤字・黒字の構成分析!C$37)</f>
        <v>指宿市国民健康保険特別会計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c r="A34" s="181" t="str">
        <f>IF(連結実質赤字比率に係る赤字・黒字の構成分析!C$36="",NA(),連結実質赤字比率に係る赤字・黒字の構成分析!C$36)</f>
        <v>指宿市介護保険特別会計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c r="A35" s="181" t="str">
        <f>IF(連結実質赤字比率に係る赤字・黒字の構成分析!C$35="",NA(),連結実質赤字比率に係る赤字・黒字の構成分析!C$35)</f>
        <v>指宿市水道事業会計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2324</v>
      </c>
      <c r="E42" s="182"/>
      <c r="F42" s="182"/>
      <c r="G42" s="182">
        <f>'実質公債費比率（分子）の構造'!L$52</f>
        <v>2428</v>
      </c>
      <c r="H42" s="182"/>
      <c r="I42" s="182"/>
      <c r="J42" s="182">
        <f>'実質公債費比率（分子）の構造'!M$52</f>
        <v>2529</v>
      </c>
      <c r="K42" s="182"/>
      <c r="L42" s="182"/>
      <c r="M42" s="182">
        <f>'実質公債費比率（分子）の構造'!N$52</f>
        <v>2604</v>
      </c>
      <c r="N42" s="182"/>
      <c r="O42" s="182"/>
      <c r="P42" s="182">
        <f>'実質公債費比率（分子）の構造'!O$52</f>
        <v>2621</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15</v>
      </c>
      <c r="C44" s="182"/>
      <c r="D44" s="182"/>
      <c r="E44" s="182">
        <f>'実質公債費比率（分子）の構造'!L$50</f>
        <v>14</v>
      </c>
      <c r="F44" s="182"/>
      <c r="G44" s="182"/>
      <c r="H44" s="182">
        <f>'実質公債費比率（分子）の構造'!M$50</f>
        <v>15</v>
      </c>
      <c r="I44" s="182"/>
      <c r="J44" s="182"/>
      <c r="K44" s="182">
        <f>'実質公債費比率（分子）の構造'!N$50</f>
        <v>5</v>
      </c>
      <c r="L44" s="182"/>
      <c r="M44" s="182"/>
      <c r="N44" s="182">
        <f>'実質公債費比率（分子）の構造'!O$50</f>
        <v>0</v>
      </c>
      <c r="O44" s="182"/>
      <c r="P44" s="182"/>
    </row>
    <row r="45" spans="1:16">
      <c r="A45" s="182" t="s">
        <v>65</v>
      </c>
      <c r="B45" s="182">
        <f>'実質公債費比率（分子）の構造'!K$49</f>
        <v>229</v>
      </c>
      <c r="C45" s="182"/>
      <c r="D45" s="182"/>
      <c r="E45" s="182">
        <f>'実質公債費比率（分子）の構造'!L$49</f>
        <v>292</v>
      </c>
      <c r="F45" s="182"/>
      <c r="G45" s="182"/>
      <c r="H45" s="182">
        <f>'実質公債費比率（分子）の構造'!M$49</f>
        <v>293</v>
      </c>
      <c r="I45" s="182"/>
      <c r="J45" s="182"/>
      <c r="K45" s="182">
        <f>'実質公債費比率（分子）の構造'!N$49</f>
        <v>388</v>
      </c>
      <c r="L45" s="182"/>
      <c r="M45" s="182"/>
      <c r="N45" s="182">
        <f>'実質公債費比率（分子）の構造'!O$49</f>
        <v>503</v>
      </c>
      <c r="O45" s="182"/>
      <c r="P45" s="182"/>
    </row>
    <row r="46" spans="1:16">
      <c r="A46" s="182" t="s">
        <v>66</v>
      </c>
      <c r="B46" s="182">
        <f>'実質公債費比率（分子）の構造'!K$48</f>
        <v>220</v>
      </c>
      <c r="C46" s="182"/>
      <c r="D46" s="182"/>
      <c r="E46" s="182">
        <f>'実質公債費比率（分子）の構造'!L$48</f>
        <v>250</v>
      </c>
      <c r="F46" s="182"/>
      <c r="G46" s="182"/>
      <c r="H46" s="182">
        <f>'実質公債費比率（分子）の構造'!M$48</f>
        <v>261</v>
      </c>
      <c r="I46" s="182"/>
      <c r="J46" s="182"/>
      <c r="K46" s="182">
        <f>'実質公債費比率（分子）の構造'!N$48</f>
        <v>238</v>
      </c>
      <c r="L46" s="182"/>
      <c r="M46" s="182"/>
      <c r="N46" s="182">
        <f>'実質公債費比率（分子）の構造'!O$48</f>
        <v>247</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2803</v>
      </c>
      <c r="C49" s="182"/>
      <c r="D49" s="182"/>
      <c r="E49" s="182">
        <f>'実質公債費比率（分子）の構造'!L$45</f>
        <v>2845</v>
      </c>
      <c r="F49" s="182"/>
      <c r="G49" s="182"/>
      <c r="H49" s="182">
        <f>'実質公債費比率（分子）の構造'!M$45</f>
        <v>2900</v>
      </c>
      <c r="I49" s="182"/>
      <c r="J49" s="182"/>
      <c r="K49" s="182">
        <f>'実質公債費比率（分子）の構造'!N$45</f>
        <v>2934</v>
      </c>
      <c r="L49" s="182"/>
      <c r="M49" s="182"/>
      <c r="N49" s="182">
        <f>'実質公債費比率（分子）の構造'!O$45</f>
        <v>2841</v>
      </c>
      <c r="O49" s="182"/>
      <c r="P49" s="182"/>
    </row>
    <row r="50" spans="1:16">
      <c r="A50" s="182" t="s">
        <v>69</v>
      </c>
      <c r="B50" s="182" t="e">
        <f>NA()</f>
        <v>#N/A</v>
      </c>
      <c r="C50" s="182">
        <f>IF(ISNUMBER('実質公債費比率（分子）の構造'!K$53),'実質公債費比率（分子）の構造'!K$53,NA())</f>
        <v>943</v>
      </c>
      <c r="D50" s="182" t="e">
        <f>NA()</f>
        <v>#N/A</v>
      </c>
      <c r="E50" s="182" t="e">
        <f>NA()</f>
        <v>#N/A</v>
      </c>
      <c r="F50" s="182">
        <f>IF(ISNUMBER('実質公債費比率（分子）の構造'!L$53),'実質公債費比率（分子）の構造'!L$53,NA())</f>
        <v>973</v>
      </c>
      <c r="G50" s="182" t="e">
        <f>NA()</f>
        <v>#N/A</v>
      </c>
      <c r="H50" s="182" t="e">
        <f>NA()</f>
        <v>#N/A</v>
      </c>
      <c r="I50" s="182">
        <f>IF(ISNUMBER('実質公債費比率（分子）の構造'!M$53),'実質公債費比率（分子）の構造'!M$53,NA())</f>
        <v>940</v>
      </c>
      <c r="J50" s="182" t="e">
        <f>NA()</f>
        <v>#N/A</v>
      </c>
      <c r="K50" s="182" t="e">
        <f>NA()</f>
        <v>#N/A</v>
      </c>
      <c r="L50" s="182">
        <f>IF(ISNUMBER('実質公債費比率（分子）の構造'!N$53),'実質公債費比率（分子）の構造'!N$53,NA())</f>
        <v>961</v>
      </c>
      <c r="M50" s="182" t="e">
        <f>NA()</f>
        <v>#N/A</v>
      </c>
      <c r="N50" s="182" t="e">
        <f>NA()</f>
        <v>#N/A</v>
      </c>
      <c r="O50" s="182">
        <f>IF(ISNUMBER('実質公債費比率（分子）の構造'!O$53),'実質公債費比率（分子）の構造'!O$53,NA())</f>
        <v>970</v>
      </c>
      <c r="P50" s="182" t="e">
        <f>NA()</f>
        <v>#N/A</v>
      </c>
    </row>
    <row r="53" spans="1:16">
      <c r="A53" s="150" t="s">
        <v>70</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43</v>
      </c>
      <c r="B56" s="181"/>
      <c r="C56" s="181"/>
      <c r="D56" s="181">
        <f>'将来負担比率（分子）の構造'!I$52</f>
        <v>24797</v>
      </c>
      <c r="E56" s="181"/>
      <c r="F56" s="181"/>
      <c r="G56" s="181">
        <f>'将来負担比率（分子）の構造'!J$52</f>
        <v>26302</v>
      </c>
      <c r="H56" s="181"/>
      <c r="I56" s="181"/>
      <c r="J56" s="181">
        <f>'将来負担比率（分子）の構造'!K$52</f>
        <v>26621</v>
      </c>
      <c r="K56" s="181"/>
      <c r="L56" s="181"/>
      <c r="M56" s="181">
        <f>'将来負担比率（分子）の構造'!L$52</f>
        <v>27200</v>
      </c>
      <c r="N56" s="181"/>
      <c r="O56" s="181"/>
      <c r="P56" s="181">
        <f>'将来負担比率（分子）の構造'!M$52</f>
        <v>28310</v>
      </c>
    </row>
    <row r="57" spans="1:16">
      <c r="A57" s="181" t="s">
        <v>42</v>
      </c>
      <c r="B57" s="181"/>
      <c r="C57" s="181"/>
      <c r="D57" s="181">
        <f>'将来負担比率（分子）の構造'!I$51</f>
        <v>1143</v>
      </c>
      <c r="E57" s="181"/>
      <c r="F57" s="181"/>
      <c r="G57" s="181">
        <f>'将来負担比率（分子）の構造'!J$51</f>
        <v>1108</v>
      </c>
      <c r="H57" s="181"/>
      <c r="I57" s="181"/>
      <c r="J57" s="181">
        <f>'将来負担比率（分子）の構造'!K$51</f>
        <v>975</v>
      </c>
      <c r="K57" s="181"/>
      <c r="L57" s="181"/>
      <c r="M57" s="181">
        <f>'将来負担比率（分子）の構造'!L$51</f>
        <v>892</v>
      </c>
      <c r="N57" s="181"/>
      <c r="O57" s="181"/>
      <c r="P57" s="181">
        <f>'将来負担比率（分子）の構造'!M$51</f>
        <v>842</v>
      </c>
    </row>
    <row r="58" spans="1:16">
      <c r="A58" s="181" t="s">
        <v>41</v>
      </c>
      <c r="B58" s="181"/>
      <c r="C58" s="181"/>
      <c r="D58" s="181">
        <f>'将来負担比率（分子）の構造'!I$50</f>
        <v>6644</v>
      </c>
      <c r="E58" s="181"/>
      <c r="F58" s="181"/>
      <c r="G58" s="181">
        <f>'将来負担比率（分子）の構造'!J$50</f>
        <v>6634</v>
      </c>
      <c r="H58" s="181"/>
      <c r="I58" s="181"/>
      <c r="J58" s="181">
        <f>'将来負担比率（分子）の構造'!K$50</f>
        <v>6832</v>
      </c>
      <c r="K58" s="181"/>
      <c r="L58" s="181"/>
      <c r="M58" s="181">
        <f>'将来負担比率（分子）の構造'!L$50</f>
        <v>6866</v>
      </c>
      <c r="N58" s="181"/>
      <c r="O58" s="181"/>
      <c r="P58" s="181">
        <f>'将来負担比率（分子）の構造'!M$50</f>
        <v>5922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619</v>
      </c>
      <c r="C61" s="181"/>
      <c r="D61" s="181"/>
      <c r="E61" s="181">
        <f>'将来負担比率（分子）の構造'!J$46</f>
        <v>630</v>
      </c>
      <c r="F61" s="181"/>
      <c r="G61" s="181"/>
      <c r="H61" s="181">
        <f>'将来負担比率（分子）の構造'!K$46</f>
        <v>363</v>
      </c>
      <c r="I61" s="181"/>
      <c r="J61" s="181"/>
      <c r="K61" s="181">
        <f>'将来負担比率（分子）の構造'!L$46</f>
        <v>370</v>
      </c>
      <c r="L61" s="181"/>
      <c r="M61" s="181"/>
      <c r="N61" s="181">
        <f>'将来負担比率（分子）の構造'!M$46</f>
        <v>365</v>
      </c>
      <c r="O61" s="181"/>
      <c r="P61" s="181"/>
    </row>
    <row r="62" spans="1:16">
      <c r="A62" s="181" t="s">
        <v>35</v>
      </c>
      <c r="B62" s="181">
        <f>'将来負担比率（分子）の構造'!I$45</f>
        <v>3393</v>
      </c>
      <c r="C62" s="181"/>
      <c r="D62" s="181"/>
      <c r="E62" s="181">
        <f>'将来負担比率（分子）の構造'!J$45</f>
        <v>3309</v>
      </c>
      <c r="F62" s="181"/>
      <c r="G62" s="181"/>
      <c r="H62" s="181">
        <f>'将来負担比率（分子）の構造'!K$45</f>
        <v>3123</v>
      </c>
      <c r="I62" s="181"/>
      <c r="J62" s="181"/>
      <c r="K62" s="181">
        <f>'将来負担比率（分子）の構造'!L$45</f>
        <v>3051</v>
      </c>
      <c r="L62" s="181"/>
      <c r="M62" s="181"/>
      <c r="N62" s="181">
        <f>'将来負担比率（分子）の構造'!M$45</f>
        <v>2936</v>
      </c>
      <c r="O62" s="181"/>
      <c r="P62" s="181"/>
    </row>
    <row r="63" spans="1:16">
      <c r="A63" s="181" t="s">
        <v>34</v>
      </c>
      <c r="B63" s="181">
        <f>'将来負担比率（分子）の構造'!I$44</f>
        <v>5035</v>
      </c>
      <c r="C63" s="181"/>
      <c r="D63" s="181"/>
      <c r="E63" s="181">
        <f>'将来負担比率（分子）の構造'!J$44</f>
        <v>5048</v>
      </c>
      <c r="F63" s="181"/>
      <c r="G63" s="181"/>
      <c r="H63" s="181">
        <f>'将来負担比率（分子）の構造'!K$44</f>
        <v>4755</v>
      </c>
      <c r="I63" s="181"/>
      <c r="J63" s="181"/>
      <c r="K63" s="181">
        <f>'将来負担比率（分子）の構造'!L$44</f>
        <v>4503</v>
      </c>
      <c r="L63" s="181"/>
      <c r="M63" s="181"/>
      <c r="N63" s="181">
        <f>'将来負担比率（分子）の構造'!M$44</f>
        <v>4145</v>
      </c>
      <c r="O63" s="181"/>
      <c r="P63" s="181"/>
    </row>
    <row r="64" spans="1:16">
      <c r="A64" s="181" t="s">
        <v>33</v>
      </c>
      <c r="B64" s="181">
        <f>'将来負担比率（分子）の構造'!I$43</f>
        <v>2405</v>
      </c>
      <c r="C64" s="181"/>
      <c r="D64" s="181"/>
      <c r="E64" s="181">
        <f>'将来負担比率（分子）の構造'!J$43</f>
        <v>2687</v>
      </c>
      <c r="F64" s="181"/>
      <c r="G64" s="181"/>
      <c r="H64" s="181">
        <f>'将来負担比率（分子）の構造'!K$43</f>
        <v>2721</v>
      </c>
      <c r="I64" s="181"/>
      <c r="J64" s="181"/>
      <c r="K64" s="181">
        <f>'将来負担比率（分子）の構造'!L$43</f>
        <v>2525</v>
      </c>
      <c r="L64" s="181"/>
      <c r="M64" s="181"/>
      <c r="N64" s="181">
        <f>'将来負担比率（分子）の構造'!M$43</f>
        <v>2417</v>
      </c>
      <c r="O64" s="181"/>
      <c r="P64" s="181"/>
    </row>
    <row r="65" spans="1:16">
      <c r="A65" s="181" t="s">
        <v>32</v>
      </c>
      <c r="B65" s="181">
        <f>'将来負担比率（分子）の構造'!I$42</f>
        <v>134</v>
      </c>
      <c r="C65" s="181"/>
      <c r="D65" s="181"/>
      <c r="E65" s="181">
        <f>'将来負担比率（分子）の構造'!J$42</f>
        <v>129</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24798</v>
      </c>
      <c r="C66" s="181"/>
      <c r="D66" s="181"/>
      <c r="E66" s="181">
        <f>'将来負担比率（分子）の構造'!J$41</f>
        <v>25858</v>
      </c>
      <c r="F66" s="181"/>
      <c r="G66" s="181"/>
      <c r="H66" s="181">
        <f>'将来負担比率（分子）の構造'!K$41</f>
        <v>27280</v>
      </c>
      <c r="I66" s="181"/>
      <c r="J66" s="181"/>
      <c r="K66" s="181">
        <f>'将来負担比率（分子）の構造'!L$41</f>
        <v>27804</v>
      </c>
      <c r="L66" s="181"/>
      <c r="M66" s="181"/>
      <c r="N66" s="181">
        <f>'将来負担比率（分子）の構造'!M$41</f>
        <v>30369</v>
      </c>
      <c r="O66" s="181"/>
      <c r="P66" s="181"/>
    </row>
    <row r="67" spans="1:16">
      <c r="A67" s="181" t="s">
        <v>73</v>
      </c>
      <c r="B67" s="181" t="e">
        <f>NA()</f>
        <v>#N/A</v>
      </c>
      <c r="C67" s="181">
        <f>IF(ISNUMBER('将来負担比率（分子）の構造'!I$53), IF('将来負担比率（分子）の構造'!I$53 &lt; 0, 0, '将来負担比率（分子）の構造'!I$53), NA())</f>
        <v>3801</v>
      </c>
      <c r="D67" s="181" t="e">
        <f>NA()</f>
        <v>#N/A</v>
      </c>
      <c r="E67" s="181" t="e">
        <f>NA()</f>
        <v>#N/A</v>
      </c>
      <c r="F67" s="181">
        <f>IF(ISNUMBER('将来負担比率（分子）の構造'!J$53), IF('将来負担比率（分子）の構造'!J$53 &lt; 0, 0, '将来負担比率（分子）の構造'!J$53), NA())</f>
        <v>3618</v>
      </c>
      <c r="G67" s="181" t="e">
        <f>NA()</f>
        <v>#N/A</v>
      </c>
      <c r="H67" s="181" t="e">
        <f>NA()</f>
        <v>#N/A</v>
      </c>
      <c r="I67" s="181">
        <f>IF(ISNUMBER('将来負担比率（分子）の構造'!K$53), IF('将来負担比率（分子）の構造'!K$53 &lt; 0, 0, '将来負担比率（分子）の構造'!K$53), NA())</f>
        <v>3823</v>
      </c>
      <c r="J67" s="181" t="e">
        <f>NA()</f>
        <v>#N/A</v>
      </c>
      <c r="K67" s="181" t="e">
        <f>NA()</f>
        <v>#N/A</v>
      </c>
      <c r="L67" s="181">
        <f>IF(ISNUMBER('将来負担比率（分子）の構造'!L$53), IF('将来負担比率（分子）の構造'!L$53 &lt; 0, 0, '将来負担比率（分子）の構造'!L$53), NA())</f>
        <v>3294</v>
      </c>
      <c r="M67" s="181" t="e">
        <f>NA()</f>
        <v>#N/A</v>
      </c>
      <c r="N67" s="181" t="e">
        <f>NA()</f>
        <v>#N/A</v>
      </c>
      <c r="O67" s="181">
        <f>IF(ISNUMBER('将来負担比率（分子）の構造'!M$53), IF('将来負担比率（分子）の構造'!M$53 &lt; 0, 0, '将来負担比率（分子）の構造'!M$53), NA())</f>
        <v>5159</v>
      </c>
      <c r="P67" s="181" t="e">
        <f>NA()</f>
        <v>#N/A</v>
      </c>
    </row>
    <row r="70" spans="1:16">
      <c r="A70" s="183" t="s">
        <v>74</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75</v>
      </c>
      <c r="B72" s="185">
        <f>基金残高に係る経年分析!F55</f>
        <v>2613</v>
      </c>
      <c r="C72" s="185">
        <f>基金残高に係る経年分析!G55</f>
        <v>2679</v>
      </c>
      <c r="D72" s="185">
        <f>基金残高に係る経年分析!H55</f>
        <v>2384</v>
      </c>
    </row>
    <row r="73" spans="1:16">
      <c r="A73" s="184" t="s">
        <v>76</v>
      </c>
      <c r="B73" s="185">
        <f>基金残高に係る経年分析!F56</f>
        <v>1902</v>
      </c>
      <c r="C73" s="185">
        <f>基金残高に係る経年分析!G56</f>
        <v>1605</v>
      </c>
      <c r="D73" s="185">
        <f>基金残高に係る経年分析!H56</f>
        <v>1207</v>
      </c>
    </row>
    <row r="74" spans="1:16">
      <c r="A74" s="184" t="s">
        <v>77</v>
      </c>
      <c r="B74" s="185">
        <f>基金残高に係る経年分析!F57</f>
        <v>3304</v>
      </c>
      <c r="C74" s="185">
        <f>基金残高に係る経年分析!G57</f>
        <v>3135</v>
      </c>
      <c r="D74" s="185">
        <f>基金残高に係る経年分析!H57</f>
        <v>2872</v>
      </c>
    </row>
  </sheetData>
  <sheetProtection algorithmName="SHA-512" hashValue="7Ra4SZtxj5h1bD32sLlw4YH86iBkHAtU53925PwxFSQyiiK3k8C3N9JdvYDBan/RFIOBCPdGvy6DEKn7wLfDXw==" saltValue="ixPQt69Kw3GnN3cFQiZ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4093666</v>
      </c>
      <c r="S5" s="736"/>
      <c r="T5" s="736"/>
      <c r="U5" s="736"/>
      <c r="V5" s="736"/>
      <c r="W5" s="736"/>
      <c r="X5" s="736"/>
      <c r="Y5" s="779"/>
      <c r="Z5" s="797">
        <v>12.3</v>
      </c>
      <c r="AA5" s="797"/>
      <c r="AB5" s="797"/>
      <c r="AC5" s="797"/>
      <c r="AD5" s="798">
        <v>4040496</v>
      </c>
      <c r="AE5" s="798"/>
      <c r="AF5" s="798"/>
      <c r="AG5" s="798"/>
      <c r="AH5" s="798"/>
      <c r="AI5" s="798"/>
      <c r="AJ5" s="798"/>
      <c r="AK5" s="798"/>
      <c r="AL5" s="780">
        <v>34.299999999999997</v>
      </c>
      <c r="AM5" s="751"/>
      <c r="AN5" s="751"/>
      <c r="AO5" s="781"/>
      <c r="AP5" s="746" t="s">
        <v>225</v>
      </c>
      <c r="AQ5" s="747"/>
      <c r="AR5" s="747"/>
      <c r="AS5" s="747"/>
      <c r="AT5" s="747"/>
      <c r="AU5" s="747"/>
      <c r="AV5" s="747"/>
      <c r="AW5" s="747"/>
      <c r="AX5" s="747"/>
      <c r="AY5" s="747"/>
      <c r="AZ5" s="747"/>
      <c r="BA5" s="747"/>
      <c r="BB5" s="747"/>
      <c r="BC5" s="747"/>
      <c r="BD5" s="747"/>
      <c r="BE5" s="747"/>
      <c r="BF5" s="748"/>
      <c r="BG5" s="680">
        <v>4010745</v>
      </c>
      <c r="BH5" s="681"/>
      <c r="BI5" s="681"/>
      <c r="BJ5" s="681"/>
      <c r="BK5" s="681"/>
      <c r="BL5" s="681"/>
      <c r="BM5" s="681"/>
      <c r="BN5" s="682"/>
      <c r="BO5" s="713">
        <v>98</v>
      </c>
      <c r="BP5" s="713"/>
      <c r="BQ5" s="713"/>
      <c r="BR5" s="713"/>
      <c r="BS5" s="714">
        <v>22505</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200010</v>
      </c>
      <c r="S6" s="681"/>
      <c r="T6" s="681"/>
      <c r="U6" s="681"/>
      <c r="V6" s="681"/>
      <c r="W6" s="681"/>
      <c r="X6" s="681"/>
      <c r="Y6" s="682"/>
      <c r="Z6" s="713">
        <v>0.6</v>
      </c>
      <c r="AA6" s="713"/>
      <c r="AB6" s="713"/>
      <c r="AC6" s="713"/>
      <c r="AD6" s="714">
        <v>200010</v>
      </c>
      <c r="AE6" s="714"/>
      <c r="AF6" s="714"/>
      <c r="AG6" s="714"/>
      <c r="AH6" s="714"/>
      <c r="AI6" s="714"/>
      <c r="AJ6" s="714"/>
      <c r="AK6" s="714"/>
      <c r="AL6" s="683">
        <v>1.7</v>
      </c>
      <c r="AM6" s="684"/>
      <c r="AN6" s="684"/>
      <c r="AO6" s="715"/>
      <c r="AP6" s="677" t="s">
        <v>230</v>
      </c>
      <c r="AQ6" s="678"/>
      <c r="AR6" s="678"/>
      <c r="AS6" s="678"/>
      <c r="AT6" s="678"/>
      <c r="AU6" s="678"/>
      <c r="AV6" s="678"/>
      <c r="AW6" s="678"/>
      <c r="AX6" s="678"/>
      <c r="AY6" s="678"/>
      <c r="AZ6" s="678"/>
      <c r="BA6" s="678"/>
      <c r="BB6" s="678"/>
      <c r="BC6" s="678"/>
      <c r="BD6" s="678"/>
      <c r="BE6" s="678"/>
      <c r="BF6" s="679"/>
      <c r="BG6" s="680">
        <v>4010745</v>
      </c>
      <c r="BH6" s="681"/>
      <c r="BI6" s="681"/>
      <c r="BJ6" s="681"/>
      <c r="BK6" s="681"/>
      <c r="BL6" s="681"/>
      <c r="BM6" s="681"/>
      <c r="BN6" s="682"/>
      <c r="BO6" s="713">
        <v>98</v>
      </c>
      <c r="BP6" s="713"/>
      <c r="BQ6" s="713"/>
      <c r="BR6" s="713"/>
      <c r="BS6" s="714">
        <v>22505</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200459</v>
      </c>
      <c r="CS6" s="681"/>
      <c r="CT6" s="681"/>
      <c r="CU6" s="681"/>
      <c r="CV6" s="681"/>
      <c r="CW6" s="681"/>
      <c r="CX6" s="681"/>
      <c r="CY6" s="682"/>
      <c r="CZ6" s="780">
        <v>0.6</v>
      </c>
      <c r="DA6" s="751"/>
      <c r="DB6" s="751"/>
      <c r="DC6" s="783"/>
      <c r="DD6" s="686">
        <v>28545</v>
      </c>
      <c r="DE6" s="681"/>
      <c r="DF6" s="681"/>
      <c r="DG6" s="681"/>
      <c r="DH6" s="681"/>
      <c r="DI6" s="681"/>
      <c r="DJ6" s="681"/>
      <c r="DK6" s="681"/>
      <c r="DL6" s="681"/>
      <c r="DM6" s="681"/>
      <c r="DN6" s="681"/>
      <c r="DO6" s="681"/>
      <c r="DP6" s="682"/>
      <c r="DQ6" s="686">
        <v>200459</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2464</v>
      </c>
      <c r="S7" s="681"/>
      <c r="T7" s="681"/>
      <c r="U7" s="681"/>
      <c r="V7" s="681"/>
      <c r="W7" s="681"/>
      <c r="X7" s="681"/>
      <c r="Y7" s="682"/>
      <c r="Z7" s="713">
        <v>0</v>
      </c>
      <c r="AA7" s="713"/>
      <c r="AB7" s="713"/>
      <c r="AC7" s="713"/>
      <c r="AD7" s="714">
        <v>2464</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1513050</v>
      </c>
      <c r="BH7" s="681"/>
      <c r="BI7" s="681"/>
      <c r="BJ7" s="681"/>
      <c r="BK7" s="681"/>
      <c r="BL7" s="681"/>
      <c r="BM7" s="681"/>
      <c r="BN7" s="682"/>
      <c r="BO7" s="713">
        <v>37</v>
      </c>
      <c r="BP7" s="713"/>
      <c r="BQ7" s="713"/>
      <c r="BR7" s="713"/>
      <c r="BS7" s="714">
        <v>22505</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7414900</v>
      </c>
      <c r="CS7" s="681"/>
      <c r="CT7" s="681"/>
      <c r="CU7" s="681"/>
      <c r="CV7" s="681"/>
      <c r="CW7" s="681"/>
      <c r="CX7" s="681"/>
      <c r="CY7" s="682"/>
      <c r="CZ7" s="713">
        <v>22.9</v>
      </c>
      <c r="DA7" s="713"/>
      <c r="DB7" s="713"/>
      <c r="DC7" s="713"/>
      <c r="DD7" s="686">
        <v>1530898</v>
      </c>
      <c r="DE7" s="681"/>
      <c r="DF7" s="681"/>
      <c r="DG7" s="681"/>
      <c r="DH7" s="681"/>
      <c r="DI7" s="681"/>
      <c r="DJ7" s="681"/>
      <c r="DK7" s="681"/>
      <c r="DL7" s="681"/>
      <c r="DM7" s="681"/>
      <c r="DN7" s="681"/>
      <c r="DO7" s="681"/>
      <c r="DP7" s="682"/>
      <c r="DQ7" s="686">
        <v>1761153</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7189</v>
      </c>
      <c r="S8" s="681"/>
      <c r="T8" s="681"/>
      <c r="U8" s="681"/>
      <c r="V8" s="681"/>
      <c r="W8" s="681"/>
      <c r="X8" s="681"/>
      <c r="Y8" s="682"/>
      <c r="Z8" s="713">
        <v>0</v>
      </c>
      <c r="AA8" s="713"/>
      <c r="AB8" s="713"/>
      <c r="AC8" s="713"/>
      <c r="AD8" s="714">
        <v>7189</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64083</v>
      </c>
      <c r="BH8" s="681"/>
      <c r="BI8" s="681"/>
      <c r="BJ8" s="681"/>
      <c r="BK8" s="681"/>
      <c r="BL8" s="681"/>
      <c r="BM8" s="681"/>
      <c r="BN8" s="682"/>
      <c r="BO8" s="713">
        <v>1.6</v>
      </c>
      <c r="BP8" s="713"/>
      <c r="BQ8" s="713"/>
      <c r="BR8" s="713"/>
      <c r="BS8" s="686" t="s">
        <v>124</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8144948</v>
      </c>
      <c r="CS8" s="681"/>
      <c r="CT8" s="681"/>
      <c r="CU8" s="681"/>
      <c r="CV8" s="681"/>
      <c r="CW8" s="681"/>
      <c r="CX8" s="681"/>
      <c r="CY8" s="682"/>
      <c r="CZ8" s="713">
        <v>25.2</v>
      </c>
      <c r="DA8" s="713"/>
      <c r="DB8" s="713"/>
      <c r="DC8" s="713"/>
      <c r="DD8" s="686">
        <v>267790</v>
      </c>
      <c r="DE8" s="681"/>
      <c r="DF8" s="681"/>
      <c r="DG8" s="681"/>
      <c r="DH8" s="681"/>
      <c r="DI8" s="681"/>
      <c r="DJ8" s="681"/>
      <c r="DK8" s="681"/>
      <c r="DL8" s="681"/>
      <c r="DM8" s="681"/>
      <c r="DN8" s="681"/>
      <c r="DO8" s="681"/>
      <c r="DP8" s="682"/>
      <c r="DQ8" s="686">
        <v>3724585</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7249</v>
      </c>
      <c r="S9" s="681"/>
      <c r="T9" s="681"/>
      <c r="U9" s="681"/>
      <c r="V9" s="681"/>
      <c r="W9" s="681"/>
      <c r="X9" s="681"/>
      <c r="Y9" s="682"/>
      <c r="Z9" s="713">
        <v>0</v>
      </c>
      <c r="AA9" s="713"/>
      <c r="AB9" s="713"/>
      <c r="AC9" s="713"/>
      <c r="AD9" s="714">
        <v>7249</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1250318</v>
      </c>
      <c r="BH9" s="681"/>
      <c r="BI9" s="681"/>
      <c r="BJ9" s="681"/>
      <c r="BK9" s="681"/>
      <c r="BL9" s="681"/>
      <c r="BM9" s="681"/>
      <c r="BN9" s="682"/>
      <c r="BO9" s="713">
        <v>30.5</v>
      </c>
      <c r="BP9" s="713"/>
      <c r="BQ9" s="713"/>
      <c r="BR9" s="713"/>
      <c r="BS9" s="686" t="s">
        <v>124</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1572990</v>
      </c>
      <c r="CS9" s="681"/>
      <c r="CT9" s="681"/>
      <c r="CU9" s="681"/>
      <c r="CV9" s="681"/>
      <c r="CW9" s="681"/>
      <c r="CX9" s="681"/>
      <c r="CY9" s="682"/>
      <c r="CZ9" s="713">
        <v>4.9000000000000004</v>
      </c>
      <c r="DA9" s="713"/>
      <c r="DB9" s="713"/>
      <c r="DC9" s="713"/>
      <c r="DD9" s="686">
        <v>92784</v>
      </c>
      <c r="DE9" s="681"/>
      <c r="DF9" s="681"/>
      <c r="DG9" s="681"/>
      <c r="DH9" s="681"/>
      <c r="DI9" s="681"/>
      <c r="DJ9" s="681"/>
      <c r="DK9" s="681"/>
      <c r="DL9" s="681"/>
      <c r="DM9" s="681"/>
      <c r="DN9" s="681"/>
      <c r="DO9" s="681"/>
      <c r="DP9" s="682"/>
      <c r="DQ9" s="686">
        <v>1044278</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124</v>
      </c>
      <c r="S10" s="681"/>
      <c r="T10" s="681"/>
      <c r="U10" s="681"/>
      <c r="V10" s="681"/>
      <c r="W10" s="681"/>
      <c r="X10" s="681"/>
      <c r="Y10" s="682"/>
      <c r="Z10" s="713" t="s">
        <v>172</v>
      </c>
      <c r="AA10" s="713"/>
      <c r="AB10" s="713"/>
      <c r="AC10" s="713"/>
      <c r="AD10" s="714" t="s">
        <v>124</v>
      </c>
      <c r="AE10" s="714"/>
      <c r="AF10" s="714"/>
      <c r="AG10" s="714"/>
      <c r="AH10" s="714"/>
      <c r="AI10" s="714"/>
      <c r="AJ10" s="714"/>
      <c r="AK10" s="714"/>
      <c r="AL10" s="683" t="s">
        <v>124</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84714</v>
      </c>
      <c r="BH10" s="681"/>
      <c r="BI10" s="681"/>
      <c r="BJ10" s="681"/>
      <c r="BK10" s="681"/>
      <c r="BL10" s="681"/>
      <c r="BM10" s="681"/>
      <c r="BN10" s="682"/>
      <c r="BO10" s="713">
        <v>2.1</v>
      </c>
      <c r="BP10" s="713"/>
      <c r="BQ10" s="713"/>
      <c r="BR10" s="713"/>
      <c r="BS10" s="686" t="s">
        <v>124</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9100</v>
      </c>
      <c r="CS10" s="681"/>
      <c r="CT10" s="681"/>
      <c r="CU10" s="681"/>
      <c r="CV10" s="681"/>
      <c r="CW10" s="681"/>
      <c r="CX10" s="681"/>
      <c r="CY10" s="682"/>
      <c r="CZ10" s="713">
        <v>0</v>
      </c>
      <c r="DA10" s="713"/>
      <c r="DB10" s="713"/>
      <c r="DC10" s="713"/>
      <c r="DD10" s="686" t="s">
        <v>172</v>
      </c>
      <c r="DE10" s="681"/>
      <c r="DF10" s="681"/>
      <c r="DG10" s="681"/>
      <c r="DH10" s="681"/>
      <c r="DI10" s="681"/>
      <c r="DJ10" s="681"/>
      <c r="DK10" s="681"/>
      <c r="DL10" s="681"/>
      <c r="DM10" s="681"/>
      <c r="DN10" s="681"/>
      <c r="DO10" s="681"/>
      <c r="DP10" s="682"/>
      <c r="DQ10" s="686">
        <v>9100</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892920</v>
      </c>
      <c r="S11" s="681"/>
      <c r="T11" s="681"/>
      <c r="U11" s="681"/>
      <c r="V11" s="681"/>
      <c r="W11" s="681"/>
      <c r="X11" s="681"/>
      <c r="Y11" s="682"/>
      <c r="Z11" s="683">
        <v>2.7</v>
      </c>
      <c r="AA11" s="684"/>
      <c r="AB11" s="684"/>
      <c r="AC11" s="685"/>
      <c r="AD11" s="686">
        <v>892920</v>
      </c>
      <c r="AE11" s="681"/>
      <c r="AF11" s="681"/>
      <c r="AG11" s="681"/>
      <c r="AH11" s="681"/>
      <c r="AI11" s="681"/>
      <c r="AJ11" s="681"/>
      <c r="AK11" s="682"/>
      <c r="AL11" s="683">
        <v>7.6</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113935</v>
      </c>
      <c r="BH11" s="681"/>
      <c r="BI11" s="681"/>
      <c r="BJ11" s="681"/>
      <c r="BK11" s="681"/>
      <c r="BL11" s="681"/>
      <c r="BM11" s="681"/>
      <c r="BN11" s="682"/>
      <c r="BO11" s="713">
        <v>2.8</v>
      </c>
      <c r="BP11" s="713"/>
      <c r="BQ11" s="713"/>
      <c r="BR11" s="713"/>
      <c r="BS11" s="686">
        <v>22505</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1202094</v>
      </c>
      <c r="CS11" s="681"/>
      <c r="CT11" s="681"/>
      <c r="CU11" s="681"/>
      <c r="CV11" s="681"/>
      <c r="CW11" s="681"/>
      <c r="CX11" s="681"/>
      <c r="CY11" s="682"/>
      <c r="CZ11" s="713">
        <v>3.7</v>
      </c>
      <c r="DA11" s="713"/>
      <c r="DB11" s="713"/>
      <c r="DC11" s="713"/>
      <c r="DD11" s="686">
        <v>584490</v>
      </c>
      <c r="DE11" s="681"/>
      <c r="DF11" s="681"/>
      <c r="DG11" s="681"/>
      <c r="DH11" s="681"/>
      <c r="DI11" s="681"/>
      <c r="DJ11" s="681"/>
      <c r="DK11" s="681"/>
      <c r="DL11" s="681"/>
      <c r="DM11" s="681"/>
      <c r="DN11" s="681"/>
      <c r="DO11" s="681"/>
      <c r="DP11" s="682"/>
      <c r="DQ11" s="686">
        <v>499296</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v>1086</v>
      </c>
      <c r="S12" s="681"/>
      <c r="T12" s="681"/>
      <c r="U12" s="681"/>
      <c r="V12" s="681"/>
      <c r="W12" s="681"/>
      <c r="X12" s="681"/>
      <c r="Y12" s="682"/>
      <c r="Z12" s="713">
        <v>0</v>
      </c>
      <c r="AA12" s="713"/>
      <c r="AB12" s="713"/>
      <c r="AC12" s="713"/>
      <c r="AD12" s="714">
        <v>1086</v>
      </c>
      <c r="AE12" s="714"/>
      <c r="AF12" s="714"/>
      <c r="AG12" s="714"/>
      <c r="AH12" s="714"/>
      <c r="AI12" s="714"/>
      <c r="AJ12" s="714"/>
      <c r="AK12" s="714"/>
      <c r="AL12" s="683">
        <v>0</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2079096</v>
      </c>
      <c r="BH12" s="681"/>
      <c r="BI12" s="681"/>
      <c r="BJ12" s="681"/>
      <c r="BK12" s="681"/>
      <c r="BL12" s="681"/>
      <c r="BM12" s="681"/>
      <c r="BN12" s="682"/>
      <c r="BO12" s="713">
        <v>50.8</v>
      </c>
      <c r="BP12" s="713"/>
      <c r="BQ12" s="713"/>
      <c r="BR12" s="713"/>
      <c r="BS12" s="686" t="s">
        <v>124</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2959372</v>
      </c>
      <c r="CS12" s="681"/>
      <c r="CT12" s="681"/>
      <c r="CU12" s="681"/>
      <c r="CV12" s="681"/>
      <c r="CW12" s="681"/>
      <c r="CX12" s="681"/>
      <c r="CY12" s="682"/>
      <c r="CZ12" s="713">
        <v>9.1999999999999993</v>
      </c>
      <c r="DA12" s="713"/>
      <c r="DB12" s="713"/>
      <c r="DC12" s="713"/>
      <c r="DD12" s="686">
        <v>205178</v>
      </c>
      <c r="DE12" s="681"/>
      <c r="DF12" s="681"/>
      <c r="DG12" s="681"/>
      <c r="DH12" s="681"/>
      <c r="DI12" s="681"/>
      <c r="DJ12" s="681"/>
      <c r="DK12" s="681"/>
      <c r="DL12" s="681"/>
      <c r="DM12" s="681"/>
      <c r="DN12" s="681"/>
      <c r="DO12" s="681"/>
      <c r="DP12" s="682"/>
      <c r="DQ12" s="686">
        <v>879502</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124</v>
      </c>
      <c r="S13" s="681"/>
      <c r="T13" s="681"/>
      <c r="U13" s="681"/>
      <c r="V13" s="681"/>
      <c r="W13" s="681"/>
      <c r="X13" s="681"/>
      <c r="Y13" s="682"/>
      <c r="Z13" s="713" t="s">
        <v>124</v>
      </c>
      <c r="AA13" s="713"/>
      <c r="AB13" s="713"/>
      <c r="AC13" s="713"/>
      <c r="AD13" s="714" t="s">
        <v>124</v>
      </c>
      <c r="AE13" s="714"/>
      <c r="AF13" s="714"/>
      <c r="AG13" s="714"/>
      <c r="AH13" s="714"/>
      <c r="AI13" s="714"/>
      <c r="AJ13" s="714"/>
      <c r="AK13" s="714"/>
      <c r="AL13" s="683" t="s">
        <v>124</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2057723</v>
      </c>
      <c r="BH13" s="681"/>
      <c r="BI13" s="681"/>
      <c r="BJ13" s="681"/>
      <c r="BK13" s="681"/>
      <c r="BL13" s="681"/>
      <c r="BM13" s="681"/>
      <c r="BN13" s="682"/>
      <c r="BO13" s="713">
        <v>50.3</v>
      </c>
      <c r="BP13" s="713"/>
      <c r="BQ13" s="713"/>
      <c r="BR13" s="713"/>
      <c r="BS13" s="686" t="s">
        <v>124</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2329676</v>
      </c>
      <c r="CS13" s="681"/>
      <c r="CT13" s="681"/>
      <c r="CU13" s="681"/>
      <c r="CV13" s="681"/>
      <c r="CW13" s="681"/>
      <c r="CX13" s="681"/>
      <c r="CY13" s="682"/>
      <c r="CZ13" s="713">
        <v>7.2</v>
      </c>
      <c r="DA13" s="713"/>
      <c r="DB13" s="713"/>
      <c r="DC13" s="713"/>
      <c r="DD13" s="686">
        <v>1626447</v>
      </c>
      <c r="DE13" s="681"/>
      <c r="DF13" s="681"/>
      <c r="DG13" s="681"/>
      <c r="DH13" s="681"/>
      <c r="DI13" s="681"/>
      <c r="DJ13" s="681"/>
      <c r="DK13" s="681"/>
      <c r="DL13" s="681"/>
      <c r="DM13" s="681"/>
      <c r="DN13" s="681"/>
      <c r="DO13" s="681"/>
      <c r="DP13" s="682"/>
      <c r="DQ13" s="686">
        <v>858478</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t="s">
        <v>172</v>
      </c>
      <c r="S14" s="681"/>
      <c r="T14" s="681"/>
      <c r="U14" s="681"/>
      <c r="V14" s="681"/>
      <c r="W14" s="681"/>
      <c r="X14" s="681"/>
      <c r="Y14" s="682"/>
      <c r="Z14" s="713" t="s">
        <v>172</v>
      </c>
      <c r="AA14" s="713"/>
      <c r="AB14" s="713"/>
      <c r="AC14" s="713"/>
      <c r="AD14" s="714" t="s">
        <v>172</v>
      </c>
      <c r="AE14" s="714"/>
      <c r="AF14" s="714"/>
      <c r="AG14" s="714"/>
      <c r="AH14" s="714"/>
      <c r="AI14" s="714"/>
      <c r="AJ14" s="714"/>
      <c r="AK14" s="714"/>
      <c r="AL14" s="683" t="s">
        <v>124</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169058</v>
      </c>
      <c r="BH14" s="681"/>
      <c r="BI14" s="681"/>
      <c r="BJ14" s="681"/>
      <c r="BK14" s="681"/>
      <c r="BL14" s="681"/>
      <c r="BM14" s="681"/>
      <c r="BN14" s="682"/>
      <c r="BO14" s="713">
        <v>4.0999999999999996</v>
      </c>
      <c r="BP14" s="713"/>
      <c r="BQ14" s="713"/>
      <c r="BR14" s="713"/>
      <c r="BS14" s="686" t="s">
        <v>124</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955872</v>
      </c>
      <c r="CS14" s="681"/>
      <c r="CT14" s="681"/>
      <c r="CU14" s="681"/>
      <c r="CV14" s="681"/>
      <c r="CW14" s="681"/>
      <c r="CX14" s="681"/>
      <c r="CY14" s="682"/>
      <c r="CZ14" s="713">
        <v>3</v>
      </c>
      <c r="DA14" s="713"/>
      <c r="DB14" s="713"/>
      <c r="DC14" s="713"/>
      <c r="DD14" s="686">
        <v>95440</v>
      </c>
      <c r="DE14" s="681"/>
      <c r="DF14" s="681"/>
      <c r="DG14" s="681"/>
      <c r="DH14" s="681"/>
      <c r="DI14" s="681"/>
      <c r="DJ14" s="681"/>
      <c r="DK14" s="681"/>
      <c r="DL14" s="681"/>
      <c r="DM14" s="681"/>
      <c r="DN14" s="681"/>
      <c r="DO14" s="681"/>
      <c r="DP14" s="682"/>
      <c r="DQ14" s="686">
        <v>746252</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124</v>
      </c>
      <c r="S15" s="681"/>
      <c r="T15" s="681"/>
      <c r="U15" s="681"/>
      <c r="V15" s="681"/>
      <c r="W15" s="681"/>
      <c r="X15" s="681"/>
      <c r="Y15" s="682"/>
      <c r="Z15" s="713" t="s">
        <v>172</v>
      </c>
      <c r="AA15" s="713"/>
      <c r="AB15" s="713"/>
      <c r="AC15" s="713"/>
      <c r="AD15" s="714" t="s">
        <v>172</v>
      </c>
      <c r="AE15" s="714"/>
      <c r="AF15" s="714"/>
      <c r="AG15" s="714"/>
      <c r="AH15" s="714"/>
      <c r="AI15" s="714"/>
      <c r="AJ15" s="714"/>
      <c r="AK15" s="714"/>
      <c r="AL15" s="683" t="s">
        <v>124</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249541</v>
      </c>
      <c r="BH15" s="681"/>
      <c r="BI15" s="681"/>
      <c r="BJ15" s="681"/>
      <c r="BK15" s="681"/>
      <c r="BL15" s="681"/>
      <c r="BM15" s="681"/>
      <c r="BN15" s="682"/>
      <c r="BO15" s="713">
        <v>6.1</v>
      </c>
      <c r="BP15" s="713"/>
      <c r="BQ15" s="713"/>
      <c r="BR15" s="713"/>
      <c r="BS15" s="686" t="s">
        <v>172</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4534575</v>
      </c>
      <c r="CS15" s="681"/>
      <c r="CT15" s="681"/>
      <c r="CU15" s="681"/>
      <c r="CV15" s="681"/>
      <c r="CW15" s="681"/>
      <c r="CX15" s="681"/>
      <c r="CY15" s="682"/>
      <c r="CZ15" s="713">
        <v>14</v>
      </c>
      <c r="DA15" s="713"/>
      <c r="DB15" s="713"/>
      <c r="DC15" s="713"/>
      <c r="DD15" s="686">
        <v>2907400</v>
      </c>
      <c r="DE15" s="681"/>
      <c r="DF15" s="681"/>
      <c r="DG15" s="681"/>
      <c r="DH15" s="681"/>
      <c r="DI15" s="681"/>
      <c r="DJ15" s="681"/>
      <c r="DK15" s="681"/>
      <c r="DL15" s="681"/>
      <c r="DM15" s="681"/>
      <c r="DN15" s="681"/>
      <c r="DO15" s="681"/>
      <c r="DP15" s="682"/>
      <c r="DQ15" s="686">
        <v>1678229</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7917</v>
      </c>
      <c r="S16" s="681"/>
      <c r="T16" s="681"/>
      <c r="U16" s="681"/>
      <c r="V16" s="681"/>
      <c r="W16" s="681"/>
      <c r="X16" s="681"/>
      <c r="Y16" s="682"/>
      <c r="Z16" s="713">
        <v>0</v>
      </c>
      <c r="AA16" s="713"/>
      <c r="AB16" s="713"/>
      <c r="AC16" s="713"/>
      <c r="AD16" s="714">
        <v>7917</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124</v>
      </c>
      <c r="BH16" s="681"/>
      <c r="BI16" s="681"/>
      <c r="BJ16" s="681"/>
      <c r="BK16" s="681"/>
      <c r="BL16" s="681"/>
      <c r="BM16" s="681"/>
      <c r="BN16" s="682"/>
      <c r="BO16" s="713" t="s">
        <v>124</v>
      </c>
      <c r="BP16" s="713"/>
      <c r="BQ16" s="713"/>
      <c r="BR16" s="713"/>
      <c r="BS16" s="686" t="s">
        <v>124</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151722</v>
      </c>
      <c r="CS16" s="681"/>
      <c r="CT16" s="681"/>
      <c r="CU16" s="681"/>
      <c r="CV16" s="681"/>
      <c r="CW16" s="681"/>
      <c r="CX16" s="681"/>
      <c r="CY16" s="682"/>
      <c r="CZ16" s="713">
        <v>0.5</v>
      </c>
      <c r="DA16" s="713"/>
      <c r="DB16" s="713"/>
      <c r="DC16" s="713"/>
      <c r="DD16" s="686" t="s">
        <v>172</v>
      </c>
      <c r="DE16" s="681"/>
      <c r="DF16" s="681"/>
      <c r="DG16" s="681"/>
      <c r="DH16" s="681"/>
      <c r="DI16" s="681"/>
      <c r="DJ16" s="681"/>
      <c r="DK16" s="681"/>
      <c r="DL16" s="681"/>
      <c r="DM16" s="681"/>
      <c r="DN16" s="681"/>
      <c r="DO16" s="681"/>
      <c r="DP16" s="682"/>
      <c r="DQ16" s="686">
        <v>131250</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15526</v>
      </c>
      <c r="S17" s="681"/>
      <c r="T17" s="681"/>
      <c r="U17" s="681"/>
      <c r="V17" s="681"/>
      <c r="W17" s="681"/>
      <c r="X17" s="681"/>
      <c r="Y17" s="682"/>
      <c r="Z17" s="713">
        <v>0</v>
      </c>
      <c r="AA17" s="713"/>
      <c r="AB17" s="713"/>
      <c r="AC17" s="713"/>
      <c r="AD17" s="714">
        <v>15526</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124</v>
      </c>
      <c r="BH17" s="681"/>
      <c r="BI17" s="681"/>
      <c r="BJ17" s="681"/>
      <c r="BK17" s="681"/>
      <c r="BL17" s="681"/>
      <c r="BM17" s="681"/>
      <c r="BN17" s="682"/>
      <c r="BO17" s="713" t="s">
        <v>172</v>
      </c>
      <c r="BP17" s="713"/>
      <c r="BQ17" s="713"/>
      <c r="BR17" s="713"/>
      <c r="BS17" s="686" t="s">
        <v>124</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2840857</v>
      </c>
      <c r="CS17" s="681"/>
      <c r="CT17" s="681"/>
      <c r="CU17" s="681"/>
      <c r="CV17" s="681"/>
      <c r="CW17" s="681"/>
      <c r="CX17" s="681"/>
      <c r="CY17" s="682"/>
      <c r="CZ17" s="713">
        <v>8.8000000000000007</v>
      </c>
      <c r="DA17" s="713"/>
      <c r="DB17" s="713"/>
      <c r="DC17" s="713"/>
      <c r="DD17" s="686" t="s">
        <v>124</v>
      </c>
      <c r="DE17" s="681"/>
      <c r="DF17" s="681"/>
      <c r="DG17" s="681"/>
      <c r="DH17" s="681"/>
      <c r="DI17" s="681"/>
      <c r="DJ17" s="681"/>
      <c r="DK17" s="681"/>
      <c r="DL17" s="681"/>
      <c r="DM17" s="681"/>
      <c r="DN17" s="681"/>
      <c r="DO17" s="681"/>
      <c r="DP17" s="682"/>
      <c r="DQ17" s="686">
        <v>2749699</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30978</v>
      </c>
      <c r="S18" s="681"/>
      <c r="T18" s="681"/>
      <c r="U18" s="681"/>
      <c r="V18" s="681"/>
      <c r="W18" s="681"/>
      <c r="X18" s="681"/>
      <c r="Y18" s="682"/>
      <c r="Z18" s="713">
        <v>0.1</v>
      </c>
      <c r="AA18" s="713"/>
      <c r="AB18" s="713"/>
      <c r="AC18" s="713"/>
      <c r="AD18" s="714">
        <v>30978</v>
      </c>
      <c r="AE18" s="714"/>
      <c r="AF18" s="714"/>
      <c r="AG18" s="714"/>
      <c r="AH18" s="714"/>
      <c r="AI18" s="714"/>
      <c r="AJ18" s="714"/>
      <c r="AK18" s="714"/>
      <c r="AL18" s="683">
        <v>0.3</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172</v>
      </c>
      <c r="BH18" s="681"/>
      <c r="BI18" s="681"/>
      <c r="BJ18" s="681"/>
      <c r="BK18" s="681"/>
      <c r="BL18" s="681"/>
      <c r="BM18" s="681"/>
      <c r="BN18" s="682"/>
      <c r="BO18" s="713" t="s">
        <v>124</v>
      </c>
      <c r="BP18" s="713"/>
      <c r="BQ18" s="713"/>
      <c r="BR18" s="713"/>
      <c r="BS18" s="686" t="s">
        <v>124</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124</v>
      </c>
      <c r="CS18" s="681"/>
      <c r="CT18" s="681"/>
      <c r="CU18" s="681"/>
      <c r="CV18" s="681"/>
      <c r="CW18" s="681"/>
      <c r="CX18" s="681"/>
      <c r="CY18" s="682"/>
      <c r="CZ18" s="713" t="s">
        <v>124</v>
      </c>
      <c r="DA18" s="713"/>
      <c r="DB18" s="713"/>
      <c r="DC18" s="713"/>
      <c r="DD18" s="686" t="s">
        <v>124</v>
      </c>
      <c r="DE18" s="681"/>
      <c r="DF18" s="681"/>
      <c r="DG18" s="681"/>
      <c r="DH18" s="681"/>
      <c r="DI18" s="681"/>
      <c r="DJ18" s="681"/>
      <c r="DK18" s="681"/>
      <c r="DL18" s="681"/>
      <c r="DM18" s="681"/>
      <c r="DN18" s="681"/>
      <c r="DO18" s="681"/>
      <c r="DP18" s="682"/>
      <c r="DQ18" s="686" t="s">
        <v>172</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24680</v>
      </c>
      <c r="S19" s="681"/>
      <c r="T19" s="681"/>
      <c r="U19" s="681"/>
      <c r="V19" s="681"/>
      <c r="W19" s="681"/>
      <c r="X19" s="681"/>
      <c r="Y19" s="682"/>
      <c r="Z19" s="713">
        <v>0.1</v>
      </c>
      <c r="AA19" s="713"/>
      <c r="AB19" s="713"/>
      <c r="AC19" s="713"/>
      <c r="AD19" s="714">
        <v>24680</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82921</v>
      </c>
      <c r="BH19" s="681"/>
      <c r="BI19" s="681"/>
      <c r="BJ19" s="681"/>
      <c r="BK19" s="681"/>
      <c r="BL19" s="681"/>
      <c r="BM19" s="681"/>
      <c r="BN19" s="682"/>
      <c r="BO19" s="713">
        <v>2</v>
      </c>
      <c r="BP19" s="713"/>
      <c r="BQ19" s="713"/>
      <c r="BR19" s="713"/>
      <c r="BS19" s="686" t="s">
        <v>124</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172</v>
      </c>
      <c r="CS19" s="681"/>
      <c r="CT19" s="681"/>
      <c r="CU19" s="681"/>
      <c r="CV19" s="681"/>
      <c r="CW19" s="681"/>
      <c r="CX19" s="681"/>
      <c r="CY19" s="682"/>
      <c r="CZ19" s="713" t="s">
        <v>124</v>
      </c>
      <c r="DA19" s="713"/>
      <c r="DB19" s="713"/>
      <c r="DC19" s="713"/>
      <c r="DD19" s="686" t="s">
        <v>124</v>
      </c>
      <c r="DE19" s="681"/>
      <c r="DF19" s="681"/>
      <c r="DG19" s="681"/>
      <c r="DH19" s="681"/>
      <c r="DI19" s="681"/>
      <c r="DJ19" s="681"/>
      <c r="DK19" s="681"/>
      <c r="DL19" s="681"/>
      <c r="DM19" s="681"/>
      <c r="DN19" s="681"/>
      <c r="DO19" s="681"/>
      <c r="DP19" s="682"/>
      <c r="DQ19" s="686" t="s">
        <v>124</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4195</v>
      </c>
      <c r="S20" s="681"/>
      <c r="T20" s="681"/>
      <c r="U20" s="681"/>
      <c r="V20" s="681"/>
      <c r="W20" s="681"/>
      <c r="X20" s="681"/>
      <c r="Y20" s="682"/>
      <c r="Z20" s="713">
        <v>0</v>
      </c>
      <c r="AA20" s="713"/>
      <c r="AB20" s="713"/>
      <c r="AC20" s="713"/>
      <c r="AD20" s="714">
        <v>4195</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82921</v>
      </c>
      <c r="BH20" s="681"/>
      <c r="BI20" s="681"/>
      <c r="BJ20" s="681"/>
      <c r="BK20" s="681"/>
      <c r="BL20" s="681"/>
      <c r="BM20" s="681"/>
      <c r="BN20" s="682"/>
      <c r="BO20" s="713">
        <v>2</v>
      </c>
      <c r="BP20" s="713"/>
      <c r="BQ20" s="713"/>
      <c r="BR20" s="713"/>
      <c r="BS20" s="686" t="s">
        <v>172</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32316565</v>
      </c>
      <c r="CS20" s="681"/>
      <c r="CT20" s="681"/>
      <c r="CU20" s="681"/>
      <c r="CV20" s="681"/>
      <c r="CW20" s="681"/>
      <c r="CX20" s="681"/>
      <c r="CY20" s="682"/>
      <c r="CZ20" s="713">
        <v>100</v>
      </c>
      <c r="DA20" s="713"/>
      <c r="DB20" s="713"/>
      <c r="DC20" s="713"/>
      <c r="DD20" s="686">
        <v>7338972</v>
      </c>
      <c r="DE20" s="681"/>
      <c r="DF20" s="681"/>
      <c r="DG20" s="681"/>
      <c r="DH20" s="681"/>
      <c r="DI20" s="681"/>
      <c r="DJ20" s="681"/>
      <c r="DK20" s="681"/>
      <c r="DL20" s="681"/>
      <c r="DM20" s="681"/>
      <c r="DN20" s="681"/>
      <c r="DO20" s="681"/>
      <c r="DP20" s="682"/>
      <c r="DQ20" s="686">
        <v>14282281</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2103</v>
      </c>
      <c r="S21" s="681"/>
      <c r="T21" s="681"/>
      <c r="U21" s="681"/>
      <c r="V21" s="681"/>
      <c r="W21" s="681"/>
      <c r="X21" s="681"/>
      <c r="Y21" s="682"/>
      <c r="Z21" s="713">
        <v>0</v>
      </c>
      <c r="AA21" s="713"/>
      <c r="AB21" s="713"/>
      <c r="AC21" s="713"/>
      <c r="AD21" s="714">
        <v>2103</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29751</v>
      </c>
      <c r="BH21" s="681"/>
      <c r="BI21" s="681"/>
      <c r="BJ21" s="681"/>
      <c r="BK21" s="681"/>
      <c r="BL21" s="681"/>
      <c r="BM21" s="681"/>
      <c r="BN21" s="682"/>
      <c r="BO21" s="713">
        <v>0.7</v>
      </c>
      <c r="BP21" s="713"/>
      <c r="BQ21" s="713"/>
      <c r="BR21" s="713"/>
      <c r="BS21" s="686" t="s">
        <v>172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7258104</v>
      </c>
      <c r="S22" s="681"/>
      <c r="T22" s="681"/>
      <c r="U22" s="681"/>
      <c r="V22" s="681"/>
      <c r="W22" s="681"/>
      <c r="X22" s="681"/>
      <c r="Y22" s="682"/>
      <c r="Z22" s="713">
        <v>21.8</v>
      </c>
      <c r="AA22" s="713"/>
      <c r="AB22" s="713"/>
      <c r="AC22" s="713"/>
      <c r="AD22" s="714">
        <v>6526284</v>
      </c>
      <c r="AE22" s="714"/>
      <c r="AF22" s="714"/>
      <c r="AG22" s="714"/>
      <c r="AH22" s="714"/>
      <c r="AI22" s="714"/>
      <c r="AJ22" s="714"/>
      <c r="AK22" s="714"/>
      <c r="AL22" s="683">
        <v>55.4</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172</v>
      </c>
      <c r="BH22" s="681"/>
      <c r="BI22" s="681"/>
      <c r="BJ22" s="681"/>
      <c r="BK22" s="681"/>
      <c r="BL22" s="681"/>
      <c r="BM22" s="681"/>
      <c r="BN22" s="682"/>
      <c r="BO22" s="713" t="s">
        <v>124</v>
      </c>
      <c r="BP22" s="713"/>
      <c r="BQ22" s="713"/>
      <c r="BR22" s="713"/>
      <c r="BS22" s="686" t="s">
        <v>124</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6526284</v>
      </c>
      <c r="S23" s="681"/>
      <c r="T23" s="681"/>
      <c r="U23" s="681"/>
      <c r="V23" s="681"/>
      <c r="W23" s="681"/>
      <c r="X23" s="681"/>
      <c r="Y23" s="682"/>
      <c r="Z23" s="713">
        <v>19.600000000000001</v>
      </c>
      <c r="AA23" s="713"/>
      <c r="AB23" s="713"/>
      <c r="AC23" s="713"/>
      <c r="AD23" s="714">
        <v>6526284</v>
      </c>
      <c r="AE23" s="714"/>
      <c r="AF23" s="714"/>
      <c r="AG23" s="714"/>
      <c r="AH23" s="714"/>
      <c r="AI23" s="714"/>
      <c r="AJ23" s="714"/>
      <c r="AK23" s="714"/>
      <c r="AL23" s="683">
        <v>55.4</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53170</v>
      </c>
      <c r="BH23" s="681"/>
      <c r="BI23" s="681"/>
      <c r="BJ23" s="681"/>
      <c r="BK23" s="681"/>
      <c r="BL23" s="681"/>
      <c r="BM23" s="681"/>
      <c r="BN23" s="682"/>
      <c r="BO23" s="713">
        <v>1.3</v>
      </c>
      <c r="BP23" s="713"/>
      <c r="BQ23" s="713"/>
      <c r="BR23" s="713"/>
      <c r="BS23" s="686" t="s">
        <v>172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731820</v>
      </c>
      <c r="S24" s="681"/>
      <c r="T24" s="681"/>
      <c r="U24" s="681"/>
      <c r="V24" s="681"/>
      <c r="W24" s="681"/>
      <c r="X24" s="681"/>
      <c r="Y24" s="682"/>
      <c r="Z24" s="713">
        <v>2.2000000000000002</v>
      </c>
      <c r="AA24" s="713"/>
      <c r="AB24" s="713"/>
      <c r="AC24" s="713"/>
      <c r="AD24" s="714" t="s">
        <v>172</v>
      </c>
      <c r="AE24" s="714"/>
      <c r="AF24" s="714"/>
      <c r="AG24" s="714"/>
      <c r="AH24" s="714"/>
      <c r="AI24" s="714"/>
      <c r="AJ24" s="714"/>
      <c r="AK24" s="714"/>
      <c r="AL24" s="683" t="s">
        <v>172</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124</v>
      </c>
      <c r="BH24" s="681"/>
      <c r="BI24" s="681"/>
      <c r="BJ24" s="681"/>
      <c r="BK24" s="681"/>
      <c r="BL24" s="681"/>
      <c r="BM24" s="681"/>
      <c r="BN24" s="682"/>
      <c r="BO24" s="713" t="s">
        <v>172</v>
      </c>
      <c r="BP24" s="713"/>
      <c r="BQ24" s="713"/>
      <c r="BR24" s="713"/>
      <c r="BS24" s="686" t="s">
        <v>124</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11312359</v>
      </c>
      <c r="CS24" s="736"/>
      <c r="CT24" s="736"/>
      <c r="CU24" s="736"/>
      <c r="CV24" s="736"/>
      <c r="CW24" s="736"/>
      <c r="CX24" s="736"/>
      <c r="CY24" s="779"/>
      <c r="CZ24" s="780">
        <v>35</v>
      </c>
      <c r="DA24" s="751"/>
      <c r="DB24" s="751"/>
      <c r="DC24" s="783"/>
      <c r="DD24" s="778">
        <v>7223986</v>
      </c>
      <c r="DE24" s="736"/>
      <c r="DF24" s="736"/>
      <c r="DG24" s="736"/>
      <c r="DH24" s="736"/>
      <c r="DI24" s="736"/>
      <c r="DJ24" s="736"/>
      <c r="DK24" s="779"/>
      <c r="DL24" s="778">
        <v>7116290</v>
      </c>
      <c r="DM24" s="736"/>
      <c r="DN24" s="736"/>
      <c r="DO24" s="736"/>
      <c r="DP24" s="736"/>
      <c r="DQ24" s="736"/>
      <c r="DR24" s="736"/>
      <c r="DS24" s="736"/>
      <c r="DT24" s="736"/>
      <c r="DU24" s="736"/>
      <c r="DV24" s="779"/>
      <c r="DW24" s="780">
        <v>58.4</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124</v>
      </c>
      <c r="S25" s="681"/>
      <c r="T25" s="681"/>
      <c r="U25" s="681"/>
      <c r="V25" s="681"/>
      <c r="W25" s="681"/>
      <c r="X25" s="681"/>
      <c r="Y25" s="682"/>
      <c r="Z25" s="713" t="s">
        <v>124</v>
      </c>
      <c r="AA25" s="713"/>
      <c r="AB25" s="713"/>
      <c r="AC25" s="713"/>
      <c r="AD25" s="714" t="s">
        <v>124</v>
      </c>
      <c r="AE25" s="714"/>
      <c r="AF25" s="714"/>
      <c r="AG25" s="714"/>
      <c r="AH25" s="714"/>
      <c r="AI25" s="714"/>
      <c r="AJ25" s="714"/>
      <c r="AK25" s="714"/>
      <c r="AL25" s="683" t="s">
        <v>124</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124</v>
      </c>
      <c r="BH25" s="681"/>
      <c r="BI25" s="681"/>
      <c r="BJ25" s="681"/>
      <c r="BK25" s="681"/>
      <c r="BL25" s="681"/>
      <c r="BM25" s="681"/>
      <c r="BN25" s="682"/>
      <c r="BO25" s="713" t="s">
        <v>124</v>
      </c>
      <c r="BP25" s="713"/>
      <c r="BQ25" s="713"/>
      <c r="BR25" s="713"/>
      <c r="BS25" s="686" t="s">
        <v>172</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3544068</v>
      </c>
      <c r="CS25" s="699"/>
      <c r="CT25" s="699"/>
      <c r="CU25" s="699"/>
      <c r="CV25" s="699"/>
      <c r="CW25" s="699"/>
      <c r="CX25" s="699"/>
      <c r="CY25" s="700"/>
      <c r="CZ25" s="683">
        <v>11</v>
      </c>
      <c r="DA25" s="701"/>
      <c r="DB25" s="701"/>
      <c r="DC25" s="702"/>
      <c r="DD25" s="686">
        <v>3193189</v>
      </c>
      <c r="DE25" s="699"/>
      <c r="DF25" s="699"/>
      <c r="DG25" s="699"/>
      <c r="DH25" s="699"/>
      <c r="DI25" s="699"/>
      <c r="DJ25" s="699"/>
      <c r="DK25" s="700"/>
      <c r="DL25" s="686">
        <v>3113222</v>
      </c>
      <c r="DM25" s="699"/>
      <c r="DN25" s="699"/>
      <c r="DO25" s="699"/>
      <c r="DP25" s="699"/>
      <c r="DQ25" s="699"/>
      <c r="DR25" s="699"/>
      <c r="DS25" s="699"/>
      <c r="DT25" s="699"/>
      <c r="DU25" s="699"/>
      <c r="DV25" s="700"/>
      <c r="DW25" s="683">
        <v>25.6</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12517109</v>
      </c>
      <c r="S26" s="681"/>
      <c r="T26" s="681"/>
      <c r="U26" s="681"/>
      <c r="V26" s="681"/>
      <c r="W26" s="681"/>
      <c r="X26" s="681"/>
      <c r="Y26" s="682"/>
      <c r="Z26" s="713">
        <v>37.5</v>
      </c>
      <c r="AA26" s="713"/>
      <c r="AB26" s="713"/>
      <c r="AC26" s="713"/>
      <c r="AD26" s="714">
        <v>11732119</v>
      </c>
      <c r="AE26" s="714"/>
      <c r="AF26" s="714"/>
      <c r="AG26" s="714"/>
      <c r="AH26" s="714"/>
      <c r="AI26" s="714"/>
      <c r="AJ26" s="714"/>
      <c r="AK26" s="714"/>
      <c r="AL26" s="683">
        <v>99.7</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124</v>
      </c>
      <c r="BH26" s="681"/>
      <c r="BI26" s="681"/>
      <c r="BJ26" s="681"/>
      <c r="BK26" s="681"/>
      <c r="BL26" s="681"/>
      <c r="BM26" s="681"/>
      <c r="BN26" s="682"/>
      <c r="BO26" s="713" t="s">
        <v>172</v>
      </c>
      <c r="BP26" s="713"/>
      <c r="BQ26" s="713"/>
      <c r="BR26" s="713"/>
      <c r="BS26" s="686" t="s">
        <v>124</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1997091</v>
      </c>
      <c r="CS26" s="681"/>
      <c r="CT26" s="681"/>
      <c r="CU26" s="681"/>
      <c r="CV26" s="681"/>
      <c r="CW26" s="681"/>
      <c r="CX26" s="681"/>
      <c r="CY26" s="682"/>
      <c r="CZ26" s="683">
        <v>6.2</v>
      </c>
      <c r="DA26" s="701"/>
      <c r="DB26" s="701"/>
      <c r="DC26" s="702"/>
      <c r="DD26" s="686">
        <v>1915798</v>
      </c>
      <c r="DE26" s="681"/>
      <c r="DF26" s="681"/>
      <c r="DG26" s="681"/>
      <c r="DH26" s="681"/>
      <c r="DI26" s="681"/>
      <c r="DJ26" s="681"/>
      <c r="DK26" s="682"/>
      <c r="DL26" s="686" t="s">
        <v>124</v>
      </c>
      <c r="DM26" s="681"/>
      <c r="DN26" s="681"/>
      <c r="DO26" s="681"/>
      <c r="DP26" s="681"/>
      <c r="DQ26" s="681"/>
      <c r="DR26" s="681"/>
      <c r="DS26" s="681"/>
      <c r="DT26" s="681"/>
      <c r="DU26" s="681"/>
      <c r="DV26" s="682"/>
      <c r="DW26" s="683" t="s">
        <v>172</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5432</v>
      </c>
      <c r="S27" s="681"/>
      <c r="T27" s="681"/>
      <c r="U27" s="681"/>
      <c r="V27" s="681"/>
      <c r="W27" s="681"/>
      <c r="X27" s="681"/>
      <c r="Y27" s="682"/>
      <c r="Z27" s="713">
        <v>0</v>
      </c>
      <c r="AA27" s="713"/>
      <c r="AB27" s="713"/>
      <c r="AC27" s="713"/>
      <c r="AD27" s="714">
        <v>5432</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4093666</v>
      </c>
      <c r="BH27" s="681"/>
      <c r="BI27" s="681"/>
      <c r="BJ27" s="681"/>
      <c r="BK27" s="681"/>
      <c r="BL27" s="681"/>
      <c r="BM27" s="681"/>
      <c r="BN27" s="682"/>
      <c r="BO27" s="713">
        <v>100</v>
      </c>
      <c r="BP27" s="713"/>
      <c r="BQ27" s="713"/>
      <c r="BR27" s="713"/>
      <c r="BS27" s="686">
        <v>22505</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4927434</v>
      </c>
      <c r="CS27" s="699"/>
      <c r="CT27" s="699"/>
      <c r="CU27" s="699"/>
      <c r="CV27" s="699"/>
      <c r="CW27" s="699"/>
      <c r="CX27" s="699"/>
      <c r="CY27" s="700"/>
      <c r="CZ27" s="683">
        <v>15.2</v>
      </c>
      <c r="DA27" s="701"/>
      <c r="DB27" s="701"/>
      <c r="DC27" s="702"/>
      <c r="DD27" s="686">
        <v>1281098</v>
      </c>
      <c r="DE27" s="699"/>
      <c r="DF27" s="699"/>
      <c r="DG27" s="699"/>
      <c r="DH27" s="699"/>
      <c r="DI27" s="699"/>
      <c r="DJ27" s="699"/>
      <c r="DK27" s="700"/>
      <c r="DL27" s="686">
        <v>1253369</v>
      </c>
      <c r="DM27" s="699"/>
      <c r="DN27" s="699"/>
      <c r="DO27" s="699"/>
      <c r="DP27" s="699"/>
      <c r="DQ27" s="699"/>
      <c r="DR27" s="699"/>
      <c r="DS27" s="699"/>
      <c r="DT27" s="699"/>
      <c r="DU27" s="699"/>
      <c r="DV27" s="700"/>
      <c r="DW27" s="683">
        <v>10.3</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90552</v>
      </c>
      <c r="S28" s="681"/>
      <c r="T28" s="681"/>
      <c r="U28" s="681"/>
      <c r="V28" s="681"/>
      <c r="W28" s="681"/>
      <c r="X28" s="681"/>
      <c r="Y28" s="682"/>
      <c r="Z28" s="713">
        <v>0.3</v>
      </c>
      <c r="AA28" s="713"/>
      <c r="AB28" s="713"/>
      <c r="AC28" s="713"/>
      <c r="AD28" s="714" t="s">
        <v>124</v>
      </c>
      <c r="AE28" s="714"/>
      <c r="AF28" s="714"/>
      <c r="AG28" s="714"/>
      <c r="AH28" s="714"/>
      <c r="AI28" s="714"/>
      <c r="AJ28" s="714"/>
      <c r="AK28" s="714"/>
      <c r="AL28" s="683" t="s">
        <v>124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2840857</v>
      </c>
      <c r="CS28" s="681"/>
      <c r="CT28" s="681"/>
      <c r="CU28" s="681"/>
      <c r="CV28" s="681"/>
      <c r="CW28" s="681"/>
      <c r="CX28" s="681"/>
      <c r="CY28" s="682"/>
      <c r="CZ28" s="683">
        <v>8.8000000000000007</v>
      </c>
      <c r="DA28" s="701"/>
      <c r="DB28" s="701"/>
      <c r="DC28" s="702"/>
      <c r="DD28" s="686">
        <v>2749699</v>
      </c>
      <c r="DE28" s="681"/>
      <c r="DF28" s="681"/>
      <c r="DG28" s="681"/>
      <c r="DH28" s="681"/>
      <c r="DI28" s="681"/>
      <c r="DJ28" s="681"/>
      <c r="DK28" s="682"/>
      <c r="DL28" s="686">
        <v>2749699</v>
      </c>
      <c r="DM28" s="681"/>
      <c r="DN28" s="681"/>
      <c r="DO28" s="681"/>
      <c r="DP28" s="681"/>
      <c r="DQ28" s="681"/>
      <c r="DR28" s="681"/>
      <c r="DS28" s="681"/>
      <c r="DT28" s="681"/>
      <c r="DU28" s="681"/>
      <c r="DV28" s="682"/>
      <c r="DW28" s="683">
        <v>22.6</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355333</v>
      </c>
      <c r="S29" s="681"/>
      <c r="T29" s="681"/>
      <c r="U29" s="681"/>
      <c r="V29" s="681"/>
      <c r="W29" s="681"/>
      <c r="X29" s="681"/>
      <c r="Y29" s="682"/>
      <c r="Z29" s="713">
        <v>1.1000000000000001</v>
      </c>
      <c r="AA29" s="713"/>
      <c r="AB29" s="713"/>
      <c r="AC29" s="713"/>
      <c r="AD29" s="714">
        <v>19879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2840857</v>
      </c>
      <c r="CS29" s="699"/>
      <c r="CT29" s="699"/>
      <c r="CU29" s="699"/>
      <c r="CV29" s="699"/>
      <c r="CW29" s="699"/>
      <c r="CX29" s="699"/>
      <c r="CY29" s="700"/>
      <c r="CZ29" s="683">
        <v>8.8000000000000007</v>
      </c>
      <c r="DA29" s="701"/>
      <c r="DB29" s="701"/>
      <c r="DC29" s="702"/>
      <c r="DD29" s="686">
        <v>2749699</v>
      </c>
      <c r="DE29" s="699"/>
      <c r="DF29" s="699"/>
      <c r="DG29" s="699"/>
      <c r="DH29" s="699"/>
      <c r="DI29" s="699"/>
      <c r="DJ29" s="699"/>
      <c r="DK29" s="700"/>
      <c r="DL29" s="686">
        <v>2749699</v>
      </c>
      <c r="DM29" s="699"/>
      <c r="DN29" s="699"/>
      <c r="DO29" s="699"/>
      <c r="DP29" s="699"/>
      <c r="DQ29" s="699"/>
      <c r="DR29" s="699"/>
      <c r="DS29" s="699"/>
      <c r="DT29" s="699"/>
      <c r="DU29" s="699"/>
      <c r="DV29" s="700"/>
      <c r="DW29" s="683">
        <v>22.6</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30120</v>
      </c>
      <c r="S30" s="681"/>
      <c r="T30" s="681"/>
      <c r="U30" s="681"/>
      <c r="V30" s="681"/>
      <c r="W30" s="681"/>
      <c r="X30" s="681"/>
      <c r="Y30" s="682"/>
      <c r="Z30" s="713">
        <v>0.1</v>
      </c>
      <c r="AA30" s="713"/>
      <c r="AB30" s="713"/>
      <c r="AC30" s="713"/>
      <c r="AD30" s="714" t="s">
        <v>172</v>
      </c>
      <c r="AE30" s="714"/>
      <c r="AF30" s="714"/>
      <c r="AG30" s="714"/>
      <c r="AH30" s="714"/>
      <c r="AI30" s="714"/>
      <c r="AJ30" s="714"/>
      <c r="AK30" s="714"/>
      <c r="AL30" s="683" t="s">
        <v>124</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2739190</v>
      </c>
      <c r="CS30" s="681"/>
      <c r="CT30" s="681"/>
      <c r="CU30" s="681"/>
      <c r="CV30" s="681"/>
      <c r="CW30" s="681"/>
      <c r="CX30" s="681"/>
      <c r="CY30" s="682"/>
      <c r="CZ30" s="683">
        <v>8.5</v>
      </c>
      <c r="DA30" s="701"/>
      <c r="DB30" s="701"/>
      <c r="DC30" s="702"/>
      <c r="DD30" s="686">
        <v>2648032</v>
      </c>
      <c r="DE30" s="681"/>
      <c r="DF30" s="681"/>
      <c r="DG30" s="681"/>
      <c r="DH30" s="681"/>
      <c r="DI30" s="681"/>
      <c r="DJ30" s="681"/>
      <c r="DK30" s="682"/>
      <c r="DL30" s="686">
        <v>2648032</v>
      </c>
      <c r="DM30" s="681"/>
      <c r="DN30" s="681"/>
      <c r="DO30" s="681"/>
      <c r="DP30" s="681"/>
      <c r="DQ30" s="681"/>
      <c r="DR30" s="681"/>
      <c r="DS30" s="681"/>
      <c r="DT30" s="681"/>
      <c r="DU30" s="681"/>
      <c r="DV30" s="682"/>
      <c r="DW30" s="683">
        <v>21.7</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8159829</v>
      </c>
      <c r="S31" s="681"/>
      <c r="T31" s="681"/>
      <c r="U31" s="681"/>
      <c r="V31" s="681"/>
      <c r="W31" s="681"/>
      <c r="X31" s="681"/>
      <c r="Y31" s="682"/>
      <c r="Z31" s="713">
        <v>24.5</v>
      </c>
      <c r="AA31" s="713"/>
      <c r="AB31" s="713"/>
      <c r="AC31" s="713"/>
      <c r="AD31" s="714" t="s">
        <v>172</v>
      </c>
      <c r="AE31" s="714"/>
      <c r="AF31" s="714"/>
      <c r="AG31" s="714"/>
      <c r="AH31" s="714"/>
      <c r="AI31" s="714"/>
      <c r="AJ31" s="714"/>
      <c r="AK31" s="714"/>
      <c r="AL31" s="683" t="s">
        <v>124</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96.6</v>
      </c>
      <c r="BH31" s="750"/>
      <c r="BI31" s="750"/>
      <c r="BJ31" s="750"/>
      <c r="BK31" s="750"/>
      <c r="BL31" s="750"/>
      <c r="BM31" s="751">
        <v>93.2</v>
      </c>
      <c r="BN31" s="750"/>
      <c r="BO31" s="750"/>
      <c r="BP31" s="750"/>
      <c r="BQ31" s="752"/>
      <c r="BR31" s="749">
        <v>99.2</v>
      </c>
      <c r="BS31" s="750"/>
      <c r="BT31" s="750"/>
      <c r="BU31" s="750"/>
      <c r="BV31" s="750"/>
      <c r="BW31" s="750"/>
      <c r="BX31" s="751">
        <v>95.5</v>
      </c>
      <c r="BY31" s="750"/>
      <c r="BZ31" s="750"/>
      <c r="CA31" s="750"/>
      <c r="CB31" s="752"/>
      <c r="CD31" s="767"/>
      <c r="CE31" s="768"/>
      <c r="CF31" s="719" t="s">
        <v>310</v>
      </c>
      <c r="CG31" s="720"/>
      <c r="CH31" s="720"/>
      <c r="CI31" s="720"/>
      <c r="CJ31" s="720"/>
      <c r="CK31" s="720"/>
      <c r="CL31" s="720"/>
      <c r="CM31" s="720"/>
      <c r="CN31" s="720"/>
      <c r="CO31" s="720"/>
      <c r="CP31" s="720"/>
      <c r="CQ31" s="721"/>
      <c r="CR31" s="680">
        <v>101667</v>
      </c>
      <c r="CS31" s="699"/>
      <c r="CT31" s="699"/>
      <c r="CU31" s="699"/>
      <c r="CV31" s="699"/>
      <c r="CW31" s="699"/>
      <c r="CX31" s="699"/>
      <c r="CY31" s="700"/>
      <c r="CZ31" s="683">
        <v>0.3</v>
      </c>
      <c r="DA31" s="701"/>
      <c r="DB31" s="701"/>
      <c r="DC31" s="702"/>
      <c r="DD31" s="686">
        <v>101667</v>
      </c>
      <c r="DE31" s="699"/>
      <c r="DF31" s="699"/>
      <c r="DG31" s="699"/>
      <c r="DH31" s="699"/>
      <c r="DI31" s="699"/>
      <c r="DJ31" s="699"/>
      <c r="DK31" s="700"/>
      <c r="DL31" s="686">
        <v>101667</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t="s">
        <v>172</v>
      </c>
      <c r="S32" s="681"/>
      <c r="T32" s="681"/>
      <c r="U32" s="681"/>
      <c r="V32" s="681"/>
      <c r="W32" s="681"/>
      <c r="X32" s="681"/>
      <c r="Y32" s="682"/>
      <c r="Z32" s="713" t="s">
        <v>124</v>
      </c>
      <c r="AA32" s="713"/>
      <c r="AB32" s="713"/>
      <c r="AC32" s="713"/>
      <c r="AD32" s="714" t="s">
        <v>124</v>
      </c>
      <c r="AE32" s="714"/>
      <c r="AF32" s="714"/>
      <c r="AG32" s="714"/>
      <c r="AH32" s="714"/>
      <c r="AI32" s="714"/>
      <c r="AJ32" s="714"/>
      <c r="AK32" s="714"/>
      <c r="AL32" s="683" t="s">
        <v>124</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99.1</v>
      </c>
      <c r="BH32" s="699"/>
      <c r="BI32" s="699"/>
      <c r="BJ32" s="699"/>
      <c r="BK32" s="699"/>
      <c r="BL32" s="699"/>
      <c r="BM32" s="684">
        <v>96</v>
      </c>
      <c r="BN32" s="745"/>
      <c r="BO32" s="745"/>
      <c r="BP32" s="745"/>
      <c r="BQ32" s="726"/>
      <c r="BR32" s="753">
        <v>99.1</v>
      </c>
      <c r="BS32" s="699"/>
      <c r="BT32" s="699"/>
      <c r="BU32" s="699"/>
      <c r="BV32" s="699"/>
      <c r="BW32" s="699"/>
      <c r="BX32" s="684">
        <v>95.9</v>
      </c>
      <c r="BY32" s="745"/>
      <c r="BZ32" s="745"/>
      <c r="CA32" s="745"/>
      <c r="CB32" s="726"/>
      <c r="CD32" s="769"/>
      <c r="CE32" s="770"/>
      <c r="CF32" s="719" t="s">
        <v>314</v>
      </c>
      <c r="CG32" s="720"/>
      <c r="CH32" s="720"/>
      <c r="CI32" s="720"/>
      <c r="CJ32" s="720"/>
      <c r="CK32" s="720"/>
      <c r="CL32" s="720"/>
      <c r="CM32" s="720"/>
      <c r="CN32" s="720"/>
      <c r="CO32" s="720"/>
      <c r="CP32" s="720"/>
      <c r="CQ32" s="721"/>
      <c r="CR32" s="680" t="s">
        <v>124</v>
      </c>
      <c r="CS32" s="681"/>
      <c r="CT32" s="681"/>
      <c r="CU32" s="681"/>
      <c r="CV32" s="681"/>
      <c r="CW32" s="681"/>
      <c r="CX32" s="681"/>
      <c r="CY32" s="682"/>
      <c r="CZ32" s="683" t="s">
        <v>124</v>
      </c>
      <c r="DA32" s="701"/>
      <c r="DB32" s="701"/>
      <c r="DC32" s="702"/>
      <c r="DD32" s="686" t="s">
        <v>172</v>
      </c>
      <c r="DE32" s="681"/>
      <c r="DF32" s="681"/>
      <c r="DG32" s="681"/>
      <c r="DH32" s="681"/>
      <c r="DI32" s="681"/>
      <c r="DJ32" s="681"/>
      <c r="DK32" s="682"/>
      <c r="DL32" s="686" t="s">
        <v>124</v>
      </c>
      <c r="DM32" s="681"/>
      <c r="DN32" s="681"/>
      <c r="DO32" s="681"/>
      <c r="DP32" s="681"/>
      <c r="DQ32" s="681"/>
      <c r="DR32" s="681"/>
      <c r="DS32" s="681"/>
      <c r="DT32" s="681"/>
      <c r="DU32" s="681"/>
      <c r="DV32" s="682"/>
      <c r="DW32" s="683" t="s">
        <v>124</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1902574</v>
      </c>
      <c r="S33" s="681"/>
      <c r="T33" s="681"/>
      <c r="U33" s="681"/>
      <c r="V33" s="681"/>
      <c r="W33" s="681"/>
      <c r="X33" s="681"/>
      <c r="Y33" s="682"/>
      <c r="Z33" s="713">
        <v>5.7</v>
      </c>
      <c r="AA33" s="713"/>
      <c r="AB33" s="713"/>
      <c r="AC33" s="713"/>
      <c r="AD33" s="714" t="s">
        <v>124</v>
      </c>
      <c r="AE33" s="714"/>
      <c r="AF33" s="714"/>
      <c r="AG33" s="714"/>
      <c r="AH33" s="714"/>
      <c r="AI33" s="714"/>
      <c r="AJ33" s="714"/>
      <c r="AK33" s="714"/>
      <c r="AL33" s="683" t="s">
        <v>172</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94.3</v>
      </c>
      <c r="BH33" s="665"/>
      <c r="BI33" s="665"/>
      <c r="BJ33" s="665"/>
      <c r="BK33" s="665"/>
      <c r="BL33" s="665"/>
      <c r="BM33" s="707">
        <v>90.3</v>
      </c>
      <c r="BN33" s="665"/>
      <c r="BO33" s="665"/>
      <c r="BP33" s="665"/>
      <c r="BQ33" s="709"/>
      <c r="BR33" s="744">
        <v>99.1</v>
      </c>
      <c r="BS33" s="665"/>
      <c r="BT33" s="665"/>
      <c r="BU33" s="665"/>
      <c r="BV33" s="665"/>
      <c r="BW33" s="665"/>
      <c r="BX33" s="707">
        <v>94.5</v>
      </c>
      <c r="BY33" s="665"/>
      <c r="BZ33" s="665"/>
      <c r="CA33" s="665"/>
      <c r="CB33" s="709"/>
      <c r="CD33" s="719" t="s">
        <v>317</v>
      </c>
      <c r="CE33" s="720"/>
      <c r="CF33" s="720"/>
      <c r="CG33" s="720"/>
      <c r="CH33" s="720"/>
      <c r="CI33" s="720"/>
      <c r="CJ33" s="720"/>
      <c r="CK33" s="720"/>
      <c r="CL33" s="720"/>
      <c r="CM33" s="720"/>
      <c r="CN33" s="720"/>
      <c r="CO33" s="720"/>
      <c r="CP33" s="720"/>
      <c r="CQ33" s="721"/>
      <c r="CR33" s="680">
        <v>13513512</v>
      </c>
      <c r="CS33" s="699"/>
      <c r="CT33" s="699"/>
      <c r="CU33" s="699"/>
      <c r="CV33" s="699"/>
      <c r="CW33" s="699"/>
      <c r="CX33" s="699"/>
      <c r="CY33" s="700"/>
      <c r="CZ33" s="683">
        <v>41.8</v>
      </c>
      <c r="DA33" s="701"/>
      <c r="DB33" s="701"/>
      <c r="DC33" s="702"/>
      <c r="DD33" s="686">
        <v>5810101</v>
      </c>
      <c r="DE33" s="699"/>
      <c r="DF33" s="699"/>
      <c r="DG33" s="699"/>
      <c r="DH33" s="699"/>
      <c r="DI33" s="699"/>
      <c r="DJ33" s="699"/>
      <c r="DK33" s="700"/>
      <c r="DL33" s="686">
        <v>4812689</v>
      </c>
      <c r="DM33" s="699"/>
      <c r="DN33" s="699"/>
      <c r="DO33" s="699"/>
      <c r="DP33" s="699"/>
      <c r="DQ33" s="699"/>
      <c r="DR33" s="699"/>
      <c r="DS33" s="699"/>
      <c r="DT33" s="699"/>
      <c r="DU33" s="699"/>
      <c r="DV33" s="700"/>
      <c r="DW33" s="683">
        <v>39.5</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61540</v>
      </c>
      <c r="S34" s="681"/>
      <c r="T34" s="681"/>
      <c r="U34" s="681"/>
      <c r="V34" s="681"/>
      <c r="W34" s="681"/>
      <c r="X34" s="681"/>
      <c r="Y34" s="682"/>
      <c r="Z34" s="713">
        <v>0.2</v>
      </c>
      <c r="AA34" s="713"/>
      <c r="AB34" s="713"/>
      <c r="AC34" s="713"/>
      <c r="AD34" s="714">
        <v>14034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3085178</v>
      </c>
      <c r="CS34" s="681"/>
      <c r="CT34" s="681"/>
      <c r="CU34" s="681"/>
      <c r="CV34" s="681"/>
      <c r="CW34" s="681"/>
      <c r="CX34" s="681"/>
      <c r="CY34" s="682"/>
      <c r="CZ34" s="683">
        <v>9.5</v>
      </c>
      <c r="DA34" s="701"/>
      <c r="DB34" s="701"/>
      <c r="DC34" s="702"/>
      <c r="DD34" s="686">
        <v>1365981</v>
      </c>
      <c r="DE34" s="681"/>
      <c r="DF34" s="681"/>
      <c r="DG34" s="681"/>
      <c r="DH34" s="681"/>
      <c r="DI34" s="681"/>
      <c r="DJ34" s="681"/>
      <c r="DK34" s="682"/>
      <c r="DL34" s="686">
        <v>1094702</v>
      </c>
      <c r="DM34" s="681"/>
      <c r="DN34" s="681"/>
      <c r="DO34" s="681"/>
      <c r="DP34" s="681"/>
      <c r="DQ34" s="681"/>
      <c r="DR34" s="681"/>
      <c r="DS34" s="681"/>
      <c r="DT34" s="681"/>
      <c r="DU34" s="681"/>
      <c r="DV34" s="682"/>
      <c r="DW34" s="683">
        <v>9</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1523547</v>
      </c>
      <c r="S35" s="681"/>
      <c r="T35" s="681"/>
      <c r="U35" s="681"/>
      <c r="V35" s="681"/>
      <c r="W35" s="681"/>
      <c r="X35" s="681"/>
      <c r="Y35" s="682"/>
      <c r="Z35" s="713">
        <v>4.5999999999999996</v>
      </c>
      <c r="AA35" s="713"/>
      <c r="AB35" s="713"/>
      <c r="AC35" s="713"/>
      <c r="AD35" s="714" t="s">
        <v>124</v>
      </c>
      <c r="AE35" s="714"/>
      <c r="AF35" s="714"/>
      <c r="AG35" s="714"/>
      <c r="AH35" s="714"/>
      <c r="AI35" s="714"/>
      <c r="AJ35" s="714"/>
      <c r="AK35" s="714"/>
      <c r="AL35" s="683" t="s">
        <v>124</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91277</v>
      </c>
      <c r="CS35" s="699"/>
      <c r="CT35" s="699"/>
      <c r="CU35" s="699"/>
      <c r="CV35" s="699"/>
      <c r="CW35" s="699"/>
      <c r="CX35" s="699"/>
      <c r="CY35" s="700"/>
      <c r="CZ35" s="683">
        <v>0.3</v>
      </c>
      <c r="DA35" s="701"/>
      <c r="DB35" s="701"/>
      <c r="DC35" s="702"/>
      <c r="DD35" s="686">
        <v>60845</v>
      </c>
      <c r="DE35" s="699"/>
      <c r="DF35" s="699"/>
      <c r="DG35" s="699"/>
      <c r="DH35" s="699"/>
      <c r="DI35" s="699"/>
      <c r="DJ35" s="699"/>
      <c r="DK35" s="700"/>
      <c r="DL35" s="686">
        <v>60845</v>
      </c>
      <c r="DM35" s="699"/>
      <c r="DN35" s="699"/>
      <c r="DO35" s="699"/>
      <c r="DP35" s="699"/>
      <c r="DQ35" s="699"/>
      <c r="DR35" s="699"/>
      <c r="DS35" s="699"/>
      <c r="DT35" s="699"/>
      <c r="DU35" s="699"/>
      <c r="DV35" s="700"/>
      <c r="DW35" s="683">
        <v>0.5</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2160929</v>
      </c>
      <c r="S36" s="681"/>
      <c r="T36" s="681"/>
      <c r="U36" s="681"/>
      <c r="V36" s="681"/>
      <c r="W36" s="681"/>
      <c r="X36" s="681"/>
      <c r="Y36" s="682"/>
      <c r="Z36" s="713">
        <v>6.5</v>
      </c>
      <c r="AA36" s="713"/>
      <c r="AB36" s="713"/>
      <c r="AC36" s="713"/>
      <c r="AD36" s="714" t="s">
        <v>124</v>
      </c>
      <c r="AE36" s="714"/>
      <c r="AF36" s="714"/>
      <c r="AG36" s="714"/>
      <c r="AH36" s="714"/>
      <c r="AI36" s="714"/>
      <c r="AJ36" s="714"/>
      <c r="AK36" s="714"/>
      <c r="AL36" s="683" t="s">
        <v>124</v>
      </c>
      <c r="AM36" s="684"/>
      <c r="AN36" s="684"/>
      <c r="AO36" s="715"/>
      <c r="AP36" s="235"/>
      <c r="AQ36" s="732" t="s">
        <v>325</v>
      </c>
      <c r="AR36" s="733"/>
      <c r="AS36" s="733"/>
      <c r="AT36" s="733"/>
      <c r="AU36" s="733"/>
      <c r="AV36" s="733"/>
      <c r="AW36" s="733"/>
      <c r="AX36" s="733"/>
      <c r="AY36" s="734"/>
      <c r="AZ36" s="735">
        <v>2915939</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85075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6984658</v>
      </c>
      <c r="CS36" s="681"/>
      <c r="CT36" s="681"/>
      <c r="CU36" s="681"/>
      <c r="CV36" s="681"/>
      <c r="CW36" s="681"/>
      <c r="CX36" s="681"/>
      <c r="CY36" s="682"/>
      <c r="CZ36" s="683">
        <v>21.6</v>
      </c>
      <c r="DA36" s="701"/>
      <c r="DB36" s="701"/>
      <c r="DC36" s="702"/>
      <c r="DD36" s="686">
        <v>2210863</v>
      </c>
      <c r="DE36" s="681"/>
      <c r="DF36" s="681"/>
      <c r="DG36" s="681"/>
      <c r="DH36" s="681"/>
      <c r="DI36" s="681"/>
      <c r="DJ36" s="681"/>
      <c r="DK36" s="682"/>
      <c r="DL36" s="686">
        <v>1790856</v>
      </c>
      <c r="DM36" s="681"/>
      <c r="DN36" s="681"/>
      <c r="DO36" s="681"/>
      <c r="DP36" s="681"/>
      <c r="DQ36" s="681"/>
      <c r="DR36" s="681"/>
      <c r="DS36" s="681"/>
      <c r="DT36" s="681"/>
      <c r="DU36" s="681"/>
      <c r="DV36" s="682"/>
      <c r="DW36" s="683">
        <v>14.7</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615432</v>
      </c>
      <c r="S37" s="681"/>
      <c r="T37" s="681"/>
      <c r="U37" s="681"/>
      <c r="V37" s="681"/>
      <c r="W37" s="681"/>
      <c r="X37" s="681"/>
      <c r="Y37" s="682"/>
      <c r="Z37" s="713">
        <v>1.8</v>
      </c>
      <c r="AA37" s="713"/>
      <c r="AB37" s="713"/>
      <c r="AC37" s="713"/>
      <c r="AD37" s="714" t="s">
        <v>124</v>
      </c>
      <c r="AE37" s="714"/>
      <c r="AF37" s="714"/>
      <c r="AG37" s="714"/>
      <c r="AH37" s="714"/>
      <c r="AI37" s="714"/>
      <c r="AJ37" s="714"/>
      <c r="AK37" s="714"/>
      <c r="AL37" s="683" t="s">
        <v>172</v>
      </c>
      <c r="AM37" s="684"/>
      <c r="AN37" s="684"/>
      <c r="AO37" s="715"/>
      <c r="AQ37" s="723" t="s">
        <v>329</v>
      </c>
      <c r="AR37" s="724"/>
      <c r="AS37" s="724"/>
      <c r="AT37" s="724"/>
      <c r="AU37" s="724"/>
      <c r="AV37" s="724"/>
      <c r="AW37" s="724"/>
      <c r="AX37" s="724"/>
      <c r="AY37" s="725"/>
      <c r="AZ37" s="680">
        <v>360844</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-90306</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1466301</v>
      </c>
      <c r="CS37" s="699"/>
      <c r="CT37" s="699"/>
      <c r="CU37" s="699"/>
      <c r="CV37" s="699"/>
      <c r="CW37" s="699"/>
      <c r="CX37" s="699"/>
      <c r="CY37" s="700"/>
      <c r="CZ37" s="683">
        <v>4.5</v>
      </c>
      <c r="DA37" s="701"/>
      <c r="DB37" s="701"/>
      <c r="DC37" s="702"/>
      <c r="DD37" s="686">
        <v>1422307</v>
      </c>
      <c r="DE37" s="699"/>
      <c r="DF37" s="699"/>
      <c r="DG37" s="699"/>
      <c r="DH37" s="699"/>
      <c r="DI37" s="699"/>
      <c r="DJ37" s="699"/>
      <c r="DK37" s="700"/>
      <c r="DL37" s="686">
        <v>1417682</v>
      </c>
      <c r="DM37" s="699"/>
      <c r="DN37" s="699"/>
      <c r="DO37" s="699"/>
      <c r="DP37" s="699"/>
      <c r="DQ37" s="699"/>
      <c r="DR37" s="699"/>
      <c r="DS37" s="699"/>
      <c r="DT37" s="699"/>
      <c r="DU37" s="699"/>
      <c r="DV37" s="700"/>
      <c r="DW37" s="683">
        <v>11.6</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639822</v>
      </c>
      <c r="S38" s="681"/>
      <c r="T38" s="681"/>
      <c r="U38" s="681"/>
      <c r="V38" s="681"/>
      <c r="W38" s="681"/>
      <c r="X38" s="681"/>
      <c r="Y38" s="682"/>
      <c r="Z38" s="713">
        <v>1.9</v>
      </c>
      <c r="AA38" s="713"/>
      <c r="AB38" s="713"/>
      <c r="AC38" s="713"/>
      <c r="AD38" s="714" t="s">
        <v>124</v>
      </c>
      <c r="AE38" s="714"/>
      <c r="AF38" s="714"/>
      <c r="AG38" s="714"/>
      <c r="AH38" s="714"/>
      <c r="AI38" s="714"/>
      <c r="AJ38" s="714"/>
      <c r="AK38" s="714"/>
      <c r="AL38" s="683" t="s">
        <v>124</v>
      </c>
      <c r="AM38" s="684"/>
      <c r="AN38" s="684"/>
      <c r="AO38" s="715"/>
      <c r="AQ38" s="723" t="s">
        <v>333</v>
      </c>
      <c r="AR38" s="724"/>
      <c r="AS38" s="724"/>
      <c r="AT38" s="724"/>
      <c r="AU38" s="724"/>
      <c r="AV38" s="724"/>
      <c r="AW38" s="724"/>
      <c r="AX38" s="724"/>
      <c r="AY38" s="725"/>
      <c r="AZ38" s="680">
        <v>10201</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7351</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2544322</v>
      </c>
      <c r="CS38" s="681"/>
      <c r="CT38" s="681"/>
      <c r="CU38" s="681"/>
      <c r="CV38" s="681"/>
      <c r="CW38" s="681"/>
      <c r="CX38" s="681"/>
      <c r="CY38" s="682"/>
      <c r="CZ38" s="683">
        <v>7.9</v>
      </c>
      <c r="DA38" s="701"/>
      <c r="DB38" s="701"/>
      <c r="DC38" s="702"/>
      <c r="DD38" s="686">
        <v>2075303</v>
      </c>
      <c r="DE38" s="681"/>
      <c r="DF38" s="681"/>
      <c r="DG38" s="681"/>
      <c r="DH38" s="681"/>
      <c r="DI38" s="681"/>
      <c r="DJ38" s="681"/>
      <c r="DK38" s="682"/>
      <c r="DL38" s="686">
        <v>1866286</v>
      </c>
      <c r="DM38" s="681"/>
      <c r="DN38" s="681"/>
      <c r="DO38" s="681"/>
      <c r="DP38" s="681"/>
      <c r="DQ38" s="681"/>
      <c r="DR38" s="681"/>
      <c r="DS38" s="681"/>
      <c r="DT38" s="681"/>
      <c r="DU38" s="681"/>
      <c r="DV38" s="682"/>
      <c r="DW38" s="683">
        <v>15.3</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5303294</v>
      </c>
      <c r="S39" s="681"/>
      <c r="T39" s="681"/>
      <c r="U39" s="681"/>
      <c r="V39" s="681"/>
      <c r="W39" s="681"/>
      <c r="X39" s="681"/>
      <c r="Y39" s="682"/>
      <c r="Z39" s="713">
        <v>15.9</v>
      </c>
      <c r="AA39" s="713"/>
      <c r="AB39" s="713"/>
      <c r="AC39" s="713"/>
      <c r="AD39" s="714" t="s">
        <v>172</v>
      </c>
      <c r="AE39" s="714"/>
      <c r="AF39" s="714"/>
      <c r="AG39" s="714"/>
      <c r="AH39" s="714"/>
      <c r="AI39" s="714"/>
      <c r="AJ39" s="714"/>
      <c r="AK39" s="714"/>
      <c r="AL39" s="683" t="s">
        <v>124</v>
      </c>
      <c r="AM39" s="684"/>
      <c r="AN39" s="684"/>
      <c r="AO39" s="715"/>
      <c r="AQ39" s="723" t="s">
        <v>337</v>
      </c>
      <c r="AR39" s="724"/>
      <c r="AS39" s="724"/>
      <c r="AT39" s="724"/>
      <c r="AU39" s="724"/>
      <c r="AV39" s="724"/>
      <c r="AW39" s="724"/>
      <c r="AX39" s="724"/>
      <c r="AY39" s="725"/>
      <c r="AZ39" s="680">
        <v>7794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11956</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731466</v>
      </c>
      <c r="CS39" s="699"/>
      <c r="CT39" s="699"/>
      <c r="CU39" s="699"/>
      <c r="CV39" s="699"/>
      <c r="CW39" s="699"/>
      <c r="CX39" s="699"/>
      <c r="CY39" s="700"/>
      <c r="CZ39" s="683">
        <v>2.2999999999999998</v>
      </c>
      <c r="DA39" s="701"/>
      <c r="DB39" s="701"/>
      <c r="DC39" s="702"/>
      <c r="DD39" s="686">
        <v>31421</v>
      </c>
      <c r="DE39" s="699"/>
      <c r="DF39" s="699"/>
      <c r="DG39" s="699"/>
      <c r="DH39" s="699"/>
      <c r="DI39" s="699"/>
      <c r="DJ39" s="699"/>
      <c r="DK39" s="700"/>
      <c r="DL39" s="686" t="s">
        <v>172</v>
      </c>
      <c r="DM39" s="699"/>
      <c r="DN39" s="699"/>
      <c r="DO39" s="699"/>
      <c r="DP39" s="699"/>
      <c r="DQ39" s="699"/>
      <c r="DR39" s="699"/>
      <c r="DS39" s="699"/>
      <c r="DT39" s="699"/>
      <c r="DU39" s="699"/>
      <c r="DV39" s="700"/>
      <c r="DW39" s="683" t="s">
        <v>124</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124</v>
      </c>
      <c r="S40" s="681"/>
      <c r="T40" s="681"/>
      <c r="U40" s="681"/>
      <c r="V40" s="681"/>
      <c r="W40" s="681"/>
      <c r="X40" s="681"/>
      <c r="Y40" s="682"/>
      <c r="Z40" s="713" t="s">
        <v>124</v>
      </c>
      <c r="AA40" s="713"/>
      <c r="AB40" s="713"/>
      <c r="AC40" s="713"/>
      <c r="AD40" s="714" t="s">
        <v>124</v>
      </c>
      <c r="AE40" s="714"/>
      <c r="AF40" s="714"/>
      <c r="AG40" s="714"/>
      <c r="AH40" s="714"/>
      <c r="AI40" s="714"/>
      <c r="AJ40" s="714"/>
      <c r="AK40" s="714"/>
      <c r="AL40" s="683" t="s">
        <v>124</v>
      </c>
      <c r="AM40" s="684"/>
      <c r="AN40" s="684"/>
      <c r="AO40" s="715"/>
      <c r="AQ40" s="723" t="s">
        <v>341</v>
      </c>
      <c r="AR40" s="724"/>
      <c r="AS40" s="724"/>
      <c r="AT40" s="724"/>
      <c r="AU40" s="724"/>
      <c r="AV40" s="724"/>
      <c r="AW40" s="724"/>
      <c r="AX40" s="724"/>
      <c r="AY40" s="725"/>
      <c r="AZ40" s="680" t="s">
        <v>172</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89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76611</v>
      </c>
      <c r="CS40" s="681"/>
      <c r="CT40" s="681"/>
      <c r="CU40" s="681"/>
      <c r="CV40" s="681"/>
      <c r="CW40" s="681"/>
      <c r="CX40" s="681"/>
      <c r="CY40" s="682"/>
      <c r="CZ40" s="683">
        <v>0.2</v>
      </c>
      <c r="DA40" s="701"/>
      <c r="DB40" s="701"/>
      <c r="DC40" s="702"/>
      <c r="DD40" s="686">
        <v>65688</v>
      </c>
      <c r="DE40" s="681"/>
      <c r="DF40" s="681"/>
      <c r="DG40" s="681"/>
      <c r="DH40" s="681"/>
      <c r="DI40" s="681"/>
      <c r="DJ40" s="681"/>
      <c r="DK40" s="682"/>
      <c r="DL40" s="686" t="s">
        <v>172</v>
      </c>
      <c r="DM40" s="681"/>
      <c r="DN40" s="681"/>
      <c r="DO40" s="681"/>
      <c r="DP40" s="681"/>
      <c r="DQ40" s="681"/>
      <c r="DR40" s="681"/>
      <c r="DS40" s="681"/>
      <c r="DT40" s="681"/>
      <c r="DU40" s="681"/>
      <c r="DV40" s="682"/>
      <c r="DW40" s="683" t="s">
        <v>124</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124</v>
      </c>
      <c r="S41" s="681"/>
      <c r="T41" s="681"/>
      <c r="U41" s="681"/>
      <c r="V41" s="681"/>
      <c r="W41" s="681"/>
      <c r="X41" s="681"/>
      <c r="Y41" s="682"/>
      <c r="Z41" s="713" t="s">
        <v>124</v>
      </c>
      <c r="AA41" s="713"/>
      <c r="AB41" s="713"/>
      <c r="AC41" s="713"/>
      <c r="AD41" s="714" t="s">
        <v>124</v>
      </c>
      <c r="AE41" s="714"/>
      <c r="AF41" s="714"/>
      <c r="AG41" s="714"/>
      <c r="AH41" s="714"/>
      <c r="AI41" s="714"/>
      <c r="AJ41" s="714"/>
      <c r="AK41" s="714"/>
      <c r="AL41" s="683" t="s">
        <v>172</v>
      </c>
      <c r="AM41" s="684"/>
      <c r="AN41" s="684"/>
      <c r="AO41" s="715"/>
      <c r="AQ41" s="723" t="s">
        <v>346</v>
      </c>
      <c r="AR41" s="724"/>
      <c r="AS41" s="724"/>
      <c r="AT41" s="724"/>
      <c r="AU41" s="724"/>
      <c r="AV41" s="724"/>
      <c r="AW41" s="724"/>
      <c r="AX41" s="724"/>
      <c r="AY41" s="725"/>
      <c r="AZ41" s="680">
        <v>606417</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124</v>
      </c>
      <c r="CS41" s="699"/>
      <c r="CT41" s="699"/>
      <c r="CU41" s="699"/>
      <c r="CV41" s="699"/>
      <c r="CW41" s="699"/>
      <c r="CX41" s="699"/>
      <c r="CY41" s="700"/>
      <c r="CZ41" s="683" t="s">
        <v>124</v>
      </c>
      <c r="DA41" s="701"/>
      <c r="DB41" s="701"/>
      <c r="DC41" s="702"/>
      <c r="DD41" s="686" t="s">
        <v>124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404248</v>
      </c>
      <c r="S42" s="681"/>
      <c r="T42" s="681"/>
      <c r="U42" s="681"/>
      <c r="V42" s="681"/>
      <c r="W42" s="681"/>
      <c r="X42" s="681"/>
      <c r="Y42" s="682"/>
      <c r="Z42" s="713">
        <v>1.2</v>
      </c>
      <c r="AA42" s="713"/>
      <c r="AB42" s="713"/>
      <c r="AC42" s="713"/>
      <c r="AD42" s="714" t="s">
        <v>124</v>
      </c>
      <c r="AE42" s="714"/>
      <c r="AF42" s="714"/>
      <c r="AG42" s="714"/>
      <c r="AH42" s="714"/>
      <c r="AI42" s="714"/>
      <c r="AJ42" s="714"/>
      <c r="AK42" s="714"/>
      <c r="AL42" s="683" t="s">
        <v>172</v>
      </c>
      <c r="AM42" s="684"/>
      <c r="AN42" s="684"/>
      <c r="AO42" s="715"/>
      <c r="AQ42" s="716" t="s">
        <v>350</v>
      </c>
      <c r="AR42" s="717"/>
      <c r="AS42" s="717"/>
      <c r="AT42" s="717"/>
      <c r="AU42" s="717"/>
      <c r="AV42" s="717"/>
      <c r="AW42" s="717"/>
      <c r="AX42" s="717"/>
      <c r="AY42" s="718"/>
      <c r="AZ42" s="664">
        <v>1930683</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415</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7490694</v>
      </c>
      <c r="CS42" s="681"/>
      <c r="CT42" s="681"/>
      <c r="CU42" s="681"/>
      <c r="CV42" s="681"/>
      <c r="CW42" s="681"/>
      <c r="CX42" s="681"/>
      <c r="CY42" s="682"/>
      <c r="CZ42" s="683">
        <v>23.2</v>
      </c>
      <c r="DA42" s="684"/>
      <c r="DB42" s="684"/>
      <c r="DC42" s="685"/>
      <c r="DD42" s="686">
        <v>1248194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33365513</v>
      </c>
      <c r="S43" s="703"/>
      <c r="T43" s="703"/>
      <c r="U43" s="703"/>
      <c r="V43" s="703"/>
      <c r="W43" s="703"/>
      <c r="X43" s="703"/>
      <c r="Y43" s="704"/>
      <c r="Z43" s="705">
        <v>100</v>
      </c>
      <c r="AA43" s="705"/>
      <c r="AB43" s="705"/>
      <c r="AC43" s="705"/>
      <c r="AD43" s="706">
        <v>11771464</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587305</v>
      </c>
      <c r="CS43" s="699"/>
      <c r="CT43" s="699"/>
      <c r="CU43" s="699"/>
      <c r="CV43" s="699"/>
      <c r="CW43" s="699"/>
      <c r="CX43" s="699"/>
      <c r="CY43" s="700"/>
      <c r="CZ43" s="683">
        <v>1.8</v>
      </c>
      <c r="DA43" s="701"/>
      <c r="DB43" s="701"/>
      <c r="DC43" s="702"/>
      <c r="DD43" s="686">
        <v>583667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7338972</v>
      </c>
      <c r="CS44" s="681"/>
      <c r="CT44" s="681"/>
      <c r="CU44" s="681"/>
      <c r="CV44" s="681"/>
      <c r="CW44" s="681"/>
      <c r="CX44" s="681"/>
      <c r="CY44" s="682"/>
      <c r="CZ44" s="683">
        <v>22.7</v>
      </c>
      <c r="DA44" s="684"/>
      <c r="DB44" s="684"/>
      <c r="DC44" s="685"/>
      <c r="DD44" s="686">
        <v>1116944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2530001</v>
      </c>
      <c r="CS45" s="699"/>
      <c r="CT45" s="699"/>
      <c r="CU45" s="699"/>
      <c r="CV45" s="699"/>
      <c r="CW45" s="699"/>
      <c r="CX45" s="699"/>
      <c r="CY45" s="700"/>
      <c r="CZ45" s="683">
        <v>7.8</v>
      </c>
      <c r="DA45" s="701"/>
      <c r="DB45" s="701"/>
      <c r="DC45" s="702"/>
      <c r="DD45" s="686">
        <v>40310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4646031</v>
      </c>
      <c r="CS46" s="681"/>
      <c r="CT46" s="681"/>
      <c r="CU46" s="681"/>
      <c r="CV46" s="681"/>
      <c r="CW46" s="681"/>
      <c r="CX46" s="681"/>
      <c r="CY46" s="682"/>
      <c r="CZ46" s="683">
        <v>14.4</v>
      </c>
      <c r="DA46" s="684"/>
      <c r="DB46" s="684"/>
      <c r="DC46" s="685"/>
      <c r="DD46" s="686">
        <v>1073694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151722</v>
      </c>
      <c r="CS47" s="699"/>
      <c r="CT47" s="699"/>
      <c r="CU47" s="699"/>
      <c r="CV47" s="699"/>
      <c r="CW47" s="699"/>
      <c r="CX47" s="699"/>
      <c r="CY47" s="700"/>
      <c r="CZ47" s="683">
        <v>0.5</v>
      </c>
      <c r="DA47" s="701"/>
      <c r="DB47" s="701"/>
      <c r="DC47" s="702"/>
      <c r="DD47" s="686">
        <v>131250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124</v>
      </c>
      <c r="CS48" s="681"/>
      <c r="CT48" s="681"/>
      <c r="CU48" s="681"/>
      <c r="CV48" s="681"/>
      <c r="CW48" s="681"/>
      <c r="CX48" s="681"/>
      <c r="CY48" s="682"/>
      <c r="CZ48" s="683" t="s">
        <v>124</v>
      </c>
      <c r="DA48" s="684"/>
      <c r="DB48" s="684"/>
      <c r="DC48" s="685"/>
      <c r="DD48" s="686" t="s">
        <v>124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32316565</v>
      </c>
      <c r="CS49" s="665"/>
      <c r="CT49" s="665"/>
      <c r="CU49" s="665"/>
      <c r="CV49" s="665"/>
      <c r="CW49" s="665"/>
      <c r="CX49" s="665"/>
      <c r="CY49" s="666"/>
      <c r="CZ49" s="667">
        <v>100</v>
      </c>
      <c r="DA49" s="668"/>
      <c r="DB49" s="668"/>
      <c r="DC49" s="669"/>
      <c r="DD49" s="670">
        <v>14282281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yzD465+ZqzblazUriFTfdtma8egSZtRqHnEgGQ5E3qpDgjtto8LLbewswFaH+EO0AbjWGirmZMDpNep7bQIwA==" saltValue="uIUFuvGVuzOlwcBoyVF4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386</v>
      </c>
      <c r="C7" s="1146"/>
      <c r="D7" s="1146"/>
      <c r="E7" s="1146"/>
      <c r="F7" s="1146"/>
      <c r="G7" s="1146"/>
      <c r="H7" s="1146"/>
      <c r="I7" s="1146"/>
      <c r="J7" s="1146"/>
      <c r="K7" s="1146"/>
      <c r="L7" s="1146"/>
      <c r="M7" s="1146"/>
      <c r="N7" s="1146"/>
      <c r="O7" s="1146"/>
      <c r="P7" s="1147"/>
      <c r="Q7" s="1199">
        <v>33384</v>
      </c>
      <c r="R7" s="1200"/>
      <c r="S7" s="1200"/>
      <c r="T7" s="1200"/>
      <c r="U7" s="1200"/>
      <c r="V7" s="1200">
        <v>32335</v>
      </c>
      <c r="W7" s="1200"/>
      <c r="X7" s="1200"/>
      <c r="Y7" s="1200"/>
      <c r="Z7" s="1200"/>
      <c r="AA7" s="1200">
        <v>1049</v>
      </c>
      <c r="AB7" s="1200"/>
      <c r="AC7" s="1200"/>
      <c r="AD7" s="1200"/>
      <c r="AE7" s="1201"/>
      <c r="AF7" s="1202">
        <v>943</v>
      </c>
      <c r="AG7" s="1203"/>
      <c r="AH7" s="1203"/>
      <c r="AI7" s="1203"/>
      <c r="AJ7" s="1204"/>
      <c r="AK7" s="1186">
        <v>2161</v>
      </c>
      <c r="AL7" s="1187"/>
      <c r="AM7" s="1187"/>
      <c r="AN7" s="1187"/>
      <c r="AO7" s="1187"/>
      <c r="AP7" s="1187">
        <v>30369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581</v>
      </c>
      <c r="BS7" s="1190" t="s">
        <v>582</v>
      </c>
      <c r="BT7" s="1191"/>
      <c r="BU7" s="1191"/>
      <c r="BV7" s="1191"/>
      <c r="BW7" s="1191"/>
      <c r="BX7" s="1191"/>
      <c r="BY7" s="1191"/>
      <c r="BZ7" s="1191"/>
      <c r="CA7" s="1191"/>
      <c r="CB7" s="1191"/>
      <c r="CC7" s="1191"/>
      <c r="CD7" s="1191"/>
      <c r="CE7" s="1191"/>
      <c r="CF7" s="1191"/>
      <c r="CG7" s="1192"/>
      <c r="CH7" s="1183">
        <v>2</v>
      </c>
      <c r="CI7" s="1184"/>
      <c r="CJ7" s="1184"/>
      <c r="CK7" s="1184"/>
      <c r="CL7" s="1185"/>
      <c r="CM7" s="1183">
        <v>951</v>
      </c>
      <c r="CN7" s="1184"/>
      <c r="CO7" s="1184"/>
      <c r="CP7" s="1184"/>
      <c r="CQ7" s="1185"/>
      <c r="CR7" s="1183">
        <v>6</v>
      </c>
      <c r="CS7" s="1184"/>
      <c r="CT7" s="1184"/>
      <c r="CU7" s="1184"/>
      <c r="CV7" s="1185"/>
      <c r="CW7" s="1183" t="s">
        <v>580</v>
      </c>
      <c r="CX7" s="1184"/>
      <c r="CY7" s="1184"/>
      <c r="CZ7" s="1184"/>
      <c r="DA7" s="1185"/>
      <c r="DB7" s="1183" t="s">
        <v>580</v>
      </c>
      <c r="DC7" s="1184"/>
      <c r="DD7" s="1184"/>
      <c r="DE7" s="1184"/>
      <c r="DF7" s="1185"/>
      <c r="DG7" s="1183" t="s">
        <v>580</v>
      </c>
      <c r="DH7" s="1184"/>
      <c r="DI7" s="1184"/>
      <c r="DJ7" s="1184"/>
      <c r="DK7" s="1185"/>
      <c r="DL7" s="1183">
        <v>526</v>
      </c>
      <c r="DM7" s="1184"/>
      <c r="DN7" s="1184"/>
      <c r="DO7" s="1184"/>
      <c r="DP7" s="1185"/>
      <c r="DQ7" s="1183">
        <v>365</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583</v>
      </c>
      <c r="BT8" s="1110"/>
      <c r="BU8" s="1110"/>
      <c r="BV8" s="1110"/>
      <c r="BW8" s="1110"/>
      <c r="BX8" s="1110"/>
      <c r="BY8" s="1110"/>
      <c r="BZ8" s="1110"/>
      <c r="CA8" s="1110"/>
      <c r="CB8" s="1110"/>
      <c r="CC8" s="1110"/>
      <c r="CD8" s="1110"/>
      <c r="CE8" s="1110"/>
      <c r="CF8" s="1110"/>
      <c r="CG8" s="1111"/>
      <c r="CH8" s="1084">
        <v>13</v>
      </c>
      <c r="CI8" s="1085"/>
      <c r="CJ8" s="1085"/>
      <c r="CK8" s="1085"/>
      <c r="CL8" s="1086"/>
      <c r="CM8" s="1084">
        <v>117</v>
      </c>
      <c r="CN8" s="1085"/>
      <c r="CO8" s="1085"/>
      <c r="CP8" s="1085"/>
      <c r="CQ8" s="1086"/>
      <c r="CR8" s="1084">
        <v>51</v>
      </c>
      <c r="CS8" s="1085"/>
      <c r="CT8" s="1085"/>
      <c r="CU8" s="1085"/>
      <c r="CV8" s="1086"/>
      <c r="CW8" s="1084" t="s">
        <v>580</v>
      </c>
      <c r="CX8" s="1085"/>
      <c r="CY8" s="1085"/>
      <c r="CZ8" s="1085"/>
      <c r="DA8" s="1086"/>
      <c r="DB8" s="1084" t="s">
        <v>580</v>
      </c>
      <c r="DC8" s="1085"/>
      <c r="DD8" s="1085"/>
      <c r="DE8" s="1085"/>
      <c r="DF8" s="1086"/>
      <c r="DG8" s="1084" t="s">
        <v>580</v>
      </c>
      <c r="DH8" s="1085"/>
      <c r="DI8" s="1085"/>
      <c r="DJ8" s="1085"/>
      <c r="DK8" s="1086"/>
      <c r="DL8" s="1084" t="s">
        <v>580</v>
      </c>
      <c r="DM8" s="1085"/>
      <c r="DN8" s="1085"/>
      <c r="DO8" s="1085"/>
      <c r="DP8" s="1086"/>
      <c r="DQ8" s="1084" t="s">
        <v>580</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3">
        <v>33384</v>
      </c>
      <c r="R23" s="1164"/>
      <c r="S23" s="1164"/>
      <c r="T23" s="1164"/>
      <c r="U23" s="1164"/>
      <c r="V23" s="1164">
        <v>32335</v>
      </c>
      <c r="W23" s="1164"/>
      <c r="X23" s="1164"/>
      <c r="Y23" s="1164"/>
      <c r="Z23" s="1164"/>
      <c r="AA23" s="1164">
        <v>1049</v>
      </c>
      <c r="AB23" s="1164"/>
      <c r="AC23" s="1164"/>
      <c r="AD23" s="1164"/>
      <c r="AE23" s="1165"/>
      <c r="AF23" s="1166">
        <v>943</v>
      </c>
      <c r="AG23" s="1164"/>
      <c r="AH23" s="1164"/>
      <c r="AI23" s="1164"/>
      <c r="AJ23" s="1167"/>
      <c r="AK23" s="1168"/>
      <c r="AL23" s="1169"/>
      <c r="AM23" s="1169"/>
      <c r="AN23" s="1169"/>
      <c r="AO23" s="1169"/>
      <c r="AP23" s="1164">
        <v>30369</v>
      </c>
      <c r="AQ23" s="1164"/>
      <c r="AR23" s="1164"/>
      <c r="AS23" s="1164"/>
      <c r="AT23" s="1164"/>
      <c r="AU23" s="1170"/>
      <c r="AV23" s="1170"/>
      <c r="AW23" s="1170"/>
      <c r="AX23" s="1170"/>
      <c r="AY23" s="1171"/>
      <c r="AZ23" s="1160" t="s">
        <v>124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400</v>
      </c>
      <c r="C28" s="1146"/>
      <c r="D28" s="1146"/>
      <c r="E28" s="1146"/>
      <c r="F28" s="1146"/>
      <c r="G28" s="1146"/>
      <c r="H28" s="1146"/>
      <c r="I28" s="1146"/>
      <c r="J28" s="1146"/>
      <c r="K28" s="1146"/>
      <c r="L28" s="1146"/>
      <c r="M28" s="1146"/>
      <c r="N28" s="1146"/>
      <c r="O28" s="1146"/>
      <c r="P28" s="1147"/>
      <c r="Q28" s="1148">
        <v>7103</v>
      </c>
      <c r="R28" s="1149"/>
      <c r="S28" s="1149"/>
      <c r="T28" s="1149"/>
      <c r="U28" s="1149"/>
      <c r="V28" s="1149">
        <v>7018</v>
      </c>
      <c r="W28" s="1149"/>
      <c r="X28" s="1149"/>
      <c r="Y28" s="1149"/>
      <c r="Z28" s="1149"/>
      <c r="AA28" s="1149">
        <v>85</v>
      </c>
      <c r="AB28" s="1149"/>
      <c r="AC28" s="1149"/>
      <c r="AD28" s="1149"/>
      <c r="AE28" s="1150"/>
      <c r="AF28" s="1151">
        <v>85</v>
      </c>
      <c r="AG28" s="1149"/>
      <c r="AH28" s="1149"/>
      <c r="AI28" s="1149"/>
      <c r="AJ28" s="1152"/>
      <c r="AK28" s="1153">
        <v>815</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401</v>
      </c>
      <c r="C29" s="1133"/>
      <c r="D29" s="1133"/>
      <c r="E29" s="1133"/>
      <c r="F29" s="1133"/>
      <c r="G29" s="1133"/>
      <c r="H29" s="1133"/>
      <c r="I29" s="1133"/>
      <c r="J29" s="1133"/>
      <c r="K29" s="1133"/>
      <c r="L29" s="1133"/>
      <c r="M29" s="1133"/>
      <c r="N29" s="1133"/>
      <c r="O29" s="1133"/>
      <c r="P29" s="1134"/>
      <c r="Q29" s="1138">
        <v>5829</v>
      </c>
      <c r="R29" s="1139"/>
      <c r="S29" s="1139"/>
      <c r="T29" s="1139"/>
      <c r="U29" s="1139"/>
      <c r="V29" s="1139">
        <v>5635</v>
      </c>
      <c r="W29" s="1139"/>
      <c r="X29" s="1139"/>
      <c r="Y29" s="1139"/>
      <c r="Z29" s="1139"/>
      <c r="AA29" s="1139">
        <v>194</v>
      </c>
      <c r="AB29" s="1139"/>
      <c r="AC29" s="1139"/>
      <c r="AD29" s="1139"/>
      <c r="AE29" s="1140"/>
      <c r="AF29" s="1114">
        <v>194</v>
      </c>
      <c r="AG29" s="1115"/>
      <c r="AH29" s="1115"/>
      <c r="AI29" s="1115"/>
      <c r="AJ29" s="1116"/>
      <c r="AK29" s="1075">
        <v>1011</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402</v>
      </c>
      <c r="C30" s="1133"/>
      <c r="D30" s="1133"/>
      <c r="E30" s="1133"/>
      <c r="F30" s="1133"/>
      <c r="G30" s="1133"/>
      <c r="H30" s="1133"/>
      <c r="I30" s="1133"/>
      <c r="J30" s="1133"/>
      <c r="K30" s="1133"/>
      <c r="L30" s="1133"/>
      <c r="M30" s="1133"/>
      <c r="N30" s="1133"/>
      <c r="O30" s="1133"/>
      <c r="P30" s="1134"/>
      <c r="Q30" s="1138">
        <v>719</v>
      </c>
      <c r="R30" s="1139"/>
      <c r="S30" s="1139"/>
      <c r="T30" s="1139"/>
      <c r="U30" s="1139"/>
      <c r="V30" s="1139">
        <v>719</v>
      </c>
      <c r="W30" s="1139"/>
      <c r="X30" s="1139"/>
      <c r="Y30" s="1139"/>
      <c r="Z30" s="1139"/>
      <c r="AA30" s="1139">
        <v>1</v>
      </c>
      <c r="AB30" s="1139"/>
      <c r="AC30" s="1139"/>
      <c r="AD30" s="1139"/>
      <c r="AE30" s="1140"/>
      <c r="AF30" s="1114">
        <v>1</v>
      </c>
      <c r="AG30" s="1115"/>
      <c r="AH30" s="1115"/>
      <c r="AI30" s="1115"/>
      <c r="AJ30" s="1116"/>
      <c r="AK30" s="1075">
        <v>230</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663</v>
      </c>
      <c r="R31" s="1139"/>
      <c r="S31" s="1139"/>
      <c r="T31" s="1139"/>
      <c r="U31" s="1139"/>
      <c r="V31" s="1139">
        <v>629</v>
      </c>
      <c r="W31" s="1139"/>
      <c r="X31" s="1139"/>
      <c r="Y31" s="1139"/>
      <c r="Z31" s="1139"/>
      <c r="AA31" s="1139">
        <v>34</v>
      </c>
      <c r="AB31" s="1139"/>
      <c r="AC31" s="1139"/>
      <c r="AD31" s="1139"/>
      <c r="AE31" s="1140"/>
      <c r="AF31" s="1114">
        <v>540</v>
      </c>
      <c r="AG31" s="1115"/>
      <c r="AH31" s="1115"/>
      <c r="AI31" s="1115"/>
      <c r="AJ31" s="1116"/>
      <c r="AK31" s="1075">
        <v>7</v>
      </c>
      <c r="AL31" s="1066"/>
      <c r="AM31" s="1066"/>
      <c r="AN31" s="1066"/>
      <c r="AO31" s="1066"/>
      <c r="AP31" s="1066">
        <v>2517</v>
      </c>
      <c r="AQ31" s="1066"/>
      <c r="AR31" s="1066"/>
      <c r="AS31" s="1066"/>
      <c r="AT31" s="1066"/>
      <c r="AU31" s="1066" t="s">
        <v>580</v>
      </c>
      <c r="AV31" s="1066"/>
      <c r="AW31" s="1066"/>
      <c r="AX31" s="1066"/>
      <c r="AY31" s="1066"/>
      <c r="AZ31" s="1137" t="s">
        <v>580</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405</v>
      </c>
      <c r="C32" s="1133"/>
      <c r="D32" s="1133"/>
      <c r="E32" s="1133"/>
      <c r="F32" s="1133"/>
      <c r="G32" s="1133"/>
      <c r="H32" s="1133"/>
      <c r="I32" s="1133"/>
      <c r="J32" s="1133"/>
      <c r="K32" s="1133"/>
      <c r="L32" s="1133"/>
      <c r="M32" s="1133"/>
      <c r="N32" s="1133"/>
      <c r="O32" s="1133"/>
      <c r="P32" s="1134"/>
      <c r="Q32" s="1138">
        <v>733</v>
      </c>
      <c r="R32" s="1139"/>
      <c r="S32" s="1139"/>
      <c r="T32" s="1139"/>
      <c r="U32" s="1139"/>
      <c r="V32" s="1139">
        <v>713</v>
      </c>
      <c r="W32" s="1139"/>
      <c r="X32" s="1139"/>
      <c r="Y32" s="1139"/>
      <c r="Z32" s="1139"/>
      <c r="AA32" s="1139">
        <v>20</v>
      </c>
      <c r="AB32" s="1139"/>
      <c r="AC32" s="1139"/>
      <c r="AD32" s="1139"/>
      <c r="AE32" s="1140"/>
      <c r="AF32" s="1114">
        <v>25</v>
      </c>
      <c r="AG32" s="1115"/>
      <c r="AH32" s="1115"/>
      <c r="AI32" s="1115"/>
      <c r="AJ32" s="1116"/>
      <c r="AK32" s="1075">
        <v>359</v>
      </c>
      <c r="AL32" s="1066"/>
      <c r="AM32" s="1066"/>
      <c r="AN32" s="1066"/>
      <c r="AO32" s="1066"/>
      <c r="AP32" s="1066">
        <v>4387</v>
      </c>
      <c r="AQ32" s="1066"/>
      <c r="AR32" s="1066"/>
      <c r="AS32" s="1066"/>
      <c r="AT32" s="1066"/>
      <c r="AU32" s="1066">
        <v>2417</v>
      </c>
      <c r="AV32" s="1066"/>
      <c r="AW32" s="1066"/>
      <c r="AX32" s="1066"/>
      <c r="AY32" s="1066"/>
      <c r="AZ32" s="1137" t="s">
        <v>580</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406</v>
      </c>
      <c r="C33" s="1133"/>
      <c r="D33" s="1133"/>
      <c r="E33" s="1133"/>
      <c r="F33" s="1133"/>
      <c r="G33" s="1133"/>
      <c r="H33" s="1133"/>
      <c r="I33" s="1133"/>
      <c r="J33" s="1133"/>
      <c r="K33" s="1133"/>
      <c r="L33" s="1133"/>
      <c r="M33" s="1133"/>
      <c r="N33" s="1133"/>
      <c r="O33" s="1133"/>
      <c r="P33" s="1134"/>
      <c r="Q33" s="1138">
        <v>32</v>
      </c>
      <c r="R33" s="1139"/>
      <c r="S33" s="1139"/>
      <c r="T33" s="1139"/>
      <c r="U33" s="1139"/>
      <c r="V33" s="1139">
        <v>31</v>
      </c>
      <c r="W33" s="1139"/>
      <c r="X33" s="1139"/>
      <c r="Y33" s="1139"/>
      <c r="Z33" s="1139"/>
      <c r="AA33" s="1139">
        <v>1</v>
      </c>
      <c r="AB33" s="1139"/>
      <c r="AC33" s="1139"/>
      <c r="AD33" s="1139"/>
      <c r="AE33" s="1140"/>
      <c r="AF33" s="1114">
        <v>36</v>
      </c>
      <c r="AG33" s="1115"/>
      <c r="AH33" s="1115"/>
      <c r="AI33" s="1115"/>
      <c r="AJ33" s="1116"/>
      <c r="AK33" s="1075">
        <v>1</v>
      </c>
      <c r="AL33" s="1066"/>
      <c r="AM33" s="1066"/>
      <c r="AN33" s="1066"/>
      <c r="AO33" s="1066"/>
      <c r="AP33" s="1066">
        <v>28</v>
      </c>
      <c r="AQ33" s="1066"/>
      <c r="AR33" s="1066"/>
      <c r="AS33" s="1066"/>
      <c r="AT33" s="1066"/>
      <c r="AU33" s="1066" t="s">
        <v>580</v>
      </c>
      <c r="AV33" s="1066"/>
      <c r="AW33" s="1066"/>
      <c r="AX33" s="1066"/>
      <c r="AY33" s="1066"/>
      <c r="AZ33" s="1137" t="s">
        <v>580</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408</v>
      </c>
      <c r="C34" s="1133"/>
      <c r="D34" s="1133"/>
      <c r="E34" s="1133"/>
      <c r="F34" s="1133"/>
      <c r="G34" s="1133"/>
      <c r="H34" s="1133"/>
      <c r="I34" s="1133"/>
      <c r="J34" s="1133"/>
      <c r="K34" s="1133"/>
      <c r="L34" s="1133"/>
      <c r="M34" s="1133"/>
      <c r="N34" s="1133"/>
      <c r="O34" s="1133"/>
      <c r="P34" s="1134"/>
      <c r="Q34" s="1138">
        <v>187</v>
      </c>
      <c r="R34" s="1139"/>
      <c r="S34" s="1139"/>
      <c r="T34" s="1139"/>
      <c r="U34" s="1139"/>
      <c r="V34" s="1139">
        <v>172</v>
      </c>
      <c r="W34" s="1139"/>
      <c r="X34" s="1139"/>
      <c r="Y34" s="1139"/>
      <c r="Z34" s="1139"/>
      <c r="AA34" s="1139">
        <v>16</v>
      </c>
      <c r="AB34" s="1139"/>
      <c r="AC34" s="1139"/>
      <c r="AD34" s="1139"/>
      <c r="AE34" s="1140"/>
      <c r="AF34" s="1114">
        <v>16</v>
      </c>
      <c r="AG34" s="1115"/>
      <c r="AH34" s="1115"/>
      <c r="AI34" s="1115"/>
      <c r="AJ34" s="1116"/>
      <c r="AK34" s="1075">
        <v>78</v>
      </c>
      <c r="AL34" s="1066"/>
      <c r="AM34" s="1066"/>
      <c r="AN34" s="1066"/>
      <c r="AO34" s="1066"/>
      <c r="AP34" s="1066">
        <v>30</v>
      </c>
      <c r="AQ34" s="1066"/>
      <c r="AR34" s="1066"/>
      <c r="AS34" s="1066"/>
      <c r="AT34" s="1066"/>
      <c r="AU34" s="1066" t="s">
        <v>580</v>
      </c>
      <c r="AV34" s="1066"/>
      <c r="AW34" s="1066"/>
      <c r="AX34" s="1066"/>
      <c r="AY34" s="1066"/>
      <c r="AZ34" s="1137" t="s">
        <v>580</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388</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896</v>
      </c>
      <c r="AG63" s="1054"/>
      <c r="AH63" s="1054"/>
      <c r="AI63" s="1054"/>
      <c r="AJ63" s="1125"/>
      <c r="AK63" s="1126"/>
      <c r="AL63" s="1058"/>
      <c r="AM63" s="1058"/>
      <c r="AN63" s="1058"/>
      <c r="AO63" s="1058"/>
      <c r="AP63" s="1054">
        <v>6962</v>
      </c>
      <c r="AQ63" s="1054"/>
      <c r="AR63" s="1054"/>
      <c r="AS63" s="1054"/>
      <c r="AT63" s="1054"/>
      <c r="AU63" s="1054">
        <v>2417</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396</v>
      </c>
      <c r="AL66" s="1091"/>
      <c r="AM66" s="1091"/>
      <c r="AN66" s="1091"/>
      <c r="AO66" s="1092"/>
      <c r="AP66" s="1096" t="s">
        <v>419</v>
      </c>
      <c r="AQ66" s="1097"/>
      <c r="AR66" s="1097"/>
      <c r="AS66" s="1097"/>
      <c r="AT66" s="1098"/>
      <c r="AU66" s="1096" t="s">
        <v>420</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584</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580</v>
      </c>
      <c r="AQ68" s="1077"/>
      <c r="AR68" s="1077"/>
      <c r="AS68" s="1077"/>
      <c r="AT68" s="1077"/>
      <c r="AU68" s="1077" t="s">
        <v>580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585</v>
      </c>
      <c r="C69" s="1070"/>
      <c r="D69" s="1070"/>
      <c r="E69" s="1070"/>
      <c r="F69" s="1070"/>
      <c r="G69" s="1070"/>
      <c r="H69" s="1070"/>
      <c r="I69" s="1070"/>
      <c r="J69" s="1070"/>
      <c r="K69" s="1070"/>
      <c r="L69" s="1070"/>
      <c r="M69" s="1070"/>
      <c r="N69" s="1070"/>
      <c r="O69" s="1070"/>
      <c r="P69" s="1071"/>
      <c r="Q69" s="1072">
        <v>1657</v>
      </c>
      <c r="R69" s="1066"/>
      <c r="S69" s="1066"/>
      <c r="T69" s="1066"/>
      <c r="U69" s="1066"/>
      <c r="V69" s="1066">
        <v>1636</v>
      </c>
      <c r="W69" s="1066"/>
      <c r="X69" s="1066"/>
      <c r="Y69" s="1066"/>
      <c r="Z69" s="1066"/>
      <c r="AA69" s="1066">
        <v>20</v>
      </c>
      <c r="AB69" s="1066"/>
      <c r="AC69" s="1066"/>
      <c r="AD69" s="1066"/>
      <c r="AE69" s="1066"/>
      <c r="AF69" s="1066">
        <v>20</v>
      </c>
      <c r="AG69" s="1066"/>
      <c r="AH69" s="1066"/>
      <c r="AI69" s="1066"/>
      <c r="AJ69" s="1066"/>
      <c r="AK69" s="1066">
        <v>3</v>
      </c>
      <c r="AL69" s="1066"/>
      <c r="AM69" s="1066"/>
      <c r="AN69" s="1066"/>
      <c r="AO69" s="1066"/>
      <c r="AP69" s="1066">
        <v>1635</v>
      </c>
      <c r="AQ69" s="1066"/>
      <c r="AR69" s="1066"/>
      <c r="AS69" s="1066"/>
      <c r="AT69" s="1066"/>
      <c r="AU69" s="1066">
        <v>617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586</v>
      </c>
      <c r="C70" s="1070"/>
      <c r="D70" s="1070"/>
      <c r="E70" s="1070"/>
      <c r="F70" s="1070"/>
      <c r="G70" s="1070"/>
      <c r="H70" s="1070"/>
      <c r="I70" s="1070"/>
      <c r="J70" s="1070"/>
      <c r="K70" s="1070"/>
      <c r="L70" s="1070"/>
      <c r="M70" s="1070"/>
      <c r="N70" s="1070"/>
      <c r="O70" s="1070"/>
      <c r="P70" s="1071"/>
      <c r="Q70" s="1072">
        <v>898</v>
      </c>
      <c r="R70" s="1066"/>
      <c r="S70" s="1066"/>
      <c r="T70" s="1066"/>
      <c r="U70" s="1066"/>
      <c r="V70" s="1066">
        <v>891</v>
      </c>
      <c r="W70" s="1066"/>
      <c r="X70" s="1066"/>
      <c r="Y70" s="1066"/>
      <c r="Z70" s="1066"/>
      <c r="AA70" s="1066">
        <v>8</v>
      </c>
      <c r="AB70" s="1066"/>
      <c r="AC70" s="1066"/>
      <c r="AD70" s="1066"/>
      <c r="AE70" s="1066"/>
      <c r="AF70" s="1066">
        <v>8</v>
      </c>
      <c r="AG70" s="1066"/>
      <c r="AH70" s="1066"/>
      <c r="AI70" s="1066"/>
      <c r="AJ70" s="1066"/>
      <c r="AK70" s="1066" t="s">
        <v>580</v>
      </c>
      <c r="AL70" s="1066"/>
      <c r="AM70" s="1066"/>
      <c r="AN70" s="1066"/>
      <c r="AO70" s="1066"/>
      <c r="AP70" s="1066">
        <v>4830</v>
      </c>
      <c r="AQ70" s="1066"/>
      <c r="AR70" s="1066"/>
      <c r="AS70" s="1066"/>
      <c r="AT70" s="1066"/>
      <c r="AU70" s="1066">
        <v>3528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587</v>
      </c>
      <c r="C71" s="1070"/>
      <c r="D71" s="1070"/>
      <c r="E71" s="1070"/>
      <c r="F71" s="1070"/>
      <c r="G71" s="1070"/>
      <c r="H71" s="1070"/>
      <c r="I71" s="1070"/>
      <c r="J71" s="1070"/>
      <c r="K71" s="1070"/>
      <c r="L71" s="1070"/>
      <c r="M71" s="1070"/>
      <c r="N71" s="1070"/>
      <c r="O71" s="1070"/>
      <c r="P71" s="1071"/>
      <c r="Q71" s="1072">
        <v>430</v>
      </c>
      <c r="R71" s="1066"/>
      <c r="S71" s="1066"/>
      <c r="T71" s="1066"/>
      <c r="U71" s="1066"/>
      <c r="V71" s="1066">
        <v>425</v>
      </c>
      <c r="W71" s="1066"/>
      <c r="X71" s="1066"/>
      <c r="Y71" s="1066"/>
      <c r="Z71" s="1066"/>
      <c r="AA71" s="1066">
        <v>5</v>
      </c>
      <c r="AB71" s="1066"/>
      <c r="AC71" s="1066"/>
      <c r="AD71" s="1066"/>
      <c r="AE71" s="1066"/>
      <c r="AF71" s="1066">
        <v>5</v>
      </c>
      <c r="AG71" s="1066"/>
      <c r="AH71" s="1066"/>
      <c r="AI71" s="1066"/>
      <c r="AJ71" s="1066"/>
      <c r="AK71" s="1066" t="s">
        <v>580</v>
      </c>
      <c r="AL71" s="1066"/>
      <c r="AM71" s="1066"/>
      <c r="AN71" s="1066"/>
      <c r="AO71" s="1066"/>
      <c r="AP71" s="1066" t="s">
        <v>580</v>
      </c>
      <c r="AQ71" s="1066"/>
      <c r="AR71" s="1066"/>
      <c r="AS71" s="1066"/>
      <c r="AT71" s="1066"/>
      <c r="AU71" s="1066" t="s">
        <v>580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588</v>
      </c>
      <c r="C72" s="1070"/>
      <c r="D72" s="1070"/>
      <c r="E72" s="1070"/>
      <c r="F72" s="1070"/>
      <c r="G72" s="1070"/>
      <c r="H72" s="1070"/>
      <c r="I72" s="1070"/>
      <c r="J72" s="1070"/>
      <c r="K72" s="1070"/>
      <c r="L72" s="1070"/>
      <c r="M72" s="1070"/>
      <c r="N72" s="1070"/>
      <c r="O72" s="1070"/>
      <c r="P72" s="1071"/>
      <c r="Q72" s="1072">
        <v>285091</v>
      </c>
      <c r="R72" s="1066"/>
      <c r="S72" s="1066"/>
      <c r="T72" s="1066"/>
      <c r="U72" s="1066"/>
      <c r="V72" s="1066">
        <v>273242</v>
      </c>
      <c r="W72" s="1066"/>
      <c r="X72" s="1066"/>
      <c r="Y72" s="1066"/>
      <c r="Z72" s="1066"/>
      <c r="AA72" s="1066">
        <v>11849</v>
      </c>
      <c r="AB72" s="1066"/>
      <c r="AC72" s="1066"/>
      <c r="AD72" s="1066"/>
      <c r="AE72" s="1066"/>
      <c r="AF72" s="1066">
        <v>11849</v>
      </c>
      <c r="AG72" s="1066"/>
      <c r="AH72" s="1066"/>
      <c r="AI72" s="1066"/>
      <c r="AJ72" s="1066"/>
      <c r="AK72" s="1066">
        <v>343</v>
      </c>
      <c r="AL72" s="1066"/>
      <c r="AM72" s="1066"/>
      <c r="AN72" s="1066"/>
      <c r="AO72" s="1066"/>
      <c r="AP72" s="1066" t="s">
        <v>580</v>
      </c>
      <c r="AQ72" s="1066"/>
      <c r="AR72" s="1066"/>
      <c r="AS72" s="1066"/>
      <c r="AT72" s="1066"/>
      <c r="AU72" s="1066" t="s">
        <v>580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388</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12446</v>
      </c>
      <c r="AG88" s="1054"/>
      <c r="AH88" s="1054"/>
      <c r="AI88" s="1054"/>
      <c r="AJ88" s="1054"/>
      <c r="AK88" s="1058"/>
      <c r="AL88" s="1058"/>
      <c r="AM88" s="1058"/>
      <c r="AN88" s="1058"/>
      <c r="AO88" s="1058"/>
      <c r="AP88" s="1054">
        <v>6465</v>
      </c>
      <c r="AQ88" s="1054"/>
      <c r="AR88" s="1054"/>
      <c r="AS88" s="1054"/>
      <c r="AT88" s="1054"/>
      <c r="AU88" s="1054">
        <v>4145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57</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v>526</v>
      </c>
      <c r="DM102" s="1046"/>
      <c r="DN102" s="1046"/>
      <c r="DO102" s="1046"/>
      <c r="DP102" s="1047"/>
      <c r="DQ102" s="1045">
        <v>365</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304</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304</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304</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2899561</v>
      </c>
      <c r="AB110" s="982"/>
      <c r="AC110" s="982"/>
      <c r="AD110" s="982"/>
      <c r="AE110" s="983"/>
      <c r="AF110" s="984">
        <v>2933646</v>
      </c>
      <c r="AG110" s="982"/>
      <c r="AH110" s="982"/>
      <c r="AI110" s="982"/>
      <c r="AJ110" s="983"/>
      <c r="AK110" s="984">
        <v>2840857</v>
      </c>
      <c r="AL110" s="982"/>
      <c r="AM110" s="982"/>
      <c r="AN110" s="982"/>
      <c r="AO110" s="983"/>
      <c r="AP110" s="985">
        <v>27.1</v>
      </c>
      <c r="AQ110" s="986"/>
      <c r="AR110" s="986"/>
      <c r="AS110" s="986"/>
      <c r="AT110" s="987"/>
      <c r="AU110" s="1021" t="s">
        <v>71</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27280124</v>
      </c>
      <c r="BR110" s="929"/>
      <c r="BS110" s="929"/>
      <c r="BT110" s="929"/>
      <c r="BU110" s="929"/>
      <c r="BV110" s="929">
        <v>27804484</v>
      </c>
      <c r="BW110" s="929"/>
      <c r="BX110" s="929"/>
      <c r="BY110" s="929"/>
      <c r="BZ110" s="929"/>
      <c r="CA110" s="929">
        <v>30368588</v>
      </c>
      <c r="CB110" s="929"/>
      <c r="CC110" s="929"/>
      <c r="CD110" s="929"/>
      <c r="CE110" s="929"/>
      <c r="CF110" s="953">
        <v>290.10000000000002</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7743</v>
      </c>
      <c r="DH110" s="929"/>
      <c r="DI110" s="929"/>
      <c r="DJ110" s="929"/>
      <c r="DK110" s="929"/>
      <c r="DL110" s="929" t="s">
        <v>124</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124</v>
      </c>
      <c r="AG111" s="1010"/>
      <c r="AH111" s="1010"/>
      <c r="AI111" s="1010"/>
      <c r="AJ111" s="1011"/>
      <c r="AK111" s="1012" t="s">
        <v>440</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7743</v>
      </c>
      <c r="BR111" s="901"/>
      <c r="BS111" s="901"/>
      <c r="BT111" s="901"/>
      <c r="BU111" s="901"/>
      <c r="BV111" s="901" t="s">
        <v>438</v>
      </c>
      <c r="BW111" s="901"/>
      <c r="BX111" s="901"/>
      <c r="BY111" s="901"/>
      <c r="BZ111" s="901"/>
      <c r="CA111" s="901" t="s">
        <v>124</v>
      </c>
      <c r="CB111" s="901"/>
      <c r="CC111" s="901"/>
      <c r="CD111" s="901"/>
      <c r="CE111" s="901"/>
      <c r="CF111" s="962" t="s">
        <v>438</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124</v>
      </c>
      <c r="DR111" s="901"/>
      <c r="DS111" s="901"/>
      <c r="DT111" s="901"/>
      <c r="DU111" s="901"/>
      <c r="DV111" s="878" t="s">
        <v>438</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438</v>
      </c>
      <c r="AG112" s="864"/>
      <c r="AH112" s="864"/>
      <c r="AI112" s="864"/>
      <c r="AJ112" s="865"/>
      <c r="AK112" s="866" t="s">
        <v>124</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2721023</v>
      </c>
      <c r="BR112" s="901"/>
      <c r="BS112" s="901"/>
      <c r="BT112" s="901"/>
      <c r="BU112" s="901"/>
      <c r="BV112" s="901">
        <v>2524575</v>
      </c>
      <c r="BW112" s="901"/>
      <c r="BX112" s="901"/>
      <c r="BY112" s="901"/>
      <c r="BZ112" s="901"/>
      <c r="CA112" s="901">
        <v>2417489</v>
      </c>
      <c r="CB112" s="901"/>
      <c r="CC112" s="901"/>
      <c r="CD112" s="901"/>
      <c r="CE112" s="901"/>
      <c r="CF112" s="962">
        <v>23.1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124</v>
      </c>
      <c r="DM112" s="901"/>
      <c r="DN112" s="901"/>
      <c r="DO112" s="901"/>
      <c r="DP112" s="901"/>
      <c r="DQ112" s="901" t="s">
        <v>124</v>
      </c>
      <c r="DR112" s="901"/>
      <c r="DS112" s="901"/>
      <c r="DT112" s="901"/>
      <c r="DU112" s="901"/>
      <c r="DV112" s="878" t="s">
        <v>438</v>
      </c>
      <c r="DW112" s="878"/>
      <c r="DX112" s="878"/>
      <c r="DY112" s="878"/>
      <c r="DZ112" s="879"/>
    </row>
    <row r="113" spans="1:130" s="248" customFormat="1" ht="26.25" customHeight="1">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261136</v>
      </c>
      <c r="AB113" s="1010"/>
      <c r="AC113" s="1010"/>
      <c r="AD113" s="1010"/>
      <c r="AE113" s="1011"/>
      <c r="AF113" s="1012">
        <v>237670</v>
      </c>
      <c r="AG113" s="1010"/>
      <c r="AH113" s="1010"/>
      <c r="AI113" s="1010"/>
      <c r="AJ113" s="1011"/>
      <c r="AK113" s="1012">
        <v>246932</v>
      </c>
      <c r="AL113" s="1010"/>
      <c r="AM113" s="1010"/>
      <c r="AN113" s="1010"/>
      <c r="AO113" s="1011"/>
      <c r="AP113" s="1013">
        <v>2.4</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4755279</v>
      </c>
      <c r="BR113" s="901"/>
      <c r="BS113" s="901"/>
      <c r="BT113" s="901"/>
      <c r="BU113" s="901"/>
      <c r="BV113" s="901">
        <v>4503431</v>
      </c>
      <c r="BW113" s="901"/>
      <c r="BX113" s="901"/>
      <c r="BY113" s="901"/>
      <c r="BZ113" s="901"/>
      <c r="CA113" s="901">
        <v>4144605</v>
      </c>
      <c r="CB113" s="901"/>
      <c r="CC113" s="901"/>
      <c r="CD113" s="901"/>
      <c r="CE113" s="901"/>
      <c r="CF113" s="962">
        <v>39.6</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124</v>
      </c>
      <c r="DH113" s="864"/>
      <c r="DI113" s="864"/>
      <c r="DJ113" s="864"/>
      <c r="DK113" s="865"/>
      <c r="DL113" s="866" t="s">
        <v>438</v>
      </c>
      <c r="DM113" s="864"/>
      <c r="DN113" s="864"/>
      <c r="DO113" s="864"/>
      <c r="DP113" s="865"/>
      <c r="DQ113" s="866" t="s">
        <v>124</v>
      </c>
      <c r="DR113" s="864"/>
      <c r="DS113" s="864"/>
      <c r="DT113" s="864"/>
      <c r="DU113" s="865"/>
      <c r="DV113" s="911" t="s">
        <v>438</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292570</v>
      </c>
      <c r="AB114" s="864"/>
      <c r="AC114" s="864"/>
      <c r="AD114" s="864"/>
      <c r="AE114" s="865"/>
      <c r="AF114" s="866">
        <v>387654</v>
      </c>
      <c r="AG114" s="864"/>
      <c r="AH114" s="864"/>
      <c r="AI114" s="864"/>
      <c r="AJ114" s="865"/>
      <c r="AK114" s="866">
        <v>503020</v>
      </c>
      <c r="AL114" s="864"/>
      <c r="AM114" s="864"/>
      <c r="AN114" s="864"/>
      <c r="AO114" s="865"/>
      <c r="AP114" s="911">
        <v>4.8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3122851</v>
      </c>
      <c r="BR114" s="901"/>
      <c r="BS114" s="901"/>
      <c r="BT114" s="901"/>
      <c r="BU114" s="901"/>
      <c r="BV114" s="901">
        <v>3050551</v>
      </c>
      <c r="BW114" s="901"/>
      <c r="BX114" s="901"/>
      <c r="BY114" s="901"/>
      <c r="BZ114" s="901"/>
      <c r="CA114" s="901">
        <v>2936221</v>
      </c>
      <c r="CB114" s="901"/>
      <c r="CC114" s="901"/>
      <c r="CD114" s="901"/>
      <c r="CE114" s="901"/>
      <c r="CF114" s="962">
        <v>28</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124</v>
      </c>
      <c r="DR114" s="864"/>
      <c r="DS114" s="864"/>
      <c r="DT114" s="864"/>
      <c r="DU114" s="865"/>
      <c r="DV114" s="911" t="s">
        <v>124</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14770</v>
      </c>
      <c r="AB115" s="1010"/>
      <c r="AC115" s="1010"/>
      <c r="AD115" s="1010"/>
      <c r="AE115" s="1011"/>
      <c r="AF115" s="1012">
        <v>4681</v>
      </c>
      <c r="AG115" s="1010"/>
      <c r="AH115" s="1010"/>
      <c r="AI115" s="1010"/>
      <c r="AJ115" s="1011"/>
      <c r="AK115" s="1012">
        <v>244</v>
      </c>
      <c r="AL115" s="1010"/>
      <c r="AM115" s="1010"/>
      <c r="AN115" s="1010"/>
      <c r="AO115" s="1011"/>
      <c r="AP115" s="1013">
        <v>0</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363473</v>
      </c>
      <c r="BR115" s="901"/>
      <c r="BS115" s="901"/>
      <c r="BT115" s="901"/>
      <c r="BU115" s="901"/>
      <c r="BV115" s="901">
        <v>369710</v>
      </c>
      <c r="BW115" s="901"/>
      <c r="BX115" s="901"/>
      <c r="BY115" s="901"/>
      <c r="BZ115" s="901"/>
      <c r="CA115" s="901">
        <v>365379</v>
      </c>
      <c r="CB115" s="901"/>
      <c r="CC115" s="901"/>
      <c r="CD115" s="901"/>
      <c r="CE115" s="901"/>
      <c r="CF115" s="962">
        <v>3.5</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438</v>
      </c>
      <c r="DR115" s="864"/>
      <c r="DS115" s="864"/>
      <c r="DT115" s="864"/>
      <c r="DU115" s="865"/>
      <c r="DV115" s="911" t="s">
        <v>440</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124</v>
      </c>
      <c r="AB116" s="864"/>
      <c r="AC116" s="864"/>
      <c r="AD116" s="864"/>
      <c r="AE116" s="865"/>
      <c r="AF116" s="866" t="s">
        <v>124</v>
      </c>
      <c r="AG116" s="864"/>
      <c r="AH116" s="864"/>
      <c r="AI116" s="864"/>
      <c r="AJ116" s="865"/>
      <c r="AK116" s="866" t="s">
        <v>440</v>
      </c>
      <c r="AL116" s="864"/>
      <c r="AM116" s="864"/>
      <c r="AN116" s="864"/>
      <c r="AO116" s="865"/>
      <c r="AP116" s="911" t="s">
        <v>438</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124</v>
      </c>
      <c r="BR116" s="901"/>
      <c r="BS116" s="901"/>
      <c r="BT116" s="901"/>
      <c r="BU116" s="901"/>
      <c r="BV116" s="901" t="s">
        <v>438</v>
      </c>
      <c r="BW116" s="901"/>
      <c r="BX116" s="901"/>
      <c r="BY116" s="901"/>
      <c r="BZ116" s="901"/>
      <c r="CA116" s="901" t="s">
        <v>438</v>
      </c>
      <c r="CB116" s="901"/>
      <c r="CC116" s="901"/>
      <c r="CD116" s="901"/>
      <c r="CE116" s="901"/>
      <c r="CF116" s="962" t="s">
        <v>438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124</v>
      </c>
      <c r="DR116" s="864"/>
      <c r="DS116" s="864"/>
      <c r="DT116" s="864"/>
      <c r="DU116" s="865"/>
      <c r="DV116" s="911" t="s">
        <v>438</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3468037</v>
      </c>
      <c r="AB117" s="996"/>
      <c r="AC117" s="996"/>
      <c r="AD117" s="996"/>
      <c r="AE117" s="997"/>
      <c r="AF117" s="998">
        <v>3563651</v>
      </c>
      <c r="AG117" s="996"/>
      <c r="AH117" s="996"/>
      <c r="AI117" s="996"/>
      <c r="AJ117" s="997"/>
      <c r="AK117" s="998">
        <v>3591053</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124</v>
      </c>
      <c r="BW117" s="901"/>
      <c r="BX117" s="901"/>
      <c r="BY117" s="901"/>
      <c r="BZ117" s="901"/>
      <c r="CA117" s="901" t="s">
        <v>124</v>
      </c>
      <c r="CB117" s="901"/>
      <c r="CC117" s="901"/>
      <c r="CD117" s="901"/>
      <c r="CE117" s="901"/>
      <c r="CF117" s="962" t="s">
        <v>124</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124</v>
      </c>
      <c r="DM117" s="864"/>
      <c r="DN117" s="864"/>
      <c r="DO117" s="864"/>
      <c r="DP117" s="865"/>
      <c r="DQ117" s="866" t="s">
        <v>124</v>
      </c>
      <c r="DR117" s="864"/>
      <c r="DS117" s="864"/>
      <c r="DT117" s="864"/>
      <c r="DU117" s="865"/>
      <c r="DV117" s="911" t="s">
        <v>438</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304</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124</v>
      </c>
      <c r="BW118" s="932"/>
      <c r="BX118" s="932"/>
      <c r="BY118" s="932"/>
      <c r="BZ118" s="932"/>
      <c r="CA118" s="932" t="s">
        <v>438</v>
      </c>
      <c r="CB118" s="932"/>
      <c r="CC118" s="932"/>
      <c r="CD118" s="932"/>
      <c r="CE118" s="932"/>
      <c r="CF118" s="962" t="s">
        <v>124</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124</v>
      </c>
      <c r="DH118" s="864"/>
      <c r="DI118" s="864"/>
      <c r="DJ118" s="864"/>
      <c r="DK118" s="865"/>
      <c r="DL118" s="866" t="s">
        <v>438</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14149</v>
      </c>
      <c r="AB119" s="982"/>
      <c r="AC119" s="982"/>
      <c r="AD119" s="982"/>
      <c r="AE119" s="983"/>
      <c r="AF119" s="984">
        <v>4681</v>
      </c>
      <c r="AG119" s="982"/>
      <c r="AH119" s="982"/>
      <c r="AI119" s="982"/>
      <c r="AJ119" s="983"/>
      <c r="AK119" s="984" t="s">
        <v>438</v>
      </c>
      <c r="AL119" s="982"/>
      <c r="AM119" s="982"/>
      <c r="AN119" s="982"/>
      <c r="AO119" s="983"/>
      <c r="AP119" s="985" t="s">
        <v>124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464</v>
      </c>
      <c r="BP119" s="965"/>
      <c r="BQ119" s="969">
        <v>38250493</v>
      </c>
      <c r="BR119" s="932"/>
      <c r="BS119" s="932"/>
      <c r="BT119" s="932"/>
      <c r="BU119" s="932"/>
      <c r="BV119" s="932">
        <v>38252751</v>
      </c>
      <c r="BW119" s="932"/>
      <c r="BX119" s="932"/>
      <c r="BY119" s="932"/>
      <c r="BZ119" s="932"/>
      <c r="CA119" s="932">
        <v>40232282</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124</v>
      </c>
      <c r="DM119" s="847"/>
      <c r="DN119" s="847"/>
      <c r="DO119" s="847"/>
      <c r="DP119" s="848"/>
      <c r="DQ119" s="849" t="s">
        <v>438</v>
      </c>
      <c r="DR119" s="847"/>
      <c r="DS119" s="847"/>
      <c r="DT119" s="847"/>
      <c r="DU119" s="848"/>
      <c r="DV119" s="935" t="s">
        <v>124</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124</v>
      </c>
      <c r="AB120" s="864"/>
      <c r="AC120" s="864"/>
      <c r="AD120" s="864"/>
      <c r="AE120" s="865"/>
      <c r="AF120" s="866" t="s">
        <v>124</v>
      </c>
      <c r="AG120" s="864"/>
      <c r="AH120" s="864"/>
      <c r="AI120" s="864"/>
      <c r="AJ120" s="865"/>
      <c r="AK120" s="866" t="s">
        <v>124</v>
      </c>
      <c r="AL120" s="864"/>
      <c r="AM120" s="864"/>
      <c r="AN120" s="864"/>
      <c r="AO120" s="865"/>
      <c r="AP120" s="911" t="s">
        <v>124</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6832457</v>
      </c>
      <c r="BR120" s="929"/>
      <c r="BS120" s="929"/>
      <c r="BT120" s="929"/>
      <c r="BU120" s="929"/>
      <c r="BV120" s="929">
        <v>6866123</v>
      </c>
      <c r="BW120" s="929"/>
      <c r="BX120" s="929"/>
      <c r="BY120" s="929"/>
      <c r="BZ120" s="929"/>
      <c r="CA120" s="929">
        <v>5921725</v>
      </c>
      <c r="CB120" s="929"/>
      <c r="CC120" s="929"/>
      <c r="CD120" s="929"/>
      <c r="CE120" s="929"/>
      <c r="CF120" s="953">
        <v>56.6</v>
      </c>
      <c r="CG120" s="954"/>
      <c r="CH120" s="954"/>
      <c r="CI120" s="954"/>
      <c r="CJ120" s="954"/>
      <c r="CK120" s="955" t="s">
        <v>468</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t="s">
        <v>438</v>
      </c>
      <c r="DH120" s="929"/>
      <c r="DI120" s="929"/>
      <c r="DJ120" s="929"/>
      <c r="DK120" s="929"/>
      <c r="DL120" s="929">
        <v>2524575</v>
      </c>
      <c r="DM120" s="929"/>
      <c r="DN120" s="929"/>
      <c r="DO120" s="929"/>
      <c r="DP120" s="929"/>
      <c r="DQ120" s="929">
        <v>2417489</v>
      </c>
      <c r="DR120" s="929"/>
      <c r="DS120" s="929"/>
      <c r="DT120" s="929"/>
      <c r="DU120" s="929"/>
      <c r="DV120" s="930">
        <v>23.1</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124</v>
      </c>
      <c r="AG121" s="864"/>
      <c r="AH121" s="864"/>
      <c r="AI121" s="864"/>
      <c r="AJ121" s="865"/>
      <c r="AK121" s="866" t="s">
        <v>124</v>
      </c>
      <c r="AL121" s="864"/>
      <c r="AM121" s="864"/>
      <c r="AN121" s="864"/>
      <c r="AO121" s="865"/>
      <c r="AP121" s="911" t="s">
        <v>124</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974786</v>
      </c>
      <c r="BR121" s="901"/>
      <c r="BS121" s="901"/>
      <c r="BT121" s="901"/>
      <c r="BU121" s="901"/>
      <c r="BV121" s="901">
        <v>891834</v>
      </c>
      <c r="BW121" s="901"/>
      <c r="BX121" s="901"/>
      <c r="BY121" s="901"/>
      <c r="BZ121" s="901"/>
      <c r="CA121" s="901">
        <v>841966</v>
      </c>
      <c r="CB121" s="901"/>
      <c r="CC121" s="901"/>
      <c r="CD121" s="901"/>
      <c r="CE121" s="901"/>
      <c r="CF121" s="962">
        <v>8</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438</v>
      </c>
      <c r="DH121" s="901"/>
      <c r="DI121" s="901"/>
      <c r="DJ121" s="901"/>
      <c r="DK121" s="901"/>
      <c r="DL121" s="901" t="s">
        <v>124</v>
      </c>
      <c r="DM121" s="901"/>
      <c r="DN121" s="901"/>
      <c r="DO121" s="901"/>
      <c r="DP121" s="901"/>
      <c r="DQ121" s="901" t="s">
        <v>124</v>
      </c>
      <c r="DR121" s="901"/>
      <c r="DS121" s="901"/>
      <c r="DT121" s="901"/>
      <c r="DU121" s="901"/>
      <c r="DV121" s="878" t="s">
        <v>124</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124</v>
      </c>
      <c r="AB122" s="864"/>
      <c r="AC122" s="864"/>
      <c r="AD122" s="864"/>
      <c r="AE122" s="865"/>
      <c r="AF122" s="866" t="s">
        <v>124</v>
      </c>
      <c r="AG122" s="864"/>
      <c r="AH122" s="864"/>
      <c r="AI122" s="864"/>
      <c r="AJ122" s="865"/>
      <c r="AK122" s="866" t="s">
        <v>438</v>
      </c>
      <c r="AL122" s="864"/>
      <c r="AM122" s="864"/>
      <c r="AN122" s="864"/>
      <c r="AO122" s="865"/>
      <c r="AP122" s="911" t="s">
        <v>124</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26620656</v>
      </c>
      <c r="BR122" s="932"/>
      <c r="BS122" s="932"/>
      <c r="BT122" s="932"/>
      <c r="BU122" s="932"/>
      <c r="BV122" s="932">
        <v>27200491</v>
      </c>
      <c r="BW122" s="932"/>
      <c r="BX122" s="932"/>
      <c r="BY122" s="932"/>
      <c r="BZ122" s="932"/>
      <c r="CA122" s="932">
        <v>28309678</v>
      </c>
      <c r="CB122" s="932"/>
      <c r="CC122" s="932"/>
      <c r="CD122" s="932"/>
      <c r="CE122" s="932"/>
      <c r="CF122" s="933">
        <v>270.39999999999998</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438</v>
      </c>
      <c r="DM122" s="901"/>
      <c r="DN122" s="901"/>
      <c r="DO122" s="901"/>
      <c r="DP122" s="901"/>
      <c r="DQ122" s="901" t="s">
        <v>124</v>
      </c>
      <c r="DR122" s="901"/>
      <c r="DS122" s="901"/>
      <c r="DT122" s="901"/>
      <c r="DU122" s="901"/>
      <c r="DV122" s="878" t="s">
        <v>124</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124</v>
      </c>
      <c r="AB123" s="864"/>
      <c r="AC123" s="864"/>
      <c r="AD123" s="864"/>
      <c r="AE123" s="865"/>
      <c r="AF123" s="866" t="s">
        <v>438</v>
      </c>
      <c r="AG123" s="864"/>
      <c r="AH123" s="864"/>
      <c r="AI123" s="864"/>
      <c r="AJ123" s="865"/>
      <c r="AK123" s="866" t="s">
        <v>124</v>
      </c>
      <c r="AL123" s="864"/>
      <c r="AM123" s="864"/>
      <c r="AN123" s="864"/>
      <c r="AO123" s="865"/>
      <c r="AP123" s="911" t="s">
        <v>438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34427899</v>
      </c>
      <c r="BR123" s="920"/>
      <c r="BS123" s="920"/>
      <c r="BT123" s="920"/>
      <c r="BU123" s="920"/>
      <c r="BV123" s="920">
        <v>34958448</v>
      </c>
      <c r="BW123" s="920"/>
      <c r="BX123" s="920"/>
      <c r="BY123" s="920"/>
      <c r="BZ123" s="920"/>
      <c r="CA123" s="920">
        <v>35073369</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124</v>
      </c>
      <c r="DH123" s="864"/>
      <c r="DI123" s="864"/>
      <c r="DJ123" s="864"/>
      <c r="DK123" s="865"/>
      <c r="DL123" s="866" t="s">
        <v>124</v>
      </c>
      <c r="DM123" s="864"/>
      <c r="DN123" s="864"/>
      <c r="DO123" s="864"/>
      <c r="DP123" s="865"/>
      <c r="DQ123" s="866" t="s">
        <v>124</v>
      </c>
      <c r="DR123" s="864"/>
      <c r="DS123" s="864"/>
      <c r="DT123" s="864"/>
      <c r="DU123" s="865"/>
      <c r="DV123" s="911" t="s">
        <v>438</v>
      </c>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124</v>
      </c>
      <c r="AB124" s="864"/>
      <c r="AC124" s="864"/>
      <c r="AD124" s="864"/>
      <c r="AE124" s="865"/>
      <c r="AF124" s="866" t="s">
        <v>124</v>
      </c>
      <c r="AG124" s="864"/>
      <c r="AH124" s="864"/>
      <c r="AI124" s="864"/>
      <c r="AJ124" s="865"/>
      <c r="AK124" s="866" t="s">
        <v>124</v>
      </c>
      <c r="AL124" s="864"/>
      <c r="AM124" s="864"/>
      <c r="AN124" s="864"/>
      <c r="AO124" s="865"/>
      <c r="AP124" s="911" t="s">
        <v>124</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37.200000000000003</v>
      </c>
      <c r="BR124" s="918"/>
      <c r="BS124" s="918"/>
      <c r="BT124" s="918"/>
      <c r="BU124" s="918"/>
      <c r="BV124" s="918">
        <v>32.4</v>
      </c>
      <c r="BW124" s="918"/>
      <c r="BX124" s="918"/>
      <c r="BY124" s="918"/>
      <c r="BZ124" s="918"/>
      <c r="CA124" s="918">
        <v>49.2</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2721023</v>
      </c>
      <c r="DH124" s="847"/>
      <c r="DI124" s="847"/>
      <c r="DJ124" s="847"/>
      <c r="DK124" s="848"/>
      <c r="DL124" s="849" t="s">
        <v>438</v>
      </c>
      <c r="DM124" s="847"/>
      <c r="DN124" s="847"/>
      <c r="DO124" s="847"/>
      <c r="DP124" s="848"/>
      <c r="DQ124" s="849" t="s">
        <v>438</v>
      </c>
      <c r="DR124" s="847"/>
      <c r="DS124" s="847"/>
      <c r="DT124" s="847"/>
      <c r="DU124" s="848"/>
      <c r="DV124" s="935" t="s">
        <v>438</v>
      </c>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124</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124</v>
      </c>
      <c r="DH125" s="929"/>
      <c r="DI125" s="929"/>
      <c r="DJ125" s="929"/>
      <c r="DK125" s="929"/>
      <c r="DL125" s="929" t="s">
        <v>438</v>
      </c>
      <c r="DM125" s="929"/>
      <c r="DN125" s="929"/>
      <c r="DO125" s="929"/>
      <c r="DP125" s="929"/>
      <c r="DQ125" s="929" t="s">
        <v>438</v>
      </c>
      <c r="DR125" s="929"/>
      <c r="DS125" s="929"/>
      <c r="DT125" s="929"/>
      <c r="DU125" s="929"/>
      <c r="DV125" s="930" t="s">
        <v>438</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438</v>
      </c>
      <c r="AG126" s="864"/>
      <c r="AH126" s="864"/>
      <c r="AI126" s="864"/>
      <c r="AJ126" s="865"/>
      <c r="AK126" s="866" t="s">
        <v>438</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v>363259</v>
      </c>
      <c r="DH126" s="901"/>
      <c r="DI126" s="901"/>
      <c r="DJ126" s="901"/>
      <c r="DK126" s="901"/>
      <c r="DL126" s="901">
        <v>369710</v>
      </c>
      <c r="DM126" s="901"/>
      <c r="DN126" s="901"/>
      <c r="DO126" s="901"/>
      <c r="DP126" s="901"/>
      <c r="DQ126" s="901">
        <v>365379</v>
      </c>
      <c r="DR126" s="901"/>
      <c r="DS126" s="901"/>
      <c r="DT126" s="901"/>
      <c r="DU126" s="901"/>
      <c r="DV126" s="878">
        <v>3.5</v>
      </c>
      <c r="DW126" s="878"/>
      <c r="DX126" s="878"/>
      <c r="DY126" s="878"/>
      <c r="DZ126" s="879"/>
    </row>
    <row r="127" spans="1:130" s="248" customFormat="1" ht="26.25" customHeight="1">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621</v>
      </c>
      <c r="AB127" s="864"/>
      <c r="AC127" s="864"/>
      <c r="AD127" s="864"/>
      <c r="AE127" s="865"/>
      <c r="AF127" s="866" t="s">
        <v>124</v>
      </c>
      <c r="AG127" s="864"/>
      <c r="AH127" s="864"/>
      <c r="AI127" s="864"/>
      <c r="AJ127" s="865"/>
      <c r="AK127" s="866">
        <v>244</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124</v>
      </c>
      <c r="DM127" s="901"/>
      <c r="DN127" s="901"/>
      <c r="DO127" s="901"/>
      <c r="DP127" s="901"/>
      <c r="DQ127" s="901" t="s">
        <v>124</v>
      </c>
      <c r="DR127" s="901"/>
      <c r="DS127" s="901"/>
      <c r="DT127" s="901"/>
      <c r="DU127" s="901"/>
      <c r="DV127" s="878" t="s">
        <v>124</v>
      </c>
      <c r="DW127" s="878"/>
      <c r="DX127" s="878"/>
      <c r="DY127" s="878"/>
      <c r="DZ127" s="879"/>
    </row>
    <row r="128" spans="1:130" s="248" customFormat="1" ht="26.25" customHeight="1" thickBot="1">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137961</v>
      </c>
      <c r="AB128" s="885"/>
      <c r="AC128" s="885"/>
      <c r="AD128" s="885"/>
      <c r="AE128" s="886"/>
      <c r="AF128" s="887">
        <v>164718</v>
      </c>
      <c r="AG128" s="885"/>
      <c r="AH128" s="885"/>
      <c r="AI128" s="885"/>
      <c r="AJ128" s="886"/>
      <c r="AK128" s="887">
        <v>137170</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438</v>
      </c>
      <c r="BG128" s="871"/>
      <c r="BH128" s="871"/>
      <c r="BI128" s="871"/>
      <c r="BJ128" s="871"/>
      <c r="BK128" s="871"/>
      <c r="BL128" s="894"/>
      <c r="BM128" s="870">
        <v>12.95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v>214</v>
      </c>
      <c r="DH128" s="875"/>
      <c r="DI128" s="875"/>
      <c r="DJ128" s="875"/>
      <c r="DK128" s="875"/>
      <c r="DL128" s="875" t="s">
        <v>438</v>
      </c>
      <c r="DM128" s="875"/>
      <c r="DN128" s="875"/>
      <c r="DO128" s="875"/>
      <c r="DP128" s="875"/>
      <c r="DQ128" s="875" t="s">
        <v>438</v>
      </c>
      <c r="DR128" s="875"/>
      <c r="DS128" s="875"/>
      <c r="DT128" s="875"/>
      <c r="DU128" s="875"/>
      <c r="DV128" s="876" t="s">
        <v>438</v>
      </c>
      <c r="DW128" s="876"/>
      <c r="DX128" s="876"/>
      <c r="DY128" s="876"/>
      <c r="DZ128" s="877"/>
    </row>
    <row r="129" spans="1:131" s="248" customFormat="1" ht="26.25" customHeight="1">
      <c r="A129" s="858" t="s">
        <v>104</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12643164</v>
      </c>
      <c r="AB129" s="864"/>
      <c r="AC129" s="864"/>
      <c r="AD129" s="864"/>
      <c r="AE129" s="865"/>
      <c r="AF129" s="866">
        <v>12585265</v>
      </c>
      <c r="AG129" s="864"/>
      <c r="AH129" s="864"/>
      <c r="AI129" s="864"/>
      <c r="AJ129" s="865"/>
      <c r="AK129" s="866">
        <v>12951797</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438</v>
      </c>
      <c r="BG129" s="854"/>
      <c r="BH129" s="854"/>
      <c r="BI129" s="854"/>
      <c r="BJ129" s="854"/>
      <c r="BK129" s="854"/>
      <c r="BL129" s="855"/>
      <c r="BM129" s="853">
        <v>17.95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2390846</v>
      </c>
      <c r="AB130" s="864"/>
      <c r="AC130" s="864"/>
      <c r="AD130" s="864"/>
      <c r="AE130" s="865"/>
      <c r="AF130" s="866">
        <v>2439761</v>
      </c>
      <c r="AG130" s="864"/>
      <c r="AH130" s="864"/>
      <c r="AI130" s="864"/>
      <c r="AJ130" s="865"/>
      <c r="AK130" s="866">
        <v>2483656</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9.1999999999999993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10252318</v>
      </c>
      <c r="AB131" s="847"/>
      <c r="AC131" s="847"/>
      <c r="AD131" s="847"/>
      <c r="AE131" s="848"/>
      <c r="AF131" s="849">
        <v>10145504</v>
      </c>
      <c r="AG131" s="847"/>
      <c r="AH131" s="847"/>
      <c r="AI131" s="847"/>
      <c r="AJ131" s="848"/>
      <c r="AK131" s="849">
        <v>10468141</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49.2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9.1611477519999998</v>
      </c>
      <c r="AB132" s="827"/>
      <c r="AC132" s="827"/>
      <c r="AD132" s="827"/>
      <c r="AE132" s="828"/>
      <c r="AF132" s="829">
        <v>9.4541582159999997</v>
      </c>
      <c r="AG132" s="827"/>
      <c r="AH132" s="827"/>
      <c r="AI132" s="827"/>
      <c r="AJ132" s="828"/>
      <c r="AK132" s="829">
        <v>9.2683791709999994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9.1</v>
      </c>
      <c r="AB133" s="806"/>
      <c r="AC133" s="806"/>
      <c r="AD133" s="806"/>
      <c r="AE133" s="807"/>
      <c r="AF133" s="805">
        <v>9.3000000000000007</v>
      </c>
      <c r="AG133" s="806"/>
      <c r="AH133" s="806"/>
      <c r="AI133" s="806"/>
      <c r="AJ133" s="807"/>
      <c r="AK133" s="805">
        <v>9.1999999999999993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YrKHWA+yl0GQsQRzvnosBel6xZ+mDQHcUYmr+iYK8O4nt4JjqrR8rulKAOi8CfzTUtEcIdQOksLVuUxh9lNYw==" saltValue="h34iJF6FTWc+mXFeQTrL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XL/yLZy2OPTHcmQvI8qWj/y3NquQqZjhARPKa6yUcc1cqPEdpTvQEQjSebIncChRkJPTQOLPcMDFXK5BLfR4+w==" saltValue="7ZuvquAK/p/k1s/gsPOS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98OclBm7WP1dNgILzzDxRiBnsO9RqFloJfhA0qIjrkfVvxALk3WXEWrcKGU7AFUheoAJgkuxJ8GMZ+2a+QsXg==" saltValue="ji3ZK2prYxs1Z6tclrSH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3544068</v>
      </c>
      <c r="AP9" s="314">
        <v>89130</v>
      </c>
      <c r="AQ9" s="315">
        <v>100177</v>
      </c>
      <c r="AR9" s="316">
        <v>-11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619423</v>
      </c>
      <c r="AP10" s="317">
        <v>15578</v>
      </c>
      <c r="AQ10" s="318">
        <v>9943</v>
      </c>
      <c r="AR10" s="319">
        <v>56.7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8806</v>
      </c>
      <c r="AP11" s="317">
        <v>221</v>
      </c>
      <c r="AQ11" s="318">
        <v>1487</v>
      </c>
      <c r="AR11" s="319">
        <v>-85.1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23</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262912</v>
      </c>
      <c r="AP13" s="317">
        <v>6612</v>
      </c>
      <c r="AQ13" s="318">
        <v>4025</v>
      </c>
      <c r="AR13" s="319">
        <v>64.3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587305</v>
      </c>
      <c r="AP14" s="317">
        <v>14770</v>
      </c>
      <c r="AQ14" s="318">
        <v>2366</v>
      </c>
      <c r="AR14" s="319">
        <v>524.29999999999995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-358549</v>
      </c>
      <c r="AP15" s="317">
        <v>-9017</v>
      </c>
      <c r="AQ15" s="318">
        <v>-7732</v>
      </c>
      <c r="AR15" s="319">
        <v>16.600000000000001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4663965</v>
      </c>
      <c r="AP16" s="317">
        <v>117294</v>
      </c>
      <c r="AQ16" s="318">
        <v>110288</v>
      </c>
      <c r="AR16" s="319">
        <v>6.4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9.91</v>
      </c>
      <c r="AP21" s="331">
        <v>10.26</v>
      </c>
      <c r="AQ21" s="332">
        <v>-0.35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99</v>
      </c>
      <c r="AP22" s="336">
        <v>97.6</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2840857</v>
      </c>
      <c r="AP32" s="345">
        <v>71445</v>
      </c>
      <c r="AQ32" s="346">
        <v>68741</v>
      </c>
      <c r="AR32" s="347">
        <v>3.9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1</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246932</v>
      </c>
      <c r="AP35" s="345">
        <v>6210</v>
      </c>
      <c r="AQ35" s="346">
        <v>17075</v>
      </c>
      <c r="AR35" s="347">
        <v>-63.6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503020</v>
      </c>
      <c r="AP36" s="345">
        <v>12650</v>
      </c>
      <c r="AQ36" s="346">
        <v>2445</v>
      </c>
      <c r="AR36" s="347">
        <v>417.4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244</v>
      </c>
      <c r="AP37" s="345">
        <v>6</v>
      </c>
      <c r="AQ37" s="346">
        <v>621</v>
      </c>
      <c r="AR37" s="347">
        <v>-99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513</v>
      </c>
      <c r="AP38" s="348" t="s">
        <v>513</v>
      </c>
      <c r="AQ38" s="349">
        <v>4</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-137170</v>
      </c>
      <c r="AP39" s="345">
        <v>-3450</v>
      </c>
      <c r="AQ39" s="346">
        <v>-4161</v>
      </c>
      <c r="AR39" s="347">
        <v>-17.100000000000001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-2483656</v>
      </c>
      <c r="AP40" s="345">
        <v>-62461</v>
      </c>
      <c r="AQ40" s="346">
        <v>-59663</v>
      </c>
      <c r="AR40" s="347">
        <v>4.7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970227</v>
      </c>
      <c r="AP41" s="345">
        <v>24400</v>
      </c>
      <c r="AQ41" s="346">
        <v>25063</v>
      </c>
      <c r="AR41" s="347">
        <v>-2.6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4028174</v>
      </c>
      <c r="AN51" s="367">
        <v>95368</v>
      </c>
      <c r="AO51" s="368">
        <v>16.600000000000001</v>
      </c>
      <c r="AP51" s="369">
        <v>83280</v>
      </c>
      <c r="AQ51" s="370">
        <v>-2.5</v>
      </c>
      <c r="AR51" s="371">
        <v>19.100000000000001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2188353</v>
      </c>
      <c r="AN52" s="375">
        <v>51810</v>
      </c>
      <c r="AO52" s="376">
        <v>14.3</v>
      </c>
      <c r="AP52" s="377">
        <v>43123</v>
      </c>
      <c r="AQ52" s="378">
        <v>-2.8</v>
      </c>
      <c r="AR52" s="379">
        <v>17.100000000000001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5258629</v>
      </c>
      <c r="AN53" s="367">
        <v>126315</v>
      </c>
      <c r="AO53" s="368">
        <v>32.5</v>
      </c>
      <c r="AP53" s="369">
        <v>88968</v>
      </c>
      <c r="AQ53" s="370">
        <v>6.8</v>
      </c>
      <c r="AR53" s="371">
        <v>25.7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4169975</v>
      </c>
      <c r="AN54" s="375">
        <v>100165</v>
      </c>
      <c r="AO54" s="376">
        <v>93.3</v>
      </c>
      <c r="AP54" s="377">
        <v>45482</v>
      </c>
      <c r="AQ54" s="378">
        <v>5.5</v>
      </c>
      <c r="AR54" s="379">
        <v>87.8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5259724</v>
      </c>
      <c r="AN55" s="367">
        <v>128277</v>
      </c>
      <c r="AO55" s="368">
        <v>1.6</v>
      </c>
      <c r="AP55" s="369">
        <v>85173</v>
      </c>
      <c r="AQ55" s="370">
        <v>-4.3</v>
      </c>
      <c r="AR55" s="371">
        <v>5.9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3820699</v>
      </c>
      <c r="AN56" s="375">
        <v>93181</v>
      </c>
      <c r="AO56" s="376">
        <v>-7</v>
      </c>
      <c r="AP56" s="377">
        <v>43913</v>
      </c>
      <c r="AQ56" s="378">
        <v>-3.4</v>
      </c>
      <c r="AR56" s="379">
        <v>-3.6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4829490</v>
      </c>
      <c r="AN57" s="367">
        <v>119705</v>
      </c>
      <c r="AO57" s="368">
        <v>-6.7</v>
      </c>
      <c r="AP57" s="369">
        <v>94081</v>
      </c>
      <c r="AQ57" s="370">
        <v>10.5</v>
      </c>
      <c r="AR57" s="371">
        <v>-17.2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2949179</v>
      </c>
      <c r="AN58" s="375">
        <v>73099</v>
      </c>
      <c r="AO58" s="376">
        <v>-21.6</v>
      </c>
      <c r="AP58" s="377">
        <v>48949</v>
      </c>
      <c r="AQ58" s="378">
        <v>11.5</v>
      </c>
      <c r="AR58" s="379">
        <v>-33.1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7338972</v>
      </c>
      <c r="AN59" s="367">
        <v>184568</v>
      </c>
      <c r="AO59" s="368">
        <v>54.2</v>
      </c>
      <c r="AP59" s="369">
        <v>92632</v>
      </c>
      <c r="AQ59" s="370">
        <v>-1.5</v>
      </c>
      <c r="AR59" s="371">
        <v>55.7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4646031</v>
      </c>
      <c r="AN60" s="375">
        <v>116843</v>
      </c>
      <c r="AO60" s="376">
        <v>59.8</v>
      </c>
      <c r="AP60" s="377">
        <v>47978</v>
      </c>
      <c r="AQ60" s="378">
        <v>-2</v>
      </c>
      <c r="AR60" s="379">
        <v>61.8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5342998</v>
      </c>
      <c r="AN61" s="382">
        <v>130847</v>
      </c>
      <c r="AO61" s="383">
        <v>19.600000000000001</v>
      </c>
      <c r="AP61" s="384">
        <v>88827</v>
      </c>
      <c r="AQ61" s="385">
        <v>1.8</v>
      </c>
      <c r="AR61" s="371">
        <v>17.8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3554847</v>
      </c>
      <c r="AN62" s="375">
        <v>87020</v>
      </c>
      <c r="AO62" s="376">
        <v>27.8</v>
      </c>
      <c r="AP62" s="377">
        <v>45889</v>
      </c>
      <c r="AQ62" s="378">
        <v>1.8</v>
      </c>
      <c r="AR62" s="379">
        <v>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Kdr5uPihk0ZKdoyzoN77ag12F92IKSsf7UTvj1FyFq3WUdIR/fNvSteYNpGJSRIjsOSE/iXjm2+gKs80g4DXYQ==" saltValue="+t54eVqw47hCjZwElXW3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1" spans="125:125" ht="13.5" hidden="1" customHeight="1">
      <c r="DU121" s="292"/>
    </row>
  </sheetData>
  <sheetProtection algorithmName="SHA-512" hashValue="MQBKrjdsmg7gtuNctQlTqgnBXMCYFhQqgadNHNBSYKmQZNO4gR+Au7mX9oMtrNqmFGkWQ5Zmj8lmXKhaFZMqdQ==" saltValue="roYfqCEk93Ltqb7A0whz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0gnrplaGc8tR76d2DdwiNbctbve9ma5kGGJRBYohrV3ksgdk8HZbAhYgexnT5c628ipfRu/BNGgvCqBPOMhEEA==" saltValue="vXgk9NmXa2P7VyIWS0RD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20.61</v>
      </c>
      <c r="G47" s="12">
        <v>18.66</v>
      </c>
      <c r="H47" s="12">
        <v>20.66</v>
      </c>
      <c r="I47" s="12">
        <v>21.29</v>
      </c>
      <c r="J47" s="13">
        <v>18.41</v>
      </c>
    </row>
    <row r="48" spans="2:10" ht="57.75" customHeight="1">
      <c r="B48" s="14"/>
      <c r="C48" s="1240" t="s">
        <v>4</v>
      </c>
      <c r="D48" s="1240"/>
      <c r="E48" s="1241"/>
      <c r="F48" s="15">
        <v>8.1300000000000008</v>
      </c>
      <c r="G48" s="16">
        <v>6.6</v>
      </c>
      <c r="H48" s="16">
        <v>6.83</v>
      </c>
      <c r="I48" s="16">
        <v>6.76</v>
      </c>
      <c r="J48" s="17">
        <v>7.28</v>
      </c>
    </row>
    <row r="49" spans="2:10" ht="57.75" customHeight="1" thickBot="1">
      <c r="B49" s="18"/>
      <c r="C49" s="1242" t="s">
        <v>5</v>
      </c>
      <c r="D49" s="1242"/>
      <c r="E49" s="1243"/>
      <c r="F49" s="19" t="s">
        <v>559</v>
      </c>
      <c r="G49" s="20" t="s">
        <v>560</v>
      </c>
      <c r="H49" s="20" t="s">
        <v>561</v>
      </c>
      <c r="I49" s="20" t="s">
        <v>562</v>
      </c>
      <c r="J49" s="21" t="s">
        <v>563</v>
      </c>
    </row>
    <row r="50" spans="2:10" ht="13.5" customHeight="1"/>
  </sheetData>
  <sheetProtection algorithmName="SHA-512" hashValue="KKeOyTojYilNo3QFzmP1Ko4FCs4sAXS55Totw0WWrhR7/Ah02pIm7yaYMfb0w2U2om6Cr9tTCPaDgq5SzALpOw==" saltValue="FURPZqlnu/w+nyjDY5WA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2022-03-17T09:25:57Z</cp:lastPrinted>
  <dcterms:created xsi:type="dcterms:W3CDTF">2022-02-02T07:36:09Z</dcterms:created>
  <dcterms:modified xsi:type="dcterms:W3CDTF">2022-09-21T23:37:10Z</dcterms:modified>
  <cp:category/>
</cp:coreProperties>
</file>