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28800" windowHeight="124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E36" i="10"/>
  <c r="AM36" i="10"/>
  <c r="C36" i="10"/>
  <c r="CO35" i="10"/>
  <c r="AM35" i="10"/>
  <c r="C35" i="10"/>
  <c r="CO34" i="10"/>
  <c r="AM34" i="10"/>
  <c r="C34" i="10"/>
  <c r="U34" i="10" l="1"/>
  <c r="U35" i="10" s="1"/>
  <c r="U36" i="10" s="1"/>
  <c r="U37" i="10" s="1"/>
  <c r="U38"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<sst xmlns="http://schemas.openxmlformats.org/spreadsheetml/2006/main" count="1238" uniqueCount="633">
  <si>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</si>
  <si>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</si>
  <si>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</si>
  <si>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</si>
  <si>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</si>
  <si>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</si>
  <si>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</si>
  <si>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</si>
  <si>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</si>
  <si>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</si>
  <si>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</si>
  <si>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</si>
  <si>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</si>
  <si>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</si>
  <si>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</si>
  <si>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</si>
  <si>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</si>
  <si>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</si>
  <si>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</si>
  <si>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</si>
  <si>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</si>
  <si>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</si>
  <si>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</si>
  <si>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</si>
  <si>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</si>
  <si>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</si>
  <si>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</si>
  <si>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</si>
  <si>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</si>
  <si>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</si>
  <si>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</si>
  <si>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</si>
  <si>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</si>
  <si>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</si>
  <si>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</si>
  <si>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</si>
  <si>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</si>
  <si>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</si>
  <si>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</si>
  <si>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</si>
  <si>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</si>
  <si>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</si>
  <si>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</si>
  <si>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</si>
  <si>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</si>
  <si>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</si>
  <si>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</si>
  <si>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</si>
  <si>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</si>
  <si>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</si>
  <si>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</si>
  <si>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</si>
  <si>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</si>
  <si>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</si>
  <si>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</si>
  <si>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</si>
  <si>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</si>
  <si>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</si>
  <si>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</si>
  <si>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</si>
  <si>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</si>
  <si>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</si>
  <si>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</si>
  <si>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</si>
  <si>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</si>
  <si>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</si>
  <si>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</si>
  <si>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</si>
  <si>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</si>
  <si>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</si>
  <si>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</si>
  <si>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</si>
  <si>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</si>
  <si>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</si>
  <si>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</si>
  <si>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</si>
  <si>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</si>
  <si>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</si>
  <si>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</si>
  <si>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</si>
  <si>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</si>
  <si>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</si>
  <si>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</si>
  <si>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</si>
  <si>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</si>
  <si>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</si>
  <si>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</si>
  <si>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</si>
  <si>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</si>
  <si>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</si>
  <si>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</si>
  <si>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</si>
  <si>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</si>
  <si>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</si>
  <si>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</si>
  <si>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</si>
  <si>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</si>
  <si>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</si>
  <si>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</si>
  <si>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</si>
  <si>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</si>
  <si>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</si>
  <si>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</si>
  <si>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</si>
  <si>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</si>
  <si>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</si>
  <si>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</si>
  <si>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</si>
  <si>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</si>
  <si>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</si>
  <si>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</si>
  <si>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</si>
  <si>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</si>
  <si>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</si>
  <si>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</si>
  <si>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</si>
  <si>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</si>
  <si>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</si>
  <si>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</si>
  <si>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</si>
  <si>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</si>
  <si>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</si>
  <si>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</si>
  <si>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</si>
  <si>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</si>
  <si>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</si>
  <si>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</si>
  <si>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</si>
  <si>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</si>
  <si>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</si>
  <si>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</si>
  <si>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</si>
  <si>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</si>
  <si>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</si>
  <si>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</si>
  <si>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</si>
  <si>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</si>
  <si>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</si>
  <si>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</si>
  <si>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</si>
  <si>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</si>
  <si>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</si>
  <si>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</si>
  <si>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</si>
  <si>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</si>
  <si>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</si>
  <si>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</si>
  <si>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</si>
  <si>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</si>
  <si>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</si>
  <si>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</si>
  <si>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25"/>
  </si>
  <si>
    <t>三島村船舶交通事業特別会計</t>
    <phoneticPr fontId="5"/>
  </si>
  <si>
    <t>うち日本人(％)</t>
    <phoneticPr fontId="5"/>
  </si>
  <si>
    <t>5.0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</si>
  <si>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</si>
  <si>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</si>
  <si>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</si>
  <si>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</si>
  <si>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</si>
  <si>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</si>
  <si>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</si>
  <si>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</si>
  <si>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</si>
  <si>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</si>
  <si>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</si>
  <si>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</si>
  <si>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</si>
  <si>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</si>
  <si>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</si>
  <si>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</si>
  <si>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</si>
  <si>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</si>
  <si>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</si>
  <si>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</si>
  <si>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</si>
  <si>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</si>
  <si>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</si>
  <si>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</si>
  <si>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</si>
  <si>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</si>
  <si>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</si>
  <si>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</si>
  <si>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</si>
  <si>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</si>
  <si>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</si>
  <si>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</si>
  <si>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</si>
  <si>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</si>
  <si>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</si>
  <si>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</si>
  <si>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</si>
  <si>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</si>
  <si>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</si>
  <si>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</si>
  <si>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</si>
  <si>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</si>
  <si>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</si>
  <si>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</si>
  <si>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</si>
  <si>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</si>
  <si>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</si>
  <si>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</si>
  <si>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</si>
  <si>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</si>
  <si>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</si>
  <si>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</si>
  <si>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</si>
  <si>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</si>
  <si>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</si>
  <si>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</si>
  <si>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</si>
  <si>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</si>
  <si>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</si>
  <si>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</si>
  <si>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鹿児島県三島村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</si>
  <si>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</si>
  <si>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</si>
  <si>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</si>
  <si>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</si>
  <si>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</si>
  <si>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</si>
  <si>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</si>
  <si>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</si>
  <si>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</si>
  <si>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</si>
  <si>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</si>
  <si>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</si>
  <si>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</si>
  <si>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</si>
  <si>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</si>
  <si>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</si>
  <si>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</si>
  <si>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</si>
  <si>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</si>
  <si>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</si>
  <si>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</si>
  <si>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</si>
  <si>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</si>
  <si>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</si>
  <si>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</si>
  <si>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</si>
  <si>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</si>
  <si>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</si>
  <si>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</si>
  <si>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</si>
  <si>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</si>
  <si>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</si>
  <si>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</si>
  <si>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</si>
  <si>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</si>
  <si>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</si>
  <si>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</si>
  <si>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</si>
  <si>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</si>
  <si>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</si>
  <si>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</si>
  <si>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</si>
  <si>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</si>
  <si>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</si>
  <si>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</si>
  <si>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</si>
  <si>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</si>
  <si>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</si>
  <si>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</si>
  <si>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</si>
  <si>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</si>
  <si>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</si>
  <si>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</si>
  <si>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</si>
  <si>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</si>
  <si>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</si>
  <si>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</si>
  <si>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</si>
  <si>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</si>
  <si>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</si>
  <si>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</si>
  <si>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</si>
  <si>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</si>
  <si>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</si>
  <si>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</si>
  <si>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</si>
  <si>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</si>
  <si>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</si>
  <si>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</si>
  <si>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</si>
  <si>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</si>
  <si>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</si>
  <si>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</si>
  <si>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</si>
  <si>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</si>
  <si>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</si>
  <si>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</si>
  <si>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</si>
  <si>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</si>
  <si>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</si>
  <si>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</si>
  <si>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</si>
  <si>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</si>
  <si>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</si>
  <si>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</si>
  <si>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</si>
  <si>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</si>
  <si>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</si>
  <si>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</si>
  <si>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</si>
  <si>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</si>
  <si>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</si>
  <si>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</si>
  <si>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</si>
  <si>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</si>
  <si>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</si>
  <si>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</si>
  <si>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</si>
  <si>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</si>
  <si>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</si>
  <si>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</si>
  <si>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</si>
  <si>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</si>
  <si>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</si>
  <si>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</si>
  <si>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</si>
  <si>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</si>
  <si>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</si>
  <si>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</si>
  <si>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</si>
  <si>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</si>
  <si>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</si>
  <si>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</si>
  <si>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</si>
  <si>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</si>
  <si>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</si>
  <si>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</si>
  <si>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</si>
  <si>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</si>
  <si>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</si>
  <si>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</si>
  <si>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</si>
  <si>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</si>
  <si>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</si>
  <si>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</si>
  <si>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</si>
  <si>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</si>
  <si>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</si>
  <si>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</si>
  <si>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</si>
  <si>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</si>
  <si>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</si>
  <si>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</si>
  <si>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</si>
  <si>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</si>
  <si>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</si>
  <si>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</si>
  <si>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</si>
  <si>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</si>
  <si>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</si>
  <si>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</si>
  <si>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</si>
  <si>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</si>
  <si>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</si>
  <si>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</si>
  <si>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</si>
  <si>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</si>
  <si>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</si>
  <si>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</si>
  <si>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</si>
  <si>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</si>
  <si>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</si>
  <si>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</si>
  <si>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鹿児島県三島村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</si>
  <si>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</si>
  <si>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</si>
  <si>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</si>
  <si>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</si>
  <si>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</si>
  <si>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</si>
  <si>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</si>
  <si>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</si>
  <si>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</si>
  <si>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</si>
  <si>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</si>
  <si>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</si>
  <si>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</si>
  <si>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</si>
  <si>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</si>
  <si>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</si>
  <si>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</si>
  <si>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</si>
  <si>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</si>
  <si>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</si>
  <si>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</si>
  <si>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</si>
  <si>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</si>
  <si>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</si>
  <si>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</si>
  <si>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</si>
  <si>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</si>
  <si>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</si>
  <si>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</si>
  <si>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</si>
  <si>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</si>
  <si>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</si>
  <si>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</si>
  <si>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三島村国民健康保険特別会計</t>
    <phoneticPr fontId="5"/>
  </si>
  <si>
    <t>三島村介護保険特別会計(保険事業勘定)</t>
    <phoneticPr fontId="5"/>
  </si>
  <si>
    <t>三島村後期高齢者医療特別会計</t>
    <phoneticPr fontId="5"/>
  </si>
  <si>
    <t>三島村介護保険特別会計(サービス事業勘定)</t>
    <phoneticPr fontId="5"/>
  </si>
  <si>
    <t>三島村特産品焼酎事業特別会計</t>
    <phoneticPr fontId="5"/>
  </si>
  <si>
    <t>三島村船舶交通事業特別会計</t>
    <phoneticPr fontId="5"/>
  </si>
  <si>
    <t>法非適用企業</t>
    <phoneticPr fontId="5"/>
  </si>
  <si>
    <t>三島村簡易水道事業特別会計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</si>
  <si>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</si>
  <si>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</si>
  <si>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</si>
  <si>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</si>
  <si>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</si>
  <si>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</si>
  <si>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</si>
  <si>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</si>
  <si>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</si>
  <si>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</si>
  <si>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</si>
  <si>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</si>
  <si>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</si>
  <si>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</si>
  <si>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</si>
  <si>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</si>
  <si>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</si>
  <si>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</si>
  <si>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</si>
  <si>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</si>
  <si>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</si>
  <si>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</si>
  <si>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</si>
  <si>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</si>
  <si>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</si>
  <si>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</si>
  <si>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</si>
  <si>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</si>
  <si>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</si>
  <si>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</si>
  <si>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</si>
  <si>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</si>
  <si>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</si>
  <si>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</si>
  <si>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</si>
  <si>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</si>
  <si>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</si>
  <si>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</si>
  <si>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</si>
  <si>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</si>
  <si>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</si>
  <si>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</si>
  <si>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</si>
  <si>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</si>
  <si>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</si>
  <si>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</si>
  <si>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</si>
  <si>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</si>
  <si>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</si>
  <si>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</si>
  <si>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</si>
  <si>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</si>
  <si>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</si>
  <si>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</si>
  <si>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</si>
  <si>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</si>
  <si>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</si>
  <si>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</si>
  <si>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</si>
  <si>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</si>
  <si>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</si>
  <si>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</si>
  <si>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</si>
  <si>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</si>
  <si>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</si>
  <si>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</si>
  <si>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</si>
  <si>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</si>
  <si>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</si>
  <si>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</si>
  <si>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</si>
  <si>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三島村介護保険特別会計(保険事業勘定)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</si>
  <si>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</si>
  <si>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</si>
  <si>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三島村介護保険特別会計(介護サービス事業勘定)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</si>
  <si>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</si>
  <si>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三島村簡易水道事業特別会計</t>
    <phoneticPr fontId="5"/>
  </si>
  <si>
    <t>(Ｆ)</t>
    <phoneticPr fontId="5"/>
  </si>
  <si>
    <t>三島村後期高齢者医療特別会計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</si>
  <si>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</si>
  <si>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</si>
  <si>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</si>
  <si>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</si>
  <si>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</si>
  <si>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</si>
  <si>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</si>
  <si>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</si>
  <si>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</si>
  <si>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</si>
  <si>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</si>
  <si>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</si>
  <si>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</si>
  <si>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</si>
  <si>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</si>
  <si>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</si>
  <si>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</si>
  <si>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</si>
  <si>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</si>
  <si>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</si>
  <si>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</si>
  <si>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</si>
  <si>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</si>
  <si>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</si>
  <si>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</si>
  <si>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</si>
  <si>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</si>
  <si>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</si>
  <si>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</si>
  <si>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</si>
  <si>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</si>
  <si>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</si>
  <si>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</si>
  <si>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</si>
  <si>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</si>
  <si>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</si>
  <si>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</si>
  <si>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</si>
  <si>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</si>
  <si>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</si>
  <si>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</si>
  <si>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</si>
  <si>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</si>
  <si>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</si>
  <si>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</si>
  <si>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</si>
  <si>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</si>
  <si>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</si>
  <si>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</si>
  <si>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</si>
  <si>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</si>
  <si>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</si>
  <si>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</si>
  <si>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</si>
  <si>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</si>
  <si>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</si>
  <si>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</si>
  <si>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</si>
  <si>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</si>
  <si>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</si>
  <si>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</si>
  <si>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</si>
  <si>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</si>
  <si>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</si>
  <si>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</si>
  <si>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</si>
  <si>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</si>
  <si>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</si>
  <si>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</si>
  <si>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</si>
  <si>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</si>
  <si>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</si>
  <si>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</si>
  <si>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</si>
  <si>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</si>
  <si>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</si>
  <si>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</si>
  <si>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</si>
  <si>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</si>
  <si>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</si>
  <si>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</si>
  <si>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</si>
  <si>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</si>
  <si>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</si>
  <si>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</si>
  <si>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</si>
  <si>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7.41</t>
  </si>
  <si>
    <t>▲ 13.00</t>
  </si>
  <si>
    <t>▲ 11.74</t>
  </si>
  <si>
    <t>▲ 13.99</t>
  </si>
  <si>
    <t>三島村船舶交通事業特別会計</t>
  </si>
  <si>
    <t>▲ 22.69</t>
  </si>
  <si>
    <t>一般会計</t>
  </si>
  <si>
    <t>三島村介護保険特別会計(保険事業勘定)</t>
  </si>
  <si>
    <t>三島村特産品焼酎事業特別会計</t>
  </si>
  <si>
    <t>三島村後期高齢者医療特別会計</t>
  </si>
  <si>
    <t>三島村国民健康保険特別会計</t>
  </si>
  <si>
    <t>三島村介護保険特別会計(サービス事業勘定)</t>
  </si>
  <si>
    <t>三島村簡易水道事業特別会計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</si>
  <si>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</si>
  <si>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</si>
  <si>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</si>
  <si>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</si>
  <si>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</si>
  <si>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</si>
  <si>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</si>
  <si>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</si>
  <si>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</si>
  <si>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</si>
  <si>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</si>
  <si>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</si>
  <si>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</si>
  <si>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</si>
  <si>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</si>
  <si>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9">
      <t>シチョウソンソウゴウ</t>
    </rPh>
    <rPh sb="9" eb="13">
      <t>ジムクミアイ</t>
    </rPh>
    <phoneticPr fontId="2"/>
  </si>
  <si>
    <t>鹿児島県後期高齢者医療広域連合　一般会計</t>
  </si>
  <si>
    <t>鹿児島県後期高齢者医療広域連合　後期高齢者医療特別会計</t>
  </si>
  <si>
    <t>-</t>
    <phoneticPr fontId="2"/>
  </si>
  <si>
    <t>-</t>
    <phoneticPr fontId="2"/>
  </si>
  <si>
    <t>庁舎建設基金</t>
    <rPh sb="0" eb="2">
      <t>チョウシャ</t>
    </rPh>
    <rPh sb="2" eb="6">
      <t>ケンセツキキン</t>
    </rPh>
    <phoneticPr fontId="5"/>
  </si>
  <si>
    <t>船舶建造基金</t>
    <rPh sb="0" eb="6">
      <t>センパクケンゾウキキン</t>
    </rPh>
    <phoneticPr fontId="5"/>
  </si>
  <si>
    <t>人材育成基金</t>
    <rPh sb="0" eb="6">
      <t>ジンザイイクセイキキン</t>
    </rPh>
    <phoneticPr fontId="5"/>
  </si>
  <si>
    <t>地域福祉基金</t>
    <rPh sb="0" eb="6">
      <t>チイキフクシキキン</t>
    </rPh>
    <phoneticPr fontId="5"/>
  </si>
  <si>
    <t>水産振興基金</t>
    <rPh sb="0" eb="6">
      <t>スイサンシンコウキキン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</si>
  <si>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</si>
  <si>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</si>
  <si>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</si>
  <si>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</si>
  <si>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</si>
  <si>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</si>
  <si>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</si>
  <si>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</si>
  <si>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</si>
  <si>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</si>
  <si>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</si>
  <si>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</si>
  <si>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</si>
  <si>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</si>
  <si>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</si>
  <si>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</si>
  <si>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</si>
  <si>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将来負担比率は低い水準を維持しており、今後も新規発行債の抑制に取り組み、交付税算入で有利な起債の活用に努める。また、充当可能財源の確保にも努め、将来負担比率の発生を抑制する。また、有形固定資産減価償却率も低い水準あるが、公共施設等総合管理計画に基づき、今後もそれぞれの施設について維持管理を適切に進めていく必要がある。
</t>
    <phoneticPr fontId="5"/>
  </si>
  <si>
    <t>実質公債費率は類似団体と比較して高いものの、将来負担比率は低くなっている。平成30年から令和元年にかけ緊急防災・減災事業債を367百万円発行したことによる償還開始により、実質公債費率は上昇していくことが考えられるため、新規発行債の発行の抑制に取り組み、併せて繰上償還を行い、財政の健全化に努める。</t>
    <rPh sb="77" eb="79">
      <t>ショウカン</t>
    </rPh>
    <rPh sb="79" eb="81">
      <t>カイシ</t>
    </rPh>
    <rPh sb="92" eb="94">
      <t>ジョウショウ</t>
    </rPh>
    <rPh sb="101" eb="102">
      <t>カンガ</t>
    </rPh>
    <rPh sb="115" eb="117">
      <t>ハッコウ</t>
    </rPh>
    <rPh sb="126" eb="127">
      <t>アワ</t>
    </rPh>
    <rPh sb="129" eb="133">
      <t>クリアゲショウカン</t>
    </rPh>
    <rPh sb="134" eb="135">
      <t>オコナ</t>
    </rPh>
    <rPh sb="137" eb="139">
      <t>ザイセイ</t>
    </rPh>
    <rPh sb="140" eb="147">
      <t>ケンゼ</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</si>
</sst>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41B-456A-94E5-83C19A54E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2716483</c:v>
                </c:pt>
                <c:pt idx="1">
                  <c:v>3366948</c:v>
                </c:pt>
                <c:pt idx="2">
                  <c:v>3611724</c:v>
                </c:pt>
                <c:pt idx="3">
                  <c:v>2830806</c:v>
                </c:pt>
                <c:pt idx="4">
                  <c:v>1943753</c:v>
                </c:pt>
              </c:numCache>
            </c:numRef>
          </c:val>
          <c:smooth val="0"/>
          <c:extLst>
            <c:ext xmlns:c16="http://schemas.microsoft.com/office/drawing/2014/chart" uri="{C3380CC4-5D6E-409C-BE32-E72D297353CC}">
              <c16:uniqueId val="{00000001-741B-456A-94E5-83C19A54EAC5}"/>
            </c:ext>
          </c:extLst>
        </c:ser>
        <c:dLbls>
          <c:showLegendKey val="0"/>
          <c:showVal val="0"/>
          <c:showCatName val="0"/>
          <c:showSerName val="0"/>
          <c:showPercent val="0"/>
          <c:showBubbleSize val="0"/>
        </c:dLbls>
        <c:marker val="1"/>
        <c:smooth val="0"/>
        <c:axId val="224223224"/>
        <c:axId val="224216952"/>
      </c:lineChart>
      <c:catAx>
        <c:axId val="22422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216952"/>
        <c:crosses val="autoZero"/>
        <c:auto val="1"/>
        <c:lblAlgn val="ctr"/>
        <c:lblOffset val="100"/>
        <c:tickLblSkip val="1"/>
        <c:tickMarkSkip val="1"/>
        <c:noMultiLvlLbl val="0"/>
      </c:catAx>
      <c:valAx>
        <c:axId val="224216952"/>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22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7.65</c:v>
                </c:pt>
                <c:pt idx="1">
                  <c:v>14.96</c:v>
                </c:pt>
                <c:pt idx="2">
                  <c:v>2.81</c:v>
                </c:pt>
                <c:pt idx="3">
                  <c:v>0.54</c:v>
                </c:pt>
                <c:pt idx="4">
                  <c:v>3.8</c:v>
                </c:pt>
              </c:numCache>
            </c:numRef>
          </c:val>
          <c:extLst>
            <c:ext xmlns:c16="http://schemas.microsoft.com/office/drawing/2014/chart" uri="{C3380CC4-5D6E-409C-BE32-E72D297353CC}">
              <c16:uniqueId val="{00000000-CEA6-4959-A289-E5438D508A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102.52</c:v>
                </c:pt>
                <c:pt idx="1">
                  <c:v>110.4</c:v>
                </c:pt>
                <c:pt idx="2">
                  <c:v>118.45</c:v>
                </c:pt>
                <c:pt idx="3">
                  <c:v>109.54</c:v>
                </c:pt>
                <c:pt idx="4">
                  <c:v>85.3</c:v>
                </c:pt>
              </c:numCache>
            </c:numRef>
          </c:val>
          <c:extLst>
            <c:ext xmlns:c16="http://schemas.microsoft.com/office/drawing/2014/chart" uri="{C3380CC4-5D6E-409C-BE32-E72D297353CC}">
              <c16:uniqueId val="{00000001-CEA6-4959-A289-E5438D508AD2}"/>
            </c:ext>
          </c:extLst>
        </c:ser>
        <c:dLbls>
          <c:showLegendKey val="0"/>
          <c:showVal val="0"/>
          <c:showCatName val="0"/>
          <c:showSerName val="0"/>
          <c:showPercent val="0"/>
          <c:showBubbleSize val="0"/>
        </c:dLbls>
        <c:gapWidth val="250"/>
        <c:overlap val="100"/>
        <c:axId val="224217344"/>
        <c:axId val="22421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-7.41</c:v>
                </c:pt>
                <c:pt idx="1">
                  <c:v>6.94</c:v>
                </c:pt>
                <c:pt idx="2">
                  <c:v>-13</c:v>
                </c:pt>
                <c:pt idx="3">
                  <c:v>-11.74</c:v>
                </c:pt>
                <c:pt idx="4">
                  <c:v>-13.99</c:v>
                </c:pt>
              </c:numCache>
            </c:numRef>
          </c:val>
          <c:smooth val="0"/>
          <c:extLst>
            <c:ext xmlns:c16="http://schemas.microsoft.com/office/drawing/2014/chart" uri="{C3380CC4-5D6E-409C-BE32-E72D297353CC}">
              <c16:uniqueId val="{00000002-CEA6-4959-A289-E5438D508AD2}"/>
            </c:ext>
          </c:extLst>
        </c:ser>
        <c:dLbls>
          <c:showLegendKey val="0"/>
          <c:showVal val="0"/>
          <c:showCatName val="0"/>
          <c:showSerName val="0"/>
          <c:showPercent val="0"/>
          <c:showBubbleSize val="0"/>
        </c:dLbls>
        <c:marker val="1"/>
        <c:smooth val="0"/>
        <c:axId val="224217344"/>
        <c:axId val="224218912"/>
      </c:lineChart>
      <c:catAx>
        <c:axId val="2242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218912"/>
        <c:crosses val="autoZero"/>
        <c:auto val="1"/>
        <c:lblAlgn val="ctr"/>
        <c:lblOffset val="100"/>
        <c:tickLblSkip val="1"/>
        <c:tickMarkSkip val="1"/>
        <c:noMultiLvlLbl val="0"/>
      </c:catAx>
      <c:valAx>
        <c:axId val="22421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D5-4ECF-8C19-75CE2321D0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D5-4ECF-8C19-75CE2321D0A2}"/>
            </c:ext>
          </c:extLst>
        </c:ser>
        <c:ser>
          <c:idx val="2"/>
          <c:order val="2"/>
          <c:tx>
            <c:strRef>
              <c:f>データシート!$A$29</c:f>
              <c:strCache>
                <c:ptCount val="1"/>
                <c:pt idx="0">
                  <c:v>三島村簡易水道事業特別会計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D5-4ECF-8C19-75CE2321D0A2}"/>
            </c:ext>
          </c:extLst>
        </c:ser>
        <c:ser>
          <c:idx val="3"/>
          <c:order val="3"/>
          <c:tx>
            <c:strRef>
              <c:f>データシート!$A$30</c:f>
              <c:strCache>
                <c:ptCount val="1"/>
                <c:pt idx="0">
                  <c:v>三島村介護保険特別会計(サービス事業勘定)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C4D5-4ECF-8C19-75CE2321D0A2}"/>
            </c:ext>
          </c:extLst>
        </c:ser>
        <c:ser>
          <c:idx val="4"/>
          <c:order val="4"/>
          <c:tx>
            <c:strRef>
              <c:f>データシート!$A$31</c:f>
              <c:strCache>
                <c:ptCount val="1"/>
                <c:pt idx="0">
                  <c:v>三島村国民健康保険特別会計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0.41</c:v>
                </c:pt>
                <c:pt idx="4">
                  <c:v>#N/A</c:v>
                </c:pt>
                <c:pt idx="5">
                  <c:v>0.27</c:v>
                </c:pt>
                <c:pt idx="6">
                  <c:v>#N/A</c:v>
                </c:pt>
                <c:pt idx="7">
                  <c:v>0.16</c:v>
                </c:pt>
                <c:pt idx="8">
                  <c:v>#N/A</c:v>
                </c:pt>
                <c:pt idx="9">
                  <c:v>0.06</c:v>
                </c:pt>
              </c:numCache>
            </c:numRef>
          </c:val>
          <c:extLst>
            <c:ext xmlns:c16="http://schemas.microsoft.com/office/drawing/2014/chart" uri="{C3380CC4-5D6E-409C-BE32-E72D297353CC}">
              <c16:uniqueId val="{00000004-C4D5-4ECF-8C19-75CE2321D0A2}"/>
            </c:ext>
          </c:extLst>
        </c:ser>
        <c:ser>
          <c:idx val="5"/>
          <c:order val="5"/>
          <c:tx>
            <c:strRef>
              <c:f>データシート!$A$32</c:f>
              <c:strCache>
                <c:ptCount val="1"/>
                <c:pt idx="0">
                  <c:v>三島村後期高齢者医療特別会計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0.06</c:v>
                </c:pt>
                <c:pt idx="4">
                  <c:v>#N/A</c:v>
                </c:pt>
                <c:pt idx="5">
                  <c:v>0.09</c:v>
                </c:pt>
                <c:pt idx="6">
                  <c:v>#N/A</c:v>
                </c:pt>
                <c:pt idx="7">
                  <c:v>0.15</c:v>
                </c:pt>
                <c:pt idx="8">
                  <c:v>#N/A</c:v>
                </c:pt>
                <c:pt idx="9">
                  <c:v>0.2</c:v>
                </c:pt>
              </c:numCache>
            </c:numRef>
          </c:val>
          <c:extLst>
            <c:ext xmlns:c16="http://schemas.microsoft.com/office/drawing/2014/chart" uri="{C3380CC4-5D6E-409C-BE32-E72D297353CC}">
              <c16:uniqueId val="{00000005-C4D5-4ECF-8C19-75CE2321D0A2}"/>
            </c:ext>
          </c:extLst>
        </c:ser>
        <c:ser>
          <c:idx val="6"/>
          <c:order val="6"/>
          <c:tx>
            <c:strRef>
              <c:f>データシート!$A$33</c:f>
              <c:strCache>
                <c:ptCount val="1"/>
                <c:pt idx="0">
                  <c:v>三島村特産品焼酎事業特別会計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0.41</c:v>
                </c:pt>
                <c:pt idx="6">
                  <c:v>#N/A</c:v>
                </c:pt>
                <c:pt idx="7">
                  <c:v>0.56999999999999995</c:v>
                </c:pt>
                <c:pt idx="8">
                  <c:v>#N/A</c:v>
                </c:pt>
                <c:pt idx="9">
                  <c:v>0.32</c:v>
                </c:pt>
              </c:numCache>
            </c:numRef>
          </c:val>
          <c:extLst>
            <c:ext xmlns:c16="http://schemas.microsoft.com/office/drawing/2014/chart" uri="{C3380CC4-5D6E-409C-BE32-E72D297353CC}">
              <c16:uniqueId val="{00000006-C4D5-4ECF-8C19-75CE2321D0A2}"/>
            </c:ext>
          </c:extLst>
        </c:ser>
        <c:ser>
          <c:idx val="7"/>
          <c:order val="7"/>
          <c:tx>
            <c:strRef>
              <c:f>データシート!$A$34</c:f>
              <c:strCache>
                <c:ptCount val="1"/>
                <c:pt idx="0">
                  <c:v>三島村介護保険特別会計(保険事業勘定)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0.41</c:v>
                </c:pt>
                <c:pt idx="2">
                  <c:v>#N/A</c:v>
                </c:pt>
                <c:pt idx="3">
                  <c:v>0.6</c:v>
                </c:pt>
                <c:pt idx="4">
                  <c:v>#N/A</c:v>
                </c:pt>
                <c:pt idx="5">
                  <c:v>0.6</c:v>
                </c:pt>
                <c:pt idx="6">
                  <c:v>#N/A</c:v>
                </c:pt>
                <c:pt idx="7">
                  <c:v>0.72</c:v>
                </c:pt>
                <c:pt idx="8">
                  <c:v>#N/A</c:v>
                </c:pt>
                <c:pt idx="9">
                  <c:v>0.55000000000000004</c:v>
                </c:pt>
              </c:numCache>
            </c:numRef>
          </c:val>
          <c:extLst>
            <c:ext xmlns:c16="http://schemas.microsoft.com/office/drawing/2014/chart" uri="{C3380CC4-5D6E-409C-BE32-E72D297353CC}">
              <c16:uniqueId val="{00000007-C4D5-4ECF-8C19-75CE2321D0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7.65</c:v>
                </c:pt>
                <c:pt idx="2">
                  <c:v>#N/A</c:v>
                </c:pt>
                <c:pt idx="3">
                  <c:v>14.95</c:v>
                </c:pt>
                <c:pt idx="4">
                  <c:v>#N/A</c:v>
                </c:pt>
                <c:pt idx="5">
                  <c:v>2.8</c:v>
                </c:pt>
                <c:pt idx="6">
                  <c:v>#N/A</c:v>
                </c:pt>
                <c:pt idx="7">
                  <c:v>0.53</c:v>
                </c:pt>
                <c:pt idx="8">
                  <c:v>#N/A</c:v>
                </c:pt>
                <c:pt idx="9">
                  <c:v>3.8</c:v>
                </c:pt>
              </c:numCache>
            </c:numRef>
          </c:val>
          <c:extLst>
            <c:ext xmlns:c16="http://schemas.microsoft.com/office/drawing/2014/chart" uri="{C3380CC4-5D6E-409C-BE32-E72D297353CC}">
              <c16:uniqueId val="{00000008-C4D5-4ECF-8C19-75CE2321D0A2}"/>
            </c:ext>
          </c:extLst>
        </c:ser>
        <c:ser>
          <c:idx val="9"/>
          <c:order val="9"/>
          <c:tx>
            <c:strRef>
              <c:f>データシート!$A$36</c:f>
              <c:strCache>
                <c:ptCount val="1"/>
                <c:pt idx="0">
                  <c:v>三島村船舶交通事業特別会計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4.28</c:v>
                </c:pt>
                <c:pt idx="2">
                  <c:v>#N/A</c:v>
                </c:pt>
                <c:pt idx="3">
                  <c:v>2.66</c:v>
                </c:pt>
                <c:pt idx="4">
                  <c:v>#N/A</c:v>
                </c:pt>
                <c:pt idx="5">
                  <c:v>2.92</c:v>
                </c:pt>
                <c:pt idx="6">
                  <c:v>#N/A</c:v>
                </c:pt>
                <c:pt idx="7">
                  <c:v>10.84</c:v>
                </c:pt>
                <c:pt idx="8">
                  <c:v>22.69</c:v>
                </c:pt>
                <c:pt idx="9">
                  <c:v>#N/A</c:v>
                </c:pt>
              </c:numCache>
            </c:numRef>
          </c:val>
          <c:extLst>
            <c:ext xmlns:c16="http://schemas.microsoft.com/office/drawing/2014/chart" uri="{C3380CC4-5D6E-409C-BE32-E72D297353CC}">
              <c16:uniqueId val="{00000009-C4D5-4ECF-8C19-75CE2321D0A2}"/>
            </c:ext>
          </c:extLst>
        </c:ser>
        <c:dLbls>
          <c:showLegendKey val="0"/>
          <c:showVal val="0"/>
          <c:showCatName val="0"/>
          <c:showSerName val="0"/>
          <c:showPercent val="0"/>
          <c:showBubbleSize val="0"/>
        </c:dLbls>
        <c:gapWidth val="150"/>
        <c:overlap val="100"/>
        <c:axId val="224220480"/>
        <c:axId val="224223616"/>
      </c:barChart>
      <c:catAx>
        <c:axId val="2242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223616"/>
        <c:crosses val="autoZero"/>
        <c:auto val="1"/>
        <c:lblAlgn val="ctr"/>
        <c:lblOffset val="100"/>
        <c:tickLblSkip val="1"/>
        <c:tickMarkSkip val="1"/>
        <c:noMultiLvlLbl val="0"/>
      </c:catAx>
      <c:valAx>
        <c:axId val="22422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2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228</c:v>
                </c:pt>
                <c:pt idx="5">
                  <c:v>207</c:v>
                </c:pt>
                <c:pt idx="8">
                  <c:v>188</c:v>
                </c:pt>
                <c:pt idx="11">
                  <c:v>179</c:v>
                </c:pt>
                <c:pt idx="14">
                  <c:v>190</c:v>
                </c:pt>
              </c:numCache>
            </c:numRef>
          </c:val>
          <c:extLst>
            <c:ext xmlns:c16="http://schemas.microsoft.com/office/drawing/2014/chart" uri="{C3380CC4-5D6E-409C-BE32-E72D297353CC}">
              <c16:uniqueId val="{00000000-5FAC-403F-AFE4-1AA3B92B6E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AC-403F-AFE4-1AA3B92B6E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AC-403F-AFE4-1AA3B92B6E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AC-403F-AFE4-1AA3B92B6E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AC-403F-AFE4-1AA3B92B6E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AC-403F-AFE4-1AA3B92B6E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AC-403F-AFE4-1AA3B92B6E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295</c:v>
                </c:pt>
                <c:pt idx="3">
                  <c:v>263</c:v>
                </c:pt>
                <c:pt idx="6">
                  <c:v>254</c:v>
                </c:pt>
                <c:pt idx="9">
                  <c:v>241</c:v>
                </c:pt>
                <c:pt idx="12">
                  <c:v>258</c:v>
                </c:pt>
              </c:numCache>
            </c:numRef>
          </c:val>
          <c:extLst>
            <c:ext xmlns:c16="http://schemas.microsoft.com/office/drawing/2014/chart" uri="{C3380CC4-5D6E-409C-BE32-E72D297353CC}">
              <c16:uniqueId val="{00000007-5FAC-403F-AFE4-1AA3B92B6E46}"/>
            </c:ext>
          </c:extLst>
        </c:ser>
        <c:dLbls>
          <c:showLegendKey val="0"/>
          <c:showVal val="0"/>
          <c:showCatName val="0"/>
          <c:showSerName val="0"/>
          <c:showPercent val="0"/>
          <c:showBubbleSize val="0"/>
        </c:dLbls>
        <c:gapWidth val="100"/>
        <c:overlap val="100"/>
        <c:axId val="224220872"/>
        <c:axId val="224222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c:v>
                </c:pt>
                <c:pt idx="2">
                  <c:v>#N/A</c:v>
                </c:pt>
                <c:pt idx="3">
                  <c:v>#N/A</c:v>
                </c:pt>
                <c:pt idx="4">
                  <c:v>56</c:v>
                </c:pt>
                <c:pt idx="5">
                  <c:v>#N/A</c:v>
                </c:pt>
                <c:pt idx="6">
                  <c:v>#N/A</c:v>
                </c:pt>
                <c:pt idx="7">
                  <c:v>66</c:v>
                </c:pt>
                <c:pt idx="8">
                  <c:v>#N/A</c:v>
                </c:pt>
                <c:pt idx="9">
                  <c:v>#N/A</c:v>
                </c:pt>
                <c:pt idx="10">
                  <c:v>62</c:v>
                </c:pt>
                <c:pt idx="11">
                  <c:v>#N/A</c:v>
                </c:pt>
                <c:pt idx="12">
                  <c:v>#N/A</c:v>
                </c:pt>
                <c:pt idx="13">
                  <c:v>68</c:v>
                </c:pt>
                <c:pt idx="14">
                  <c:v>#N/A</c:v>
                </c:pt>
              </c:numCache>
            </c:numRef>
          </c:val>
          <c:smooth val="0"/>
          <c:extLst>
            <c:ext xmlns:c16="http://schemas.microsoft.com/office/drawing/2014/chart" uri="{C3380CC4-5D6E-409C-BE32-E72D297353CC}">
              <c16:uniqueId val="{00000008-5FAC-403F-AFE4-1AA3B92B6E46}"/>
            </c:ext>
          </c:extLst>
        </c:ser>
        <c:dLbls>
          <c:showLegendKey val="0"/>
          <c:showVal val="0"/>
          <c:showCatName val="0"/>
          <c:showSerName val="0"/>
          <c:showPercent val="0"/>
          <c:showBubbleSize val="0"/>
        </c:dLbls>
        <c:marker val="1"/>
        <c:smooth val="0"/>
        <c:axId val="224220872"/>
        <c:axId val="224222440"/>
      </c:lineChart>
      <c:catAx>
        <c:axId val="22422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222440"/>
        <c:crosses val="autoZero"/>
        <c:auto val="1"/>
        <c:lblAlgn val="ctr"/>
        <c:lblOffset val="100"/>
        <c:tickLblSkip val="1"/>
        <c:tickMarkSkip val="1"/>
        <c:noMultiLvlLbl val="0"/>
      </c:catAx>
      <c:valAx>
        <c:axId val="224222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2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1685</c:v>
                </c:pt>
                <c:pt idx="5">
                  <c:v>1687</c:v>
                </c:pt>
                <c:pt idx="8">
                  <c:v>2058</c:v>
                </c:pt>
                <c:pt idx="11">
                  <c:v>2092</c:v>
                </c:pt>
                <c:pt idx="14">
                  <c:v>1982</c:v>
                </c:pt>
              </c:numCache>
            </c:numRef>
          </c:val>
          <c:extLst>
            <c:ext xmlns:c16="http://schemas.microsoft.com/office/drawing/2014/chart" uri="{C3380CC4-5D6E-409C-BE32-E72D297353CC}">
              <c16:uniqueId val="{00000000-2F45-47FA-AB27-81FEB09B0F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F45-47FA-AB27-81FEB09B0F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1968</c:v>
                </c:pt>
                <c:pt idx="5">
                  <c:v>1999</c:v>
                </c:pt>
                <c:pt idx="8">
                  <c:v>1989</c:v>
                </c:pt>
                <c:pt idx="11">
                  <c:v>1893</c:v>
                </c:pt>
                <c:pt idx="14">
                  <c:v>1782</c:v>
                </c:pt>
              </c:numCache>
            </c:numRef>
          </c:val>
          <c:extLst>
            <c:ext xmlns:c16="http://schemas.microsoft.com/office/drawing/2014/chart" uri="{C3380CC4-5D6E-409C-BE32-E72D297353CC}">
              <c16:uniqueId val="{00000002-2F45-47FA-AB27-81FEB09B0F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45-47FA-AB27-81FEB09B0F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135</c:v>
                </c:pt>
              </c:numCache>
            </c:numRef>
          </c:val>
          <c:extLst>
            <c:ext xmlns:c16="http://schemas.microsoft.com/office/drawing/2014/chart" uri="{C3380CC4-5D6E-409C-BE32-E72D297353CC}">
              <c16:uniqueId val="{00000004-2F45-47FA-AB27-81FEB09B0F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45-47FA-AB27-81FEB09B0F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254</c:v>
                </c:pt>
                <c:pt idx="3">
                  <c:v>214</c:v>
                </c:pt>
                <c:pt idx="6">
                  <c:v>250</c:v>
                </c:pt>
                <c:pt idx="9">
                  <c:v>256</c:v>
                </c:pt>
                <c:pt idx="12">
                  <c:v>283</c:v>
                </c:pt>
              </c:numCache>
            </c:numRef>
          </c:val>
          <c:extLst>
            <c:ext xmlns:c16="http://schemas.microsoft.com/office/drawing/2014/chart" uri="{C3380CC4-5D6E-409C-BE32-E72D297353CC}">
              <c16:uniqueId val="{00000006-2F45-47FA-AB27-81FEB09B0F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45-47FA-AB27-81FEB09B0F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F45-47FA-AB27-81FEB09B0F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45-47FA-AB27-81FEB09B0F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2299</c:v>
                </c:pt>
                <c:pt idx="3">
                  <c:v>2551</c:v>
                </c:pt>
                <c:pt idx="6">
                  <c:v>2817</c:v>
                </c:pt>
                <c:pt idx="9">
                  <c:v>2941</c:v>
                </c:pt>
                <c:pt idx="12">
                  <c:v>2922</c:v>
                </c:pt>
              </c:numCache>
            </c:numRef>
          </c:val>
          <c:extLst>
            <c:ext xmlns:c16="http://schemas.microsoft.com/office/drawing/2014/chart" uri="{C3380CC4-5D6E-409C-BE32-E72D297353CC}">
              <c16:uniqueId val="{0000000A-2F45-47FA-AB27-81FEB09B0F9C}"/>
            </c:ext>
          </c:extLst>
        </c:ser>
        <c:dLbls>
          <c:showLegendKey val="0"/>
          <c:showVal val="0"/>
          <c:showCatName val="0"/>
          <c:showSerName val="0"/>
          <c:showPercent val="0"/>
          <c:showBubbleSize val="0"/>
        </c:dLbls>
        <c:gapWidth val="100"/>
        <c:overlap val="100"/>
        <c:axId val="224088952"/>
        <c:axId val="22408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45-47FA-AB27-81FEB09B0F9C}"/>
            </c:ext>
          </c:extLst>
        </c:ser>
        <c:dLbls>
          <c:showLegendKey val="0"/>
          <c:showVal val="0"/>
          <c:showCatName val="0"/>
          <c:showSerName val="0"/>
          <c:showPercent val="0"/>
          <c:showBubbleSize val="0"/>
        </c:dLbls>
        <c:marker val="1"/>
        <c:smooth val="0"/>
        <c:axId val="224088952"/>
        <c:axId val="224086992"/>
      </c:lineChart>
      <c:catAx>
        <c:axId val="22408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086992"/>
        <c:crosses val="autoZero"/>
        <c:auto val="1"/>
        <c:lblAlgn val="ctr"/>
        <c:lblOffset val="100"/>
        <c:tickLblSkip val="1"/>
        <c:tickMarkSkip val="1"/>
        <c:noMultiLvlLbl val="0"/>
      </c:catAx>
      <c:valAx>
        <c:axId val="22408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8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851</c:v>
                </c:pt>
                <c:pt idx="1">
                  <c:v>783</c:v>
                </c:pt>
                <c:pt idx="2">
                  <c:v>651</c:v>
                </c:pt>
              </c:numCache>
            </c:numRef>
          </c:val>
          <c:extLst>
            <c:ext xmlns:c16="http://schemas.microsoft.com/office/drawing/2014/chart" uri="{C3380CC4-5D6E-409C-BE32-E72D297353CC}">
              <c16:uniqueId val="{00000000-FE79-4E52-9371-FBFFB0F28E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389</c:v>
                </c:pt>
                <c:pt idx="1">
                  <c:v>389</c:v>
                </c:pt>
                <c:pt idx="2">
                  <c:v>389</c:v>
                </c:pt>
              </c:numCache>
            </c:numRef>
          </c:val>
          <c:extLst>
            <c:ext xmlns:c16="http://schemas.microsoft.com/office/drawing/2014/chart" uri="{C3380CC4-5D6E-409C-BE32-E72D297353CC}">
              <c16:uniqueId val="{00000001-FE79-4E52-9371-FBFFB0F28E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573</c:v>
                </c:pt>
                <c:pt idx="1">
                  <c:v>549</c:v>
                </c:pt>
                <c:pt idx="2">
                  <c:v>568</c:v>
                </c:pt>
              </c:numCache>
            </c:numRef>
          </c:val>
          <c:extLst>
            <c:ext xmlns:c16="http://schemas.microsoft.com/office/drawing/2014/chart" uri="{C3380CC4-5D6E-409C-BE32-E72D297353CC}">
              <c16:uniqueId val="{00000002-FE79-4E52-9371-FBFFB0F28E2D}"/>
            </c:ext>
          </c:extLst>
        </c:ser>
        <c:dLbls>
          <c:showLegendKey val="0"/>
          <c:showVal val="0"/>
          <c:showCatName val="0"/>
          <c:showSerName val="0"/>
          <c:showPercent val="0"/>
          <c:showBubbleSize val="0"/>
        </c:dLbls>
        <c:gapWidth val="120"/>
        <c:overlap val="100"/>
        <c:axId val="224091696"/>
        <c:axId val="224088168"/>
      </c:barChart>
      <c:catAx>
        <c:axId val="22409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088168"/>
        <c:crosses val="autoZero"/>
        <c:auto val="1"/>
        <c:lblAlgn val="ctr"/>
        <c:lblOffset val="100"/>
        <c:tickLblSkip val="1"/>
        <c:tickMarkSkip val="1"/>
        <c:noMultiLvlLbl val="0"/>
      </c:catAx>
      <c:valAx>
        <c:axId val="224088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09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{E288B748-CA90-4473-AAFA-86EED8B86BE0}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AF-4BA3-8A1C-5259F10FC4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{EA828431-D1A7-4CA9-90C2-E2A9E2854ADF}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AF-4BA3-8A1C-5259F10FC4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{C80B0B74-E993-4D73-A49C-41A7C5279903}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AF-4BA3-8A1C-5259F10FC4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{07FD708E-CB7B-4AFF-86B1-A8247AEC4B2A}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AF-4BA3-8A1C-5259F10FC4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{FD08583C-9B69-4CAE-9AFB-4A109BC36855}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AF-4BA3-8A1C-5259F10FC47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{559EED06-5111-407D-928E-55C004B8B9CC}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AF-4BA3-8A1C-5259F10FC47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{FC0354EA-D94D-489F-AF63-FE1F373E4587}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AF-4BA3-8A1C-5259F10FC47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{5AF3EFFA-03AB-45FA-AFC6-E5F8967572FE}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AF-4BA3-8A1C-5259F10FC47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{2CDA3D7C-C497-40A7-869C-7D6BA161A7EB}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AF-4BA3-8A1C-5259F10FC4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49.4</c:v>
                </c:pt>
                <c:pt idx="8">
                  <c:v>48.5</c:v>
                </c:pt>
                <c:pt idx="16">
                  <c:v>49.3</c:v>
                </c:pt>
                <c:pt idx="24">
                  <c:v>50.4</c:v>
                </c:pt>
                <c:pt idx="32">
                  <c:v>52.4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AF-4BA3-8A1C-5259F10FC4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{3040355C-46A4-4281-B3D2-ECFDE549A683}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AF-4BA3-8A1C-5259F10FC4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{C59E1193-5F1F-4E00-8E17-5390C084C3ED}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AF-4BA3-8A1C-5259F10FC4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{2F0A06AD-35B2-4493-AB0A-32DCA06977AC}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AF-4BA3-8A1C-5259F10FC4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{626E7E56-DBF2-4674-AC3D-4FFF9A7F5721}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AF-4BA3-8A1C-5259F10FC4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{AEF8642F-8601-4B22-97BD-4E5CCE453FEF}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AF-4BA3-8A1C-5259F10FC47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{1B0A2B5F-A2CB-4C54-8B10-36E6CA3AD97C}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AF-4BA3-8A1C-5259F10FC47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{8B9F6366-8E73-4065-9CAE-FECDED3074A1}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AF-4BA3-8A1C-5259F10FC47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{B816E422-4AC1-4E1C-9DE1-9FE9DC1FD114}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AF-4BA3-8A1C-5259F10FC47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{F1A69483-2DD6-4A10-94E4-38C0550E1FDE}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AF-4BA3-8A1C-5259F10FC4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AF-4BA3-8A1C-5259F10FC476}"/>
            </c:ext>
          </c:extLst>
        </c:ser>
        <c:dLbls>
          <c:showLegendKey val="0"/>
          <c:showVal val="1"/>
          <c:showCatName val="0"/>
          <c:showSerName val="0"/>
          <c:showPercent val="0"/>
          <c:showBubbleSize val="0"/>
        </c:dLbls>
        <c:axId val="224090520"/>
        <c:axId val="224089736"/>
      </c:scatterChart>
      <c:valAx>
        <c:axId val="22409052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89736"/>
        <c:crosses val="autoZero"/>
        <c:crossBetween val="midCat"/>
      </c:valAx>
      <c:valAx>
        <c:axId val="22408973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4090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{A8302B8C-B150-4E58-BBC5-51ACFA1C3EE4}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6E-4BD7-9A19-F87851CA41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{19783167-94D6-4FA3-9B1D-74C3BE65E5F4}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E-4BD7-9A19-F87851CA41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{A5D1A90A-FD4A-4795-9E29-896C9656BA1F}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E-4BD7-9A19-F87851CA41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{25E09F87-DAC5-46E0-83B0-70339D2F2587}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E-4BD7-9A19-F87851CA41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{9A609F06-B0BB-4768-BDC7-60F8705AB3B1}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E-4BD7-9A19-F87851CA41C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{BF1AAB05-985A-4FDD-866D-3366330D6750}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6E-4BD7-9A19-F87851CA41C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{10FB818B-D84B-4878-ADFD-8669BDACFB55}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6E-4BD7-9A19-F87851CA41C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{63F130E6-B0CC-40FB-86D9-2688794C805D}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6E-4BD7-9A19-F87851CA41C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{254024E2-4B8A-43EC-91BE-3C04B193B7D8}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6E-4BD7-9A19-F87851CA41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10.3</c:v>
                </c:pt>
                <c:pt idx="16">
                  <c:v>11.2</c:v>
                </c:pt>
                <c:pt idx="24">
                  <c:v>11.3</c:v>
                </c:pt>
                <c:pt idx="32">
                  <c:v>11.9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6E-4BD7-9A19-F87851CA41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{5777FDB6-2760-48BA-82D5-688945B70B8D}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6E-4BD7-9A19-F87851CA41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{435BB2B2-DF28-4A23-98AD-A6675EBA8F3C}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E-4BD7-9A19-F87851CA41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{A41D1541-0B2A-43A8-B738-E32228C71660}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E-4BD7-9A19-F87851CA41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{CA87C90D-071A-4991-949F-3815EE72B58C}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E-4BD7-9A19-F87851CA41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{3A717A0E-D588-46D3-9AEF-E91200D3FCB4}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E-4BD7-9A19-F87851CA41C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{B86394F6-5644-416D-A555-91BD56613232}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6E-4BD7-9A19-F87851CA41C9}"/>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{20A81415-947A-4373-A7ED-3A6222B9B3FE}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6E-4BD7-9A19-F87851CA41C9}"/>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{68AEA9EC-C10C-4DAF-95F6-18A490161932}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6E-4BD7-9A19-F87851CA41C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{0CAC793D-7085-4A07-A8FE-9984F0311E0C}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6E-4BD7-9A19-F87851CA41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6E-4BD7-9A19-F87851CA41C9}"/>
            </c:ext>
          </c:extLst>
        </c:ser>
        <c:dLbls>
          <c:showLegendKey val="0"/>
          <c:showVal val="1"/>
          <c:showCatName val="0"/>
          <c:showSerName val="0"/>
          <c:showPercent val="0"/>
          <c:showBubbleSize val="0"/>
        </c:dLbls>
        <c:axId val="224090128"/>
        <c:axId val="224087776"/>
      </c:scatterChart>
      <c:valAx>
        <c:axId val="224090128"/>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87776"/>
        <c:crosses val="autoZero"/>
        <c:crossBetween val="midCat"/>
      </c:valAx>
      <c:valAx>
        <c:axId val="22408777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4090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額の高利率の起債償還が順次終了していることと、新発債の抑制により元利償還金等は縮減傾向にあったが、近年の焼酎蔵や体育館等の大型の整備事業が集中し、併せて防災行政無線整備の償還も始まることから、今後地方債の元利償還金が膨らんでくると思われる。普通交付税の増減により数値が大きく変動する要因もあるが、今後も新規発行債を抑制し、交付税算入で有利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年度において</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百万円増加し、令和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年度においてもほぼ横ばいで推移しているが、基準財政需要額算入見込額も平成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年度に比べ増加しているため、将来負担比率は減少している。</a:t>
          </a:r>
        </a:p>
        <a:p>
          <a:r>
            <a:rPr kumimoji="1" lang="ja-JP" altLang="en-US" sz="1400">
              <a:latin typeface="ＭＳ ゴシック" pitchFamily="49" charset="-128"/>
              <a:ea typeface="ＭＳ ゴシック" pitchFamily="49" charset="-128"/>
            </a:rPr>
            <a:t>今後、新規発行債を抑制し、交付税算入で有利な起債の活用に努める。また、充当可能財源の確保にも努め、将来負担比率の発生を抑制する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鹿児島県三島村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これは、水産振興基金が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百万円増額した一方で、財政調整基金を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非常に厳しい財政状況であり、現在、基金を取り崩した予算編成になっている。公共施設の老朽化も進んでおりさらなる財政需要が予測されるが、事業実施の効率化や経費削減に努め、併せて災害等の不測の事態にも対応できるよう積み立てし、一定額を確保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庁舎建設基金：庁舎等公共施設の新設・改修等の資金に充当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船舶建造基金：村唯一の公共交通機関である村営定期船の建造を行うための経費財源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人材育成基金：産業の振興及び看護職員等として、業務に従事しようとする者に対し修学資金を貸与する経費の財源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水産振興基金：水産振興のためにと漁業協同組合より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千円の寄付を積立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活魚畜養センター整備に充当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本庁及び出先機関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の耐震化改修工事等のために、近年に取崩しを行うこととしている。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船舶建造基金：平成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年度にかけて、共有船方式により新船建造約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億円を支出し、完成後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億円支払いに備えるため、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水産振興基金：産業振興のために活用することとしているが、少しでも積み立てられるよう財源を確保していく。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厳しい地理的条件等から企業進出が困難であり、歳入総額に占める地方税は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にすぎず、また多額の財政需要があり、非常に厳しい財政状況のなかで事業の見直しや経費削減に努めているが、それでもなお財源不足が解消できず財政調整基金を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今後は、できるだけ基金に頼らない、歳入に見合った歳出の予算編成に取り組むように努める。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厳しい財政状況ではあるものの災害への備え等のため、過去の実績等を踏まえ、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億円程度を目途に積み立てられるよう努めていく。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年度以降、地方債償還がピークを迎えるにあたり、地方債のの繰上償還を検討しており、令和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繰上償還終了後は、今後の償還リスクに備え、一定額確保できるように努める。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％であり、類似団体より低い水準である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島に分かれており、それぞれに公共施設を設置する必要があるが島を超えた統廃合は困難な状況であり、また各島の施設で多機能集約化を行い柔軟な利用も進めているため、更なる施設の数量削減は困難な状況である。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個別施設計画が未策定であるため、早い段階での策定に取り組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み、それぞれの施設について維持管理を適切に進めていく必要がある。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93" name="楕円 92"/>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94" name="有形固定資産減価償却率該当値テキスト"/>
        <xdr:cNvSpPr txBox="1"/>
      </xdr:nvSpPr>
      <xdr:spPr>
        <a:xfrm>
          <a:off x="48133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130719</xdr:rowOff>
    </xdr:from>
    <xdr:to>
      <xdr:col>19</xdr:col>
      <xdr:colOff>187325</xdr:colOff>
      <xdr:row>28</xdr:row>
      <xdr:rowOff>60869</xdr:rowOff>
    </xdr:to>
    <xdr:sp macro="" textlink="">
      <xdr:nvSpPr>
        <xdr:cNvPr id="95" name="楕円 94"/>
        <xdr:cNvSpPr/>
      </xdr:nvSpPr>
      <xdr:spPr>
        <a:xfrm>
          <a:off x="4000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10069</xdr:rowOff>
    </xdr:from>
    <xdr:to>
      <xdr:col>23</xdr:col>
      <xdr:colOff>85725</xdr:colOff>
      <xdr:row>28</xdr:row>
      <xdr:rowOff>71755</xdr:rowOff>
    </xdr:to>
    <xdr:cxnSp macro="">
      <xdr:nvCxnSpPr>
        <xdr:cNvPr id="96" name="直線コネクタ 95"/>
        <xdr:cNvCxnSpPr/>
      </xdr:nvCxnSpPr>
      <xdr:spPr>
        <a:xfrm>
          <a:off x="4051300" y="558219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96792</xdr:rowOff>
    </xdr:from>
    <xdr:to>
      <xdr:col>15</xdr:col>
      <xdr:colOff>187325</xdr:colOff>
      <xdr:row>28</xdr:row>
      <xdr:rowOff>26942</xdr:rowOff>
    </xdr:to>
    <xdr:sp macro="" textlink="">
      <xdr:nvSpPr>
        <xdr:cNvPr id="97" name="楕円 96"/>
        <xdr:cNvSpPr/>
      </xdr:nvSpPr>
      <xdr:spPr>
        <a:xfrm>
          <a:off x="3238500" y="54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147592</xdr:rowOff>
    </xdr:from>
    <xdr:to>
      <xdr:col>19</xdr:col>
      <xdr:colOff>136525</xdr:colOff>
      <xdr:row>28</xdr:row>
      <xdr:rowOff>10069</xdr:rowOff>
    </xdr:to>
    <xdr:cxnSp macro="">
      <xdr:nvCxnSpPr>
        <xdr:cNvPr id="98" name="直線コネクタ 97"/>
        <xdr:cNvCxnSpPr/>
      </xdr:nvCxnSpPr>
      <xdr:spPr>
        <a:xfrm>
          <a:off x="3289300" y="554826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72118</xdr:rowOff>
    </xdr:from>
    <xdr:to>
      <xdr:col>11</xdr:col>
      <xdr:colOff>187325</xdr:colOff>
      <xdr:row>28</xdr:row>
      <xdr:rowOff>2268</xdr:rowOff>
    </xdr:to>
    <xdr:sp macro="" textlink="">
      <xdr:nvSpPr>
        <xdr:cNvPr id="99" name="楕円 98"/>
        <xdr:cNvSpPr/>
      </xdr:nvSpPr>
      <xdr:spPr>
        <a:xfrm>
          <a:off x="2476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122918</xdr:rowOff>
    </xdr:from>
    <xdr:to>
      <xdr:col>15</xdr:col>
      <xdr:colOff>136525</xdr:colOff>
      <xdr:row>27</xdr:row>
      <xdr:rowOff>147592</xdr:rowOff>
    </xdr:to>
    <xdr:cxnSp macro="">
      <xdr:nvCxnSpPr>
        <xdr:cNvPr id="100" name="直線コネクタ 99"/>
        <xdr:cNvCxnSpPr/>
      </xdr:nvCxnSpPr>
      <xdr:spPr>
        <a:xfrm>
          <a:off x="2527300" y="552359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99876</xdr:rowOff>
    </xdr:from>
    <xdr:to>
      <xdr:col>7</xdr:col>
      <xdr:colOff>187325</xdr:colOff>
      <xdr:row>28</xdr:row>
      <xdr:rowOff>30026</xdr:rowOff>
    </xdr:to>
    <xdr:sp macro="" textlink="">
      <xdr:nvSpPr>
        <xdr:cNvPr id="101" name="楕円 100"/>
        <xdr:cNvSpPr/>
      </xdr:nvSpPr>
      <xdr:spPr>
        <a:xfrm>
          <a:off x="1714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27</xdr:row>
      <xdr:rowOff>150676</xdr:rowOff>
    </xdr:to>
    <xdr:cxnSp macro="">
      <xdr:nvCxnSpPr>
        <xdr:cNvPr id="102" name="直線コネクタ 101"/>
        <xdr:cNvCxnSpPr/>
      </xdr:nvCxnSpPr>
      <xdr:spPr>
        <a:xfrm flipV="1">
          <a:off x="1765300" y="552359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77396</xdr:rowOff>
    </xdr:from>
    <xdr:ext cx="405111" cy="259045"/>
    <xdr:sp macro="" textlink="">
      <xdr:nvSpPr>
        <xdr:cNvPr id="107" name="n_1mainValue有形固定資産減価償却率"/>
        <xdr:cNvSpPr txBox="1"/>
      </xdr:nvSpPr>
      <xdr:spPr>
        <a:xfrm>
          <a:off x="38360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43469</xdr:rowOff>
    </xdr:from>
    <xdr:ext cx="405111" cy="259045"/>
    <xdr:sp macro="" textlink="">
      <xdr:nvSpPr>
        <xdr:cNvPr id="108" name="n_2mainValue有形固定資産減価償却率"/>
        <xdr:cNvSpPr txBox="1"/>
      </xdr:nvSpPr>
      <xdr:spPr>
        <a:xfrm>
          <a:off x="3086744" y="527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18795</xdr:rowOff>
    </xdr:from>
    <xdr:ext cx="405111" cy="259045"/>
    <xdr:sp macro="" textlink="">
      <xdr:nvSpPr>
        <xdr:cNvPr id="109" name="n_3mainValue有形固定資産減価償却率"/>
        <xdr:cNvSpPr txBox="1"/>
      </xdr:nvSpPr>
      <xdr:spPr>
        <a:xfrm>
          <a:off x="2324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46553</xdr:rowOff>
    </xdr:from>
    <xdr:ext cx="405111" cy="259045"/>
    <xdr:sp macro="" textlink="">
      <xdr:nvSpPr>
        <xdr:cNvPr id="110" name="n_4mainValue有形固定資産減価償却率"/>
        <xdr:cNvSpPr txBox="1"/>
      </xdr:nvSpPr>
      <xdr:spPr>
        <a:xfrm>
          <a:off x="1562744" y="527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483.6</a:t>
          </a:r>
          <a:r>
            <a:rPr kumimoji="1" lang="ja-JP" altLang="en-US" sz="1100">
              <a:latin typeface="ＭＳ Ｐゴシック" panose="020B0600070205080204" pitchFamily="50" charset="-128"/>
              <a:ea typeface="ＭＳ Ｐゴシック" panose="020B0600070205080204" pitchFamily="50" charset="-128"/>
            </a:rPr>
            <a:t>％と、類似団体より高くなっており、あわせて年々増加してきている。平成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年から令和元年にかけ緊急防災・減災事業債を発行したことや令和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年の過疎債の発行が大きな要因と考えられる。今後は新規発行債の抑制に取り組み、併せて繰上償還を行い、債務償還比率の上昇を抑制するよう努める。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4" name="債務償還比率平均値テキスト"/>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98509</xdr:rowOff>
    </xdr:from>
    <xdr:to>
      <xdr:col>76</xdr:col>
      <xdr:colOff>73025</xdr:colOff>
      <xdr:row>30</xdr:row>
      <xdr:rowOff>28659</xdr:rowOff>
    </xdr:to>
    <xdr:sp macro="" textlink="">
      <xdr:nvSpPr>
        <xdr:cNvPr id="155" name="楕円 154"/>
        <xdr:cNvSpPr/>
      </xdr:nvSpPr>
      <xdr:spPr>
        <a:xfrm>
          <a:off x="14744700" y="58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76936</xdr:rowOff>
    </xdr:from>
    <xdr:ext cx="469744" cy="259045"/>
    <xdr:sp macro="" textlink="">
      <xdr:nvSpPr>
        <xdr:cNvPr id="156" name="債務償還比率該当値テキスト"/>
        <xdr:cNvSpPr txBox="1"/>
      </xdr:nvSpPr>
      <xdr:spPr>
        <a:xfrm>
          <a:off x="14846300" y="58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32300</xdr:rowOff>
    </xdr:from>
    <xdr:to>
      <xdr:col>72</xdr:col>
      <xdr:colOff>123825</xdr:colOff>
      <xdr:row>29</xdr:row>
      <xdr:rowOff>133900</xdr:rowOff>
    </xdr:to>
    <xdr:sp macro="" textlink="">
      <xdr:nvSpPr>
        <xdr:cNvPr id="157" name="楕円 156"/>
        <xdr:cNvSpPr/>
      </xdr:nvSpPr>
      <xdr:spPr>
        <a:xfrm>
          <a:off x="14033500" y="57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83100</xdr:rowOff>
    </xdr:from>
    <xdr:to>
      <xdr:col>76</xdr:col>
      <xdr:colOff>22225</xdr:colOff>
      <xdr:row>29</xdr:row>
      <xdr:rowOff>149309</xdr:rowOff>
    </xdr:to>
    <xdr:cxnSp macro="">
      <xdr:nvCxnSpPr>
        <xdr:cNvPr id="158" name="直線コネクタ 157"/>
        <xdr:cNvCxnSpPr/>
      </xdr:nvCxnSpPr>
      <xdr:spPr>
        <a:xfrm>
          <a:off x="14084300" y="5826675"/>
          <a:ext cx="7112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117630</xdr:rowOff>
    </xdr:from>
    <xdr:to>
      <xdr:col>68</xdr:col>
      <xdr:colOff>123825</xdr:colOff>
      <xdr:row>29</xdr:row>
      <xdr:rowOff>47780</xdr:rowOff>
    </xdr:to>
    <xdr:sp macro="" textlink="">
      <xdr:nvSpPr>
        <xdr:cNvPr id="159" name="楕円 158"/>
        <xdr:cNvSpPr/>
      </xdr:nvSpPr>
      <xdr:spPr>
        <a:xfrm>
          <a:off x="13271500" y="56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168430</xdr:rowOff>
    </xdr:from>
    <xdr:to>
      <xdr:col>72</xdr:col>
      <xdr:colOff>73025</xdr:colOff>
      <xdr:row>29</xdr:row>
      <xdr:rowOff>83100</xdr:rowOff>
    </xdr:to>
    <xdr:cxnSp macro="">
      <xdr:nvCxnSpPr>
        <xdr:cNvPr id="160" name="直線コネクタ 159"/>
        <xdr:cNvCxnSpPr/>
      </xdr:nvCxnSpPr>
      <xdr:spPr>
        <a:xfrm>
          <a:off x="13322300" y="5740555"/>
          <a:ext cx="762000" cy="8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149345</xdr:rowOff>
    </xdr:from>
    <xdr:to>
      <xdr:col>64</xdr:col>
      <xdr:colOff>123825</xdr:colOff>
      <xdr:row>28</xdr:row>
      <xdr:rowOff>79495</xdr:rowOff>
    </xdr:to>
    <xdr:sp macro="" textlink="">
      <xdr:nvSpPr>
        <xdr:cNvPr id="161" name="楕円 160"/>
        <xdr:cNvSpPr/>
      </xdr:nvSpPr>
      <xdr:spPr>
        <a:xfrm>
          <a:off x="12509500" y="55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28695</xdr:rowOff>
    </xdr:from>
    <xdr:to>
      <xdr:col>68</xdr:col>
      <xdr:colOff>73025</xdr:colOff>
      <xdr:row>28</xdr:row>
      <xdr:rowOff>168430</xdr:rowOff>
    </xdr:to>
    <xdr:cxnSp macro="">
      <xdr:nvCxnSpPr>
        <xdr:cNvPr id="162" name="直線コネクタ 161"/>
        <xdr:cNvCxnSpPr/>
      </xdr:nvCxnSpPr>
      <xdr:spPr>
        <a:xfrm>
          <a:off x="12560300" y="5600820"/>
          <a:ext cx="762000" cy="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72341</xdr:rowOff>
    </xdr:from>
    <xdr:to>
      <xdr:col>60</xdr:col>
      <xdr:colOff>123825</xdr:colOff>
      <xdr:row>28</xdr:row>
      <xdr:rowOff>2491</xdr:rowOff>
    </xdr:to>
    <xdr:sp macro="" textlink="">
      <xdr:nvSpPr>
        <xdr:cNvPr id="163" name="楕円 162"/>
        <xdr:cNvSpPr/>
      </xdr:nvSpPr>
      <xdr:spPr>
        <a:xfrm>
          <a:off x="11747500" y="54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123141</xdr:rowOff>
    </xdr:from>
    <xdr:to>
      <xdr:col>64</xdr:col>
      <xdr:colOff>73025</xdr:colOff>
      <xdr:row>28</xdr:row>
      <xdr:rowOff>28695</xdr:rowOff>
    </xdr:to>
    <xdr:cxnSp macro="">
      <xdr:nvCxnSpPr>
        <xdr:cNvPr id="164" name="直線コネクタ 163"/>
        <xdr:cNvCxnSpPr/>
      </xdr:nvCxnSpPr>
      <xdr:spPr>
        <a:xfrm>
          <a:off x="11798300" y="5523816"/>
          <a:ext cx="762000" cy="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65" name="n_1aveValue債務償還比率"/>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125027</xdr:rowOff>
    </xdr:from>
    <xdr:ext cx="469744" cy="259045"/>
    <xdr:sp macro="" textlink="">
      <xdr:nvSpPr>
        <xdr:cNvPr id="169" name="n_1mainValue債務償還比率"/>
        <xdr:cNvSpPr txBox="1"/>
      </xdr:nvSpPr>
      <xdr:spPr>
        <a:xfrm>
          <a:off x="13836727" y="58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64307</xdr:rowOff>
    </xdr:from>
    <xdr:ext cx="469744" cy="259045"/>
    <xdr:sp macro="" textlink="">
      <xdr:nvSpPr>
        <xdr:cNvPr id="170" name="n_2mainValue債務償還比率"/>
        <xdr:cNvSpPr txBox="1"/>
      </xdr:nvSpPr>
      <xdr:spPr>
        <a:xfrm>
          <a:off x="13087427" y="546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96022</xdr:rowOff>
    </xdr:from>
    <xdr:ext cx="469744" cy="259045"/>
    <xdr:sp macro="" textlink="">
      <xdr:nvSpPr>
        <xdr:cNvPr id="171" name="n_3mainValue債務償還比率"/>
        <xdr:cNvSpPr txBox="1"/>
      </xdr:nvSpPr>
      <xdr:spPr>
        <a:xfrm>
          <a:off x="12325427" y="532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19018</xdr:rowOff>
    </xdr:from>
    <xdr:ext cx="469744" cy="259045"/>
    <xdr:sp macro="" textlink="">
      <xdr:nvSpPr>
        <xdr:cNvPr id="172" name="n_4mainValue債務償還比率"/>
        <xdr:cNvSpPr txBox="1"/>
      </xdr:nvSpPr>
      <xdr:spPr>
        <a:xfrm>
          <a:off x="11563427" y="524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130175</xdr:rowOff>
    </xdr:from>
    <xdr:to>
      <xdr:col>24</xdr:col>
      <xdr:colOff>114300</xdr:colOff>
      <xdr:row>39</xdr:row>
      <xdr:rowOff>60325</xdr:rowOff>
    </xdr:to>
    <xdr:sp macro="" textlink="">
      <xdr:nvSpPr>
        <xdr:cNvPr id="73" name="楕円 72"/>
        <xdr:cNvSpPr/>
      </xdr:nvSpPr>
      <xdr:spPr>
        <a:xfrm>
          <a:off x="4584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108602</xdr:rowOff>
    </xdr:from>
    <xdr:ext cx="405111" cy="259045"/>
    <xdr:sp macro="" textlink="">
      <xdr:nvSpPr>
        <xdr:cNvPr id="74" name="【道路】&#10;有形固定資産減価償却率該当値テキスト"/>
        <xdr:cNvSpPr txBox="1"/>
      </xdr:nvSpPr>
      <xdr:spPr>
        <a:xfrm>
          <a:off x="4673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149225</xdr:rowOff>
    </xdr:from>
    <xdr:to>
      <xdr:col>20</xdr:col>
      <xdr:colOff>38100</xdr:colOff>
      <xdr:row>39</xdr:row>
      <xdr:rowOff>79375</xdr:rowOff>
    </xdr:to>
    <xdr:sp macro="" textlink="">
      <xdr:nvSpPr>
        <xdr:cNvPr id="75" name="楕円 74"/>
        <xdr:cNvSpPr/>
      </xdr:nvSpPr>
      <xdr:spPr>
        <a:xfrm>
          <a:off x="3746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xdr:rowOff>
    </xdr:from>
    <xdr:to>
      <xdr:col>24</xdr:col>
      <xdr:colOff>63500</xdr:colOff>
      <xdr:row>39</xdr:row>
      <xdr:rowOff>28575</xdr:rowOff>
    </xdr:to>
    <xdr:cxnSp macro="">
      <xdr:nvCxnSpPr>
        <xdr:cNvPr id="76" name="直線コネクタ 75"/>
        <xdr:cNvCxnSpPr/>
      </xdr:nvCxnSpPr>
      <xdr:spPr>
        <a:xfrm flipV="1">
          <a:off x="3797300" y="6696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7" name="楕円 76"/>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161925</xdr:rowOff>
    </xdr:from>
    <xdr:to>
      <xdr:col>19</xdr:col>
      <xdr:colOff>177800</xdr:colOff>
      <xdr:row>39</xdr:row>
      <xdr:rowOff>28575</xdr:rowOff>
    </xdr:to>
    <xdr:cxnSp macro="">
      <xdr:nvCxnSpPr>
        <xdr:cNvPr id="78" name="直線コネクタ 77"/>
        <xdr:cNvCxnSpPr/>
      </xdr:nvCxnSpPr>
      <xdr:spPr>
        <a:xfrm>
          <a:off x="2908300" y="667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161925</xdr:rowOff>
    </xdr:to>
    <xdr:cxnSp macro="">
      <xdr:nvCxnSpPr>
        <xdr:cNvPr id="80" name="直線コネクタ 79"/>
        <xdr:cNvCxnSpPr/>
      </xdr:nvCxnSpPr>
      <xdr:spPr>
        <a:xfrm>
          <a:off x="2019300" y="66503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84455</xdr:rowOff>
    </xdr:from>
    <xdr:to>
      <xdr:col>6</xdr:col>
      <xdr:colOff>38100</xdr:colOff>
      <xdr:row>39</xdr:row>
      <xdr:rowOff>14605</xdr:rowOff>
    </xdr:to>
    <xdr:sp macro="" textlink="">
      <xdr:nvSpPr>
        <xdr:cNvPr id="81" name="楕円 80"/>
        <xdr:cNvSpPr/>
      </xdr:nvSpPr>
      <xdr:spPr>
        <a:xfrm>
          <a:off x="107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135255</xdr:rowOff>
    </xdr:from>
    <xdr:to>
      <xdr:col>10</xdr:col>
      <xdr:colOff>114300</xdr:colOff>
      <xdr:row>38</xdr:row>
      <xdr:rowOff>135255</xdr:rowOff>
    </xdr:to>
    <xdr:cxnSp macro="">
      <xdr:nvCxnSpPr>
        <xdr:cNvPr id="82" name="直線コネクタ 81"/>
        <xdr:cNvCxnSpPr/>
      </xdr:nvCxnSpPr>
      <xdr:spPr>
        <a:xfrm>
          <a:off x="1130300" y="665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70502</xdr:rowOff>
    </xdr:from>
    <xdr:ext cx="405111" cy="259045"/>
    <xdr:sp macro="" textlink="">
      <xdr:nvSpPr>
        <xdr:cNvPr id="87" name="n_1mainValue【道路】&#10;有形固定資産減価償却率"/>
        <xdr:cNvSpPr txBox="1"/>
      </xdr:nvSpPr>
      <xdr:spPr>
        <a:xfrm>
          <a:off x="3582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8" name="n_2mainValue【道路】&#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5732</xdr:rowOff>
    </xdr:from>
    <xdr:ext cx="405111" cy="259045"/>
    <xdr:sp macro="" textlink="">
      <xdr:nvSpPr>
        <xdr:cNvPr id="90" name="n_4mainValue【道路】&#10;有形固定資産減価償却率"/>
        <xdr:cNvSpPr txBox="1"/>
      </xdr:nvSpPr>
      <xdr:spPr>
        <a:xfrm>
          <a:off x="927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145296</xdr:rowOff>
    </xdr:from>
    <xdr:to>
      <xdr:col>55</xdr:col>
      <xdr:colOff>50800</xdr:colOff>
      <xdr:row>39</xdr:row>
      <xdr:rowOff>75446</xdr:rowOff>
    </xdr:to>
    <xdr:sp macro="" textlink="">
      <xdr:nvSpPr>
        <xdr:cNvPr id="128" name="楕円 127"/>
        <xdr:cNvSpPr/>
      </xdr:nvSpPr>
      <xdr:spPr>
        <a:xfrm>
          <a:off x="10426700" y="6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168173</xdr:rowOff>
    </xdr:from>
    <xdr:ext cx="599010" cy="259045"/>
    <xdr:sp macro="" textlink="">
      <xdr:nvSpPr>
        <xdr:cNvPr id="129" name="【道路】&#10;一人当たり延長該当値テキスト"/>
        <xdr:cNvSpPr txBox="1"/>
      </xdr:nvSpPr>
      <xdr:spPr>
        <a:xfrm>
          <a:off x="10515600" y="651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123086</xdr:rowOff>
    </xdr:from>
    <xdr:to>
      <xdr:col>50</xdr:col>
      <xdr:colOff>165100</xdr:colOff>
      <xdr:row>39</xdr:row>
      <xdr:rowOff>53236</xdr:rowOff>
    </xdr:to>
    <xdr:sp macro="" textlink="">
      <xdr:nvSpPr>
        <xdr:cNvPr id="130" name="楕円 129"/>
        <xdr:cNvSpPr/>
      </xdr:nvSpPr>
      <xdr:spPr>
        <a:xfrm>
          <a:off x="9588500" y="66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2436</xdr:rowOff>
    </xdr:from>
    <xdr:to>
      <xdr:col>55</xdr:col>
      <xdr:colOff>0</xdr:colOff>
      <xdr:row>39</xdr:row>
      <xdr:rowOff>24646</xdr:rowOff>
    </xdr:to>
    <xdr:cxnSp macro="">
      <xdr:nvCxnSpPr>
        <xdr:cNvPr id="131" name="直線コネクタ 130"/>
        <xdr:cNvCxnSpPr/>
      </xdr:nvCxnSpPr>
      <xdr:spPr>
        <a:xfrm>
          <a:off x="9639300" y="6688986"/>
          <a:ext cx="838200" cy="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131978</xdr:rowOff>
    </xdr:from>
    <xdr:to>
      <xdr:col>46</xdr:col>
      <xdr:colOff>38100</xdr:colOff>
      <xdr:row>39</xdr:row>
      <xdr:rowOff>62128</xdr:rowOff>
    </xdr:to>
    <xdr:sp macro="" textlink="">
      <xdr:nvSpPr>
        <xdr:cNvPr id="132" name="楕円 131"/>
        <xdr:cNvSpPr/>
      </xdr:nvSpPr>
      <xdr:spPr>
        <a:xfrm>
          <a:off x="8699500" y="66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2436</xdr:rowOff>
    </xdr:from>
    <xdr:to>
      <xdr:col>50</xdr:col>
      <xdr:colOff>114300</xdr:colOff>
      <xdr:row>39</xdr:row>
      <xdr:rowOff>11328</xdr:rowOff>
    </xdr:to>
    <xdr:cxnSp macro="">
      <xdr:nvCxnSpPr>
        <xdr:cNvPr id="133" name="直線コネクタ 132"/>
        <xdr:cNvCxnSpPr/>
      </xdr:nvCxnSpPr>
      <xdr:spPr>
        <a:xfrm flipV="1">
          <a:off x="8750300" y="6688986"/>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145296</xdr:rowOff>
    </xdr:from>
    <xdr:to>
      <xdr:col>41</xdr:col>
      <xdr:colOff>101600</xdr:colOff>
      <xdr:row>39</xdr:row>
      <xdr:rowOff>75446</xdr:rowOff>
    </xdr:to>
    <xdr:sp macro="" textlink="">
      <xdr:nvSpPr>
        <xdr:cNvPr id="134" name="楕円 133"/>
        <xdr:cNvSpPr/>
      </xdr:nvSpPr>
      <xdr:spPr>
        <a:xfrm>
          <a:off x="7810500" y="6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11328</xdr:rowOff>
    </xdr:from>
    <xdr:to>
      <xdr:col>45</xdr:col>
      <xdr:colOff>177800</xdr:colOff>
      <xdr:row>39</xdr:row>
      <xdr:rowOff>24646</xdr:rowOff>
    </xdr:to>
    <xdr:cxnSp macro="">
      <xdr:nvCxnSpPr>
        <xdr:cNvPr id="135" name="直線コネクタ 134"/>
        <xdr:cNvCxnSpPr/>
      </xdr:nvCxnSpPr>
      <xdr:spPr>
        <a:xfrm flipV="1">
          <a:off x="7861300" y="6697878"/>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167802</xdr:rowOff>
    </xdr:from>
    <xdr:to>
      <xdr:col>36</xdr:col>
      <xdr:colOff>165100</xdr:colOff>
      <xdr:row>40</xdr:row>
      <xdr:rowOff>97952</xdr:rowOff>
    </xdr:to>
    <xdr:sp macro="" textlink="">
      <xdr:nvSpPr>
        <xdr:cNvPr id="136" name="楕円 135"/>
        <xdr:cNvSpPr/>
      </xdr:nvSpPr>
      <xdr:spPr>
        <a:xfrm>
          <a:off x="6921500" y="68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24646</xdr:rowOff>
    </xdr:from>
    <xdr:to>
      <xdr:col>41</xdr:col>
      <xdr:colOff>50800</xdr:colOff>
      <xdr:row>40</xdr:row>
      <xdr:rowOff>47152</xdr:rowOff>
    </xdr:to>
    <xdr:cxnSp macro="">
      <xdr:nvCxnSpPr>
        <xdr:cNvPr id="137" name="直線コネクタ 136"/>
        <xdr:cNvCxnSpPr/>
      </xdr:nvCxnSpPr>
      <xdr:spPr>
        <a:xfrm flipV="1">
          <a:off x="6972300" y="6711196"/>
          <a:ext cx="889000" cy="1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69763</xdr:rowOff>
    </xdr:from>
    <xdr:ext cx="599010" cy="259045"/>
    <xdr:sp macro="" textlink="">
      <xdr:nvSpPr>
        <xdr:cNvPr id="142" name="n_1mainValue【道路】&#10;一人当たり延長"/>
        <xdr:cNvSpPr txBox="1"/>
      </xdr:nvSpPr>
      <xdr:spPr>
        <a:xfrm>
          <a:off x="9327094" y="641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78655</xdr:rowOff>
    </xdr:from>
    <xdr:ext cx="599010" cy="259045"/>
    <xdr:sp macro="" textlink="">
      <xdr:nvSpPr>
        <xdr:cNvPr id="143" name="n_2mainValue【道路】&#10;一人当たり延長"/>
        <xdr:cNvSpPr txBox="1"/>
      </xdr:nvSpPr>
      <xdr:spPr>
        <a:xfrm>
          <a:off x="8450794" y="642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91973</xdr:rowOff>
    </xdr:from>
    <xdr:ext cx="599010" cy="259045"/>
    <xdr:sp macro="" textlink="">
      <xdr:nvSpPr>
        <xdr:cNvPr id="144" name="n_3mainValue【道路】&#10;一人当たり延長"/>
        <xdr:cNvSpPr txBox="1"/>
      </xdr:nvSpPr>
      <xdr:spPr>
        <a:xfrm>
          <a:off x="7561794" y="64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114479</xdr:rowOff>
    </xdr:from>
    <xdr:ext cx="599010" cy="259045"/>
    <xdr:sp macro="" textlink="">
      <xdr:nvSpPr>
        <xdr:cNvPr id="145" name="n_4mainValue【道路】&#10;一人当たり延長"/>
        <xdr:cNvSpPr txBox="1"/>
      </xdr:nvSpPr>
      <xdr:spPr>
        <a:xfrm>
          <a:off x="6672794" y="66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27577</xdr:rowOff>
    </xdr:from>
    <xdr:to>
      <xdr:col>24</xdr:col>
      <xdr:colOff>114300</xdr:colOff>
      <xdr:row>62</xdr:row>
      <xdr:rowOff>129177</xdr:rowOff>
    </xdr:to>
    <xdr:sp macro="" textlink="">
      <xdr:nvSpPr>
        <xdr:cNvPr id="187" name="楕円 186"/>
        <xdr:cNvSpPr/>
      </xdr:nvSpPr>
      <xdr:spPr>
        <a:xfrm>
          <a:off x="4584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6004</xdr:rowOff>
    </xdr:from>
    <xdr:ext cx="405111" cy="259045"/>
    <xdr:sp macro="" textlink="">
      <xdr:nvSpPr>
        <xdr:cNvPr id="188" name="【橋りょう・トンネル】&#10;有形固定資産減価償却率該当値テキスト"/>
        <xdr:cNvSpPr txBox="1"/>
      </xdr:nvSpPr>
      <xdr:spPr>
        <a:xfrm>
          <a:off x="4673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89" name="楕円 188"/>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78377</xdr:rowOff>
    </xdr:to>
    <xdr:cxnSp macro="">
      <xdr:nvCxnSpPr>
        <xdr:cNvPr id="190" name="直線コネクタ 189"/>
        <xdr:cNvCxnSpPr/>
      </xdr:nvCxnSpPr>
      <xdr:spPr>
        <a:xfrm>
          <a:off x="3797300" y="106788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138612</xdr:rowOff>
    </xdr:from>
    <xdr:to>
      <xdr:col>15</xdr:col>
      <xdr:colOff>101600</xdr:colOff>
      <xdr:row>62</xdr:row>
      <xdr:rowOff>68762</xdr:rowOff>
    </xdr:to>
    <xdr:sp macro="" textlink="">
      <xdr:nvSpPr>
        <xdr:cNvPr id="191" name="楕円 190"/>
        <xdr:cNvSpPr/>
      </xdr:nvSpPr>
      <xdr:spPr>
        <a:xfrm>
          <a:off x="2857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17962</xdr:rowOff>
    </xdr:from>
    <xdr:to>
      <xdr:col>19</xdr:col>
      <xdr:colOff>177800</xdr:colOff>
      <xdr:row>62</xdr:row>
      <xdr:rowOff>48985</xdr:rowOff>
    </xdr:to>
    <xdr:cxnSp macro="">
      <xdr:nvCxnSpPr>
        <xdr:cNvPr id="192" name="直線コネクタ 191"/>
        <xdr:cNvCxnSpPr/>
      </xdr:nvCxnSpPr>
      <xdr:spPr>
        <a:xfrm>
          <a:off x="2908300" y="106478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3" name="楕円 192"/>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17962</xdr:rowOff>
    </xdr:to>
    <xdr:cxnSp macro="">
      <xdr:nvCxnSpPr>
        <xdr:cNvPr id="194" name="直線コネクタ 193"/>
        <xdr:cNvCxnSpPr/>
      </xdr:nvCxnSpPr>
      <xdr:spPr>
        <a:xfrm>
          <a:off x="2019300" y="106184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5" name="楕円 194"/>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61</xdr:row>
      <xdr:rowOff>160020</xdr:rowOff>
    </xdr:to>
    <xdr:cxnSp macro="">
      <xdr:nvCxnSpPr>
        <xdr:cNvPr id="196" name="直線コネクタ 195"/>
        <xdr:cNvCxnSpPr/>
      </xdr:nvCxnSpPr>
      <xdr:spPr>
        <a:xfrm>
          <a:off x="1130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1" name="n_1mainValue【橋りょう・トンネ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59889</xdr:rowOff>
    </xdr:from>
    <xdr:ext cx="405111" cy="259045"/>
    <xdr:sp macro="" textlink="">
      <xdr:nvSpPr>
        <xdr:cNvPr id="202" name="n_2mainValue【橋りょう・トンネル】&#10;有形固定資産減価償却率"/>
        <xdr:cNvSpPr txBox="1"/>
      </xdr:nvSpPr>
      <xdr:spPr>
        <a:xfrm>
          <a:off x="2705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3" name="n_3mainValue【橋りょう・トンネル】&#10;有形固定資産減価償却率"/>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4" name="n_4mainValue【橋りょう・トンネル】&#10;有形固定資産減価償却率"/>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134658</xdr:rowOff>
    </xdr:from>
    <xdr:to>
      <xdr:col>55</xdr:col>
      <xdr:colOff>50800</xdr:colOff>
      <xdr:row>64</xdr:row>
      <xdr:rowOff>64808</xdr:rowOff>
    </xdr:to>
    <xdr:sp macro="" textlink="">
      <xdr:nvSpPr>
        <xdr:cNvPr id="244" name="楕円 243"/>
        <xdr:cNvSpPr/>
      </xdr:nvSpPr>
      <xdr:spPr>
        <a:xfrm>
          <a:off x="10426700" y="10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49585</xdr:rowOff>
    </xdr:from>
    <xdr:ext cx="599010" cy="259045"/>
    <xdr:sp macro="" textlink="">
      <xdr:nvSpPr>
        <xdr:cNvPr id="245" name="【橋りょう・トンネル】&#10;一人当たり有形固定資産（償却資産）額該当値テキスト"/>
        <xdr:cNvSpPr txBox="1"/>
      </xdr:nvSpPr>
      <xdr:spPr>
        <a:xfrm>
          <a:off x="10515600" y="1085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131600</xdr:rowOff>
    </xdr:from>
    <xdr:to>
      <xdr:col>50</xdr:col>
      <xdr:colOff>165100</xdr:colOff>
      <xdr:row>64</xdr:row>
      <xdr:rowOff>61750</xdr:rowOff>
    </xdr:to>
    <xdr:sp macro="" textlink="">
      <xdr:nvSpPr>
        <xdr:cNvPr id="246" name="楕円 245"/>
        <xdr:cNvSpPr/>
      </xdr:nvSpPr>
      <xdr:spPr>
        <a:xfrm>
          <a:off x="9588500" y="109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10950</xdr:rowOff>
    </xdr:from>
    <xdr:to>
      <xdr:col>55</xdr:col>
      <xdr:colOff>0</xdr:colOff>
      <xdr:row>64</xdr:row>
      <xdr:rowOff>14008</xdr:rowOff>
    </xdr:to>
    <xdr:cxnSp macro="">
      <xdr:nvCxnSpPr>
        <xdr:cNvPr id="247" name="直線コネクタ 246"/>
        <xdr:cNvCxnSpPr/>
      </xdr:nvCxnSpPr>
      <xdr:spPr>
        <a:xfrm>
          <a:off x="9639300" y="10983750"/>
          <a:ext cx="8382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132824</xdr:rowOff>
    </xdr:from>
    <xdr:to>
      <xdr:col>46</xdr:col>
      <xdr:colOff>38100</xdr:colOff>
      <xdr:row>64</xdr:row>
      <xdr:rowOff>62974</xdr:rowOff>
    </xdr:to>
    <xdr:sp macro="" textlink="">
      <xdr:nvSpPr>
        <xdr:cNvPr id="248" name="楕円 247"/>
        <xdr:cNvSpPr/>
      </xdr:nvSpPr>
      <xdr:spPr>
        <a:xfrm>
          <a:off x="8699500" y="109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10950</xdr:rowOff>
    </xdr:from>
    <xdr:to>
      <xdr:col>50</xdr:col>
      <xdr:colOff>114300</xdr:colOff>
      <xdr:row>64</xdr:row>
      <xdr:rowOff>12174</xdr:rowOff>
    </xdr:to>
    <xdr:cxnSp macro="">
      <xdr:nvCxnSpPr>
        <xdr:cNvPr id="249" name="直線コネクタ 248"/>
        <xdr:cNvCxnSpPr/>
      </xdr:nvCxnSpPr>
      <xdr:spPr>
        <a:xfrm flipV="1">
          <a:off x="8750300" y="10983750"/>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134658</xdr:rowOff>
    </xdr:from>
    <xdr:to>
      <xdr:col>41</xdr:col>
      <xdr:colOff>101600</xdr:colOff>
      <xdr:row>64</xdr:row>
      <xdr:rowOff>64808</xdr:rowOff>
    </xdr:to>
    <xdr:sp macro="" textlink="">
      <xdr:nvSpPr>
        <xdr:cNvPr id="250" name="楕円 249"/>
        <xdr:cNvSpPr/>
      </xdr:nvSpPr>
      <xdr:spPr>
        <a:xfrm>
          <a:off x="7810500" y="10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12174</xdr:rowOff>
    </xdr:from>
    <xdr:to>
      <xdr:col>45</xdr:col>
      <xdr:colOff>177800</xdr:colOff>
      <xdr:row>64</xdr:row>
      <xdr:rowOff>14008</xdr:rowOff>
    </xdr:to>
    <xdr:cxnSp macro="">
      <xdr:nvCxnSpPr>
        <xdr:cNvPr id="251" name="直線コネクタ 250"/>
        <xdr:cNvCxnSpPr/>
      </xdr:nvCxnSpPr>
      <xdr:spPr>
        <a:xfrm flipV="1">
          <a:off x="7861300" y="10984974"/>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133838</xdr:rowOff>
    </xdr:from>
    <xdr:to>
      <xdr:col>36</xdr:col>
      <xdr:colOff>165100</xdr:colOff>
      <xdr:row>64</xdr:row>
      <xdr:rowOff>63988</xdr:rowOff>
    </xdr:to>
    <xdr:sp macro="" textlink="">
      <xdr:nvSpPr>
        <xdr:cNvPr id="252" name="楕円 251"/>
        <xdr:cNvSpPr/>
      </xdr:nvSpPr>
      <xdr:spPr>
        <a:xfrm>
          <a:off x="6921500" y="109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13188</xdr:rowOff>
    </xdr:from>
    <xdr:to>
      <xdr:col>41</xdr:col>
      <xdr:colOff>50800</xdr:colOff>
      <xdr:row>64</xdr:row>
      <xdr:rowOff>14008</xdr:rowOff>
    </xdr:to>
    <xdr:cxnSp macro="">
      <xdr:nvCxnSpPr>
        <xdr:cNvPr id="253" name="直線コネクタ 252"/>
        <xdr:cNvCxnSpPr/>
      </xdr:nvCxnSpPr>
      <xdr:spPr>
        <a:xfrm>
          <a:off x="6972300" y="10985988"/>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52877</xdr:rowOff>
    </xdr:from>
    <xdr:ext cx="599010" cy="259045"/>
    <xdr:sp macro="" textlink="">
      <xdr:nvSpPr>
        <xdr:cNvPr id="258" name="n_1mainValue【橋りょう・トンネル】&#10;一人当たり有形固定資産（償却資産）額"/>
        <xdr:cNvSpPr txBox="1"/>
      </xdr:nvSpPr>
      <xdr:spPr>
        <a:xfrm>
          <a:off x="9327095" y="110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54101</xdr:rowOff>
    </xdr:from>
    <xdr:ext cx="599010" cy="259045"/>
    <xdr:sp macro="" textlink="">
      <xdr:nvSpPr>
        <xdr:cNvPr id="259" name="n_2mainValue【橋りょう・トンネル】&#10;一人当たり有形固定資産（償却資産）額"/>
        <xdr:cNvSpPr txBox="1"/>
      </xdr:nvSpPr>
      <xdr:spPr>
        <a:xfrm>
          <a:off x="8450795" y="110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55935</xdr:rowOff>
    </xdr:from>
    <xdr:ext cx="599010" cy="259045"/>
    <xdr:sp macro="" textlink="">
      <xdr:nvSpPr>
        <xdr:cNvPr id="260" name="n_3mainValue【橋りょう・トンネル】&#10;一人当たり有形固定資産（償却資産）額"/>
        <xdr:cNvSpPr txBox="1"/>
      </xdr:nvSpPr>
      <xdr:spPr>
        <a:xfrm>
          <a:off x="7561795" y="110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55115</xdr:rowOff>
    </xdr:from>
    <xdr:ext cx="599010" cy="259045"/>
    <xdr:sp macro="" textlink="">
      <xdr:nvSpPr>
        <xdr:cNvPr id="261" name="n_4mainValue【橋りょう・トンネル】&#10;一人当たり有形固定資産（償却資産）額"/>
        <xdr:cNvSpPr txBox="1"/>
      </xdr:nvSpPr>
      <xdr:spPr>
        <a:xfrm>
          <a:off x="6672795" y="1102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3" name="楕円 302"/>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4" name="【公営住宅】&#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xdr:rowOff>
    </xdr:from>
    <xdr:to>
      <xdr:col>20</xdr:col>
      <xdr:colOff>38100</xdr:colOff>
      <xdr:row>84</xdr:row>
      <xdr:rowOff>103595</xdr:rowOff>
    </xdr:to>
    <xdr:sp macro="" textlink="">
      <xdr:nvSpPr>
        <xdr:cNvPr id="305" name="楕円 304"/>
        <xdr:cNvSpPr/>
      </xdr:nvSpPr>
      <xdr:spPr>
        <a:xfrm>
          <a:off x="3746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52795</xdr:rowOff>
    </xdr:to>
    <xdr:cxnSp macro="">
      <xdr:nvCxnSpPr>
        <xdr:cNvPr id="306" name="直線コネクタ 305"/>
        <xdr:cNvCxnSpPr/>
      </xdr:nvCxnSpPr>
      <xdr:spPr>
        <a:xfrm flipV="1">
          <a:off x="3797300" y="1440561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23223</xdr:rowOff>
    </xdr:from>
    <xdr:to>
      <xdr:col>15</xdr:col>
      <xdr:colOff>101600</xdr:colOff>
      <xdr:row>84</xdr:row>
      <xdr:rowOff>124823</xdr:rowOff>
    </xdr:to>
    <xdr:sp macro="" textlink="">
      <xdr:nvSpPr>
        <xdr:cNvPr id="307" name="楕円 306"/>
        <xdr:cNvSpPr/>
      </xdr:nvSpPr>
      <xdr:spPr>
        <a:xfrm>
          <a:off x="2857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74023</xdr:rowOff>
    </xdr:to>
    <xdr:cxnSp macro="">
      <xdr:nvCxnSpPr>
        <xdr:cNvPr id="308" name="直線コネクタ 307"/>
        <xdr:cNvCxnSpPr/>
      </xdr:nvCxnSpPr>
      <xdr:spPr>
        <a:xfrm flipV="1">
          <a:off x="2908300" y="144545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16692</xdr:rowOff>
    </xdr:from>
    <xdr:to>
      <xdr:col>10</xdr:col>
      <xdr:colOff>165100</xdr:colOff>
      <xdr:row>84</xdr:row>
      <xdr:rowOff>118292</xdr:rowOff>
    </xdr:to>
    <xdr:sp macro="" textlink="">
      <xdr:nvSpPr>
        <xdr:cNvPr id="309" name="楕円 308"/>
        <xdr:cNvSpPr/>
      </xdr:nvSpPr>
      <xdr:spPr>
        <a:xfrm>
          <a:off x="196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67492</xdr:rowOff>
    </xdr:from>
    <xdr:to>
      <xdr:col>15</xdr:col>
      <xdr:colOff>50800</xdr:colOff>
      <xdr:row>84</xdr:row>
      <xdr:rowOff>74023</xdr:rowOff>
    </xdr:to>
    <xdr:cxnSp macro="">
      <xdr:nvCxnSpPr>
        <xdr:cNvPr id="310" name="直線コネクタ 309"/>
        <xdr:cNvCxnSpPr/>
      </xdr:nvCxnSpPr>
      <xdr:spPr>
        <a:xfrm>
          <a:off x="2019300" y="1446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1" name="楕円 310"/>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105048</xdr:rowOff>
    </xdr:to>
    <xdr:cxnSp macro="">
      <xdr:nvCxnSpPr>
        <xdr:cNvPr id="312" name="直線コネクタ 311"/>
        <xdr:cNvCxnSpPr/>
      </xdr:nvCxnSpPr>
      <xdr:spPr>
        <a:xfrm flipV="1">
          <a:off x="1130300" y="144692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94722</xdr:rowOff>
    </xdr:from>
    <xdr:ext cx="405111" cy="259045"/>
    <xdr:sp macro="" textlink="">
      <xdr:nvSpPr>
        <xdr:cNvPr id="317" name="n_1mainValue【公営住宅】&#10;有形固定資産減価償却率"/>
        <xdr:cNvSpPr txBox="1"/>
      </xdr:nvSpPr>
      <xdr:spPr>
        <a:xfrm>
          <a:off x="3582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115950</xdr:rowOff>
    </xdr:from>
    <xdr:ext cx="405111" cy="259045"/>
    <xdr:sp macro="" textlink="">
      <xdr:nvSpPr>
        <xdr:cNvPr id="318" name="n_2mainValue【公営住宅】&#10;有形固定資産減価償却率"/>
        <xdr:cNvSpPr txBox="1"/>
      </xdr:nvSpPr>
      <xdr:spPr>
        <a:xfrm>
          <a:off x="2705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109419</xdr:rowOff>
    </xdr:from>
    <xdr:ext cx="405111" cy="259045"/>
    <xdr:sp macro="" textlink="">
      <xdr:nvSpPr>
        <xdr:cNvPr id="319" name="n_3mainValue【公営住宅】&#10;有形固定資産減価償却率"/>
        <xdr:cNvSpPr txBox="1"/>
      </xdr:nvSpPr>
      <xdr:spPr>
        <a:xfrm>
          <a:off x="1816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20" name="n_4mainValue【公営住宅】&#10;有形固定資産減価償却率"/>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33981</xdr:rowOff>
    </xdr:from>
    <xdr:to>
      <xdr:col>55</xdr:col>
      <xdr:colOff>50800</xdr:colOff>
      <xdr:row>82</xdr:row>
      <xdr:rowOff>135581</xdr:rowOff>
    </xdr:to>
    <xdr:sp macro="" textlink="">
      <xdr:nvSpPr>
        <xdr:cNvPr id="358" name="楕円 357"/>
        <xdr:cNvSpPr/>
      </xdr:nvSpPr>
      <xdr:spPr>
        <a:xfrm>
          <a:off x="10426700" y="140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56858</xdr:rowOff>
    </xdr:from>
    <xdr:ext cx="534377" cy="259045"/>
    <xdr:sp macro="" textlink="">
      <xdr:nvSpPr>
        <xdr:cNvPr id="359" name="【公営住宅】&#10;一人当たり面積該当値テキスト"/>
        <xdr:cNvSpPr txBox="1"/>
      </xdr:nvSpPr>
      <xdr:spPr>
        <a:xfrm>
          <a:off x="10515600" y="139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43627</xdr:rowOff>
    </xdr:from>
    <xdr:to>
      <xdr:col>50</xdr:col>
      <xdr:colOff>165100</xdr:colOff>
      <xdr:row>82</xdr:row>
      <xdr:rowOff>145227</xdr:rowOff>
    </xdr:to>
    <xdr:sp macro="" textlink="">
      <xdr:nvSpPr>
        <xdr:cNvPr id="360" name="楕円 359"/>
        <xdr:cNvSpPr/>
      </xdr:nvSpPr>
      <xdr:spPr>
        <a:xfrm>
          <a:off x="9588500" y="141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84781</xdr:rowOff>
    </xdr:from>
    <xdr:to>
      <xdr:col>55</xdr:col>
      <xdr:colOff>0</xdr:colOff>
      <xdr:row>82</xdr:row>
      <xdr:rowOff>94427</xdr:rowOff>
    </xdr:to>
    <xdr:cxnSp macro="">
      <xdr:nvCxnSpPr>
        <xdr:cNvPr id="361" name="直線コネクタ 360"/>
        <xdr:cNvCxnSpPr/>
      </xdr:nvCxnSpPr>
      <xdr:spPr>
        <a:xfrm flipV="1">
          <a:off x="9639300" y="14143681"/>
          <a:ext cx="8382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76637</xdr:rowOff>
    </xdr:from>
    <xdr:to>
      <xdr:col>46</xdr:col>
      <xdr:colOff>38100</xdr:colOff>
      <xdr:row>83</xdr:row>
      <xdr:rowOff>6787</xdr:rowOff>
    </xdr:to>
    <xdr:sp macro="" textlink="">
      <xdr:nvSpPr>
        <xdr:cNvPr id="362" name="楕円 361"/>
        <xdr:cNvSpPr/>
      </xdr:nvSpPr>
      <xdr:spPr>
        <a:xfrm>
          <a:off x="8699500" y="141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94427</xdr:rowOff>
    </xdr:from>
    <xdr:to>
      <xdr:col>50</xdr:col>
      <xdr:colOff>114300</xdr:colOff>
      <xdr:row>82</xdr:row>
      <xdr:rowOff>127437</xdr:rowOff>
    </xdr:to>
    <xdr:cxnSp macro="">
      <xdr:nvCxnSpPr>
        <xdr:cNvPr id="363" name="直線コネクタ 362"/>
        <xdr:cNvCxnSpPr/>
      </xdr:nvCxnSpPr>
      <xdr:spPr>
        <a:xfrm flipV="1">
          <a:off x="8750300" y="14153327"/>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99222</xdr:rowOff>
    </xdr:from>
    <xdr:to>
      <xdr:col>41</xdr:col>
      <xdr:colOff>101600</xdr:colOff>
      <xdr:row>83</xdr:row>
      <xdr:rowOff>29372</xdr:rowOff>
    </xdr:to>
    <xdr:sp macro="" textlink="">
      <xdr:nvSpPr>
        <xdr:cNvPr id="364" name="楕円 363"/>
        <xdr:cNvSpPr/>
      </xdr:nvSpPr>
      <xdr:spPr>
        <a:xfrm>
          <a:off x="7810500" y="141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127437</xdr:rowOff>
    </xdr:from>
    <xdr:to>
      <xdr:col>45</xdr:col>
      <xdr:colOff>177800</xdr:colOff>
      <xdr:row>82</xdr:row>
      <xdr:rowOff>150022</xdr:rowOff>
    </xdr:to>
    <xdr:cxnSp macro="">
      <xdr:nvCxnSpPr>
        <xdr:cNvPr id="365" name="直線コネクタ 364"/>
        <xdr:cNvCxnSpPr/>
      </xdr:nvCxnSpPr>
      <xdr:spPr>
        <a:xfrm flipV="1">
          <a:off x="7861300" y="14186337"/>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139640</xdr:rowOff>
    </xdr:from>
    <xdr:to>
      <xdr:col>36</xdr:col>
      <xdr:colOff>165100</xdr:colOff>
      <xdr:row>83</xdr:row>
      <xdr:rowOff>69790</xdr:rowOff>
    </xdr:to>
    <xdr:sp macro="" textlink="">
      <xdr:nvSpPr>
        <xdr:cNvPr id="366" name="楕円 365"/>
        <xdr:cNvSpPr/>
      </xdr:nvSpPr>
      <xdr:spPr>
        <a:xfrm>
          <a:off x="6921500" y="141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150022</xdr:rowOff>
    </xdr:from>
    <xdr:to>
      <xdr:col>41</xdr:col>
      <xdr:colOff>50800</xdr:colOff>
      <xdr:row>83</xdr:row>
      <xdr:rowOff>18990</xdr:rowOff>
    </xdr:to>
    <xdr:cxnSp macro="">
      <xdr:nvCxnSpPr>
        <xdr:cNvPr id="367" name="直線コネクタ 366"/>
        <xdr:cNvCxnSpPr/>
      </xdr:nvCxnSpPr>
      <xdr:spPr>
        <a:xfrm flipV="1">
          <a:off x="6972300" y="14208922"/>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80</xdr:row>
      <xdr:rowOff>161754</xdr:rowOff>
    </xdr:from>
    <xdr:ext cx="534377" cy="259045"/>
    <xdr:sp macro="" textlink="">
      <xdr:nvSpPr>
        <xdr:cNvPr id="372" name="n_1mainValue【公営住宅】&#10;一人当たり面積"/>
        <xdr:cNvSpPr txBox="1"/>
      </xdr:nvSpPr>
      <xdr:spPr>
        <a:xfrm>
          <a:off x="9359411" y="13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81</xdr:row>
      <xdr:rowOff>23314</xdr:rowOff>
    </xdr:from>
    <xdr:ext cx="534377" cy="259045"/>
    <xdr:sp macro="" textlink="">
      <xdr:nvSpPr>
        <xdr:cNvPr id="373" name="n_2mainValue【公営住宅】&#10;一人当たり面積"/>
        <xdr:cNvSpPr txBox="1"/>
      </xdr:nvSpPr>
      <xdr:spPr>
        <a:xfrm>
          <a:off x="8483111" y="139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81</xdr:row>
      <xdr:rowOff>45899</xdr:rowOff>
    </xdr:from>
    <xdr:ext cx="534377" cy="259045"/>
    <xdr:sp macro="" textlink="">
      <xdr:nvSpPr>
        <xdr:cNvPr id="374" name="n_3mainValue【公営住宅】&#10;一人当たり面積"/>
        <xdr:cNvSpPr txBox="1"/>
      </xdr:nvSpPr>
      <xdr:spPr>
        <a:xfrm>
          <a:off x="7594111" y="13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81</xdr:row>
      <xdr:rowOff>86317</xdr:rowOff>
    </xdr:from>
    <xdr:ext cx="534377" cy="259045"/>
    <xdr:sp macro="" textlink="">
      <xdr:nvSpPr>
        <xdr:cNvPr id="375" name="n_4mainValue【公営住宅】&#10;一人当たり面積"/>
        <xdr:cNvSpPr txBox="1"/>
      </xdr:nvSpPr>
      <xdr:spPr>
        <a:xfrm>
          <a:off x="6705111" y="139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6" name="【港湾・漁港】&#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7" name="楕円 416"/>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56441</xdr:rowOff>
    </xdr:from>
    <xdr:ext cx="405111" cy="259045"/>
    <xdr:sp macro="" textlink="">
      <xdr:nvSpPr>
        <xdr:cNvPr id="418" name="【港湾・漁港】&#10;有形固定資産減価償却率該当値テキスト"/>
        <xdr:cNvSpPr txBox="1"/>
      </xdr:nvSpPr>
      <xdr:spPr>
        <a:xfrm>
          <a:off x="4673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419" name="楕円 418"/>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84364</xdr:rowOff>
    </xdr:to>
    <xdr:cxnSp macro="">
      <xdr:nvCxnSpPr>
        <xdr:cNvPr id="420" name="直線コネクタ 419"/>
        <xdr:cNvCxnSpPr/>
      </xdr:nvCxnSpPr>
      <xdr:spPr>
        <a:xfrm>
          <a:off x="3797300" y="178841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142966</xdr:rowOff>
    </xdr:from>
    <xdr:to>
      <xdr:col>15</xdr:col>
      <xdr:colOff>101600</xdr:colOff>
      <xdr:row>104</xdr:row>
      <xdr:rowOff>73116</xdr:rowOff>
    </xdr:to>
    <xdr:sp macro="" textlink="">
      <xdr:nvSpPr>
        <xdr:cNvPr id="421" name="楕円 420"/>
        <xdr:cNvSpPr/>
      </xdr:nvSpPr>
      <xdr:spPr>
        <a:xfrm>
          <a:off x="2857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22316</xdr:rowOff>
    </xdr:from>
    <xdr:to>
      <xdr:col>19</xdr:col>
      <xdr:colOff>177800</xdr:colOff>
      <xdr:row>104</xdr:row>
      <xdr:rowOff>53339</xdr:rowOff>
    </xdr:to>
    <xdr:cxnSp macro="">
      <xdr:nvCxnSpPr>
        <xdr:cNvPr id="422" name="直線コネクタ 421"/>
        <xdr:cNvCxnSpPr/>
      </xdr:nvCxnSpPr>
      <xdr:spPr>
        <a:xfrm>
          <a:off x="2908300" y="178531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423" name="楕円 422"/>
        <xdr:cNvSpPr/>
      </xdr:nvSpPr>
      <xdr:spPr>
        <a:xfrm>
          <a:off x="1968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104</xdr:row>
      <xdr:rowOff>22316</xdr:rowOff>
    </xdr:to>
    <xdr:cxnSp macro="">
      <xdr:nvCxnSpPr>
        <xdr:cNvPr id="424" name="直線コネクタ 423"/>
        <xdr:cNvCxnSpPr/>
      </xdr:nvCxnSpPr>
      <xdr:spPr>
        <a:xfrm>
          <a:off x="2019300" y="1782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25" name="楕円 424"/>
        <xdr:cNvSpPr/>
      </xdr:nvSpPr>
      <xdr:spPr>
        <a:xfrm>
          <a:off x="107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103</xdr:row>
      <xdr:rowOff>169273</xdr:rowOff>
    </xdr:to>
    <xdr:cxnSp macro="">
      <xdr:nvCxnSpPr>
        <xdr:cNvPr id="426" name="直線コネクタ 425"/>
        <xdr:cNvCxnSpPr/>
      </xdr:nvCxnSpPr>
      <xdr:spPr>
        <a:xfrm>
          <a:off x="1130300" y="1782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27" name="n_1aveValue【港湾・漁港】&#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28" name="n_2aveValue【港湾・漁港】&#10;有形固定資産減価償却率"/>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29" name="n_3aveValue【港湾・漁港】&#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54446</xdr:rowOff>
    </xdr:from>
    <xdr:ext cx="405111" cy="259045"/>
    <xdr:sp macro="" textlink="">
      <xdr:nvSpPr>
        <xdr:cNvPr id="430" name="n_4aveValue【港湾・漁港】&#10;有形固定資産減価償却率"/>
        <xdr:cNvSpPr txBox="1"/>
      </xdr:nvSpPr>
      <xdr:spPr>
        <a:xfrm>
          <a:off x="927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120666</xdr:rowOff>
    </xdr:from>
    <xdr:ext cx="405111" cy="259045"/>
    <xdr:sp macro="" textlink="">
      <xdr:nvSpPr>
        <xdr:cNvPr id="431" name="n_1mainValue【港湾・漁港】&#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32" name="n_2mainValue【港湾・漁港】&#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33" name="n_3mainValue【港湾・漁港】&#10;有形固定資産減価償却率"/>
        <xdr:cNvSpPr txBox="1"/>
      </xdr:nvSpPr>
      <xdr:spPr>
        <a:xfrm>
          <a:off x="1816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34" name="n_4mainValue【港湾・漁港】&#10;有形固定資産減価償却率"/>
        <xdr:cNvSpPr txBox="1"/>
      </xdr:nvSpPr>
      <xdr:spPr>
        <a:xfrm>
          <a:off x="927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22294</xdr:rowOff>
    </xdr:from>
    <xdr:ext cx="690189" cy="259045"/>
    <xdr:sp macro="" textlink="">
      <xdr:nvSpPr>
        <xdr:cNvPr id="463" name="【港湾・漁港】&#10;一人当たり有形固定資産（償却資産）額平均値テキスト"/>
        <xdr:cNvSpPr txBox="1"/>
      </xdr:nvSpPr>
      <xdr:spPr>
        <a:xfrm>
          <a:off x="10515600" y="18538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79899</xdr:rowOff>
    </xdr:from>
    <xdr:to>
      <xdr:col>55</xdr:col>
      <xdr:colOff>50800</xdr:colOff>
      <xdr:row>100</xdr:row>
      <xdr:rowOff>10049</xdr:rowOff>
    </xdr:to>
    <xdr:sp macro="" textlink="">
      <xdr:nvSpPr>
        <xdr:cNvPr id="474" name="楕円 473"/>
        <xdr:cNvSpPr/>
      </xdr:nvSpPr>
      <xdr:spPr>
        <a:xfrm>
          <a:off x="10426700" y="170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32926</xdr:rowOff>
    </xdr:from>
    <xdr:ext cx="754822" cy="259045"/>
    <xdr:sp macro="" textlink="">
      <xdr:nvSpPr>
        <xdr:cNvPr id="475" name="【港湾・漁港】&#10;一人当たり有形固定資産（償却資産）額該当値テキスト"/>
        <xdr:cNvSpPr txBox="1"/>
      </xdr:nvSpPr>
      <xdr:spPr>
        <a:xfrm>
          <a:off x="10515600" y="17006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8565</xdr:rowOff>
    </xdr:from>
    <xdr:to>
      <xdr:col>50</xdr:col>
      <xdr:colOff>165100</xdr:colOff>
      <xdr:row>99</xdr:row>
      <xdr:rowOff>110165</xdr:rowOff>
    </xdr:to>
    <xdr:sp macro="" textlink="">
      <xdr:nvSpPr>
        <xdr:cNvPr id="476" name="楕円 475"/>
        <xdr:cNvSpPr/>
      </xdr:nvSpPr>
      <xdr:spPr>
        <a:xfrm>
          <a:off x="9588500" y="169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59365</xdr:rowOff>
    </xdr:from>
    <xdr:to>
      <xdr:col>55</xdr:col>
      <xdr:colOff>0</xdr:colOff>
      <xdr:row>99</xdr:row>
      <xdr:rowOff>130699</xdr:rowOff>
    </xdr:to>
    <xdr:cxnSp macro="">
      <xdr:nvCxnSpPr>
        <xdr:cNvPr id="477" name="直線コネクタ 476"/>
        <xdr:cNvCxnSpPr/>
      </xdr:nvCxnSpPr>
      <xdr:spPr>
        <a:xfrm>
          <a:off x="9639300" y="17032915"/>
          <a:ext cx="8382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41799</xdr:rowOff>
    </xdr:from>
    <xdr:to>
      <xdr:col>46</xdr:col>
      <xdr:colOff>38100</xdr:colOff>
      <xdr:row>99</xdr:row>
      <xdr:rowOff>143399</xdr:rowOff>
    </xdr:to>
    <xdr:sp macro="" textlink="">
      <xdr:nvSpPr>
        <xdr:cNvPr id="478" name="楕円 477"/>
        <xdr:cNvSpPr/>
      </xdr:nvSpPr>
      <xdr:spPr>
        <a:xfrm>
          <a:off x="8699500" y="170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59365</xdr:rowOff>
    </xdr:from>
    <xdr:to>
      <xdr:col>50</xdr:col>
      <xdr:colOff>114300</xdr:colOff>
      <xdr:row>99</xdr:row>
      <xdr:rowOff>92599</xdr:rowOff>
    </xdr:to>
    <xdr:cxnSp macro="">
      <xdr:nvCxnSpPr>
        <xdr:cNvPr id="479" name="直線コネクタ 478"/>
        <xdr:cNvCxnSpPr/>
      </xdr:nvCxnSpPr>
      <xdr:spPr>
        <a:xfrm flipV="1">
          <a:off x="8750300" y="17032915"/>
          <a:ext cx="8890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106525</xdr:rowOff>
    </xdr:from>
    <xdr:to>
      <xdr:col>41</xdr:col>
      <xdr:colOff>101600</xdr:colOff>
      <xdr:row>100</xdr:row>
      <xdr:rowOff>36675</xdr:rowOff>
    </xdr:to>
    <xdr:sp macro="" textlink="">
      <xdr:nvSpPr>
        <xdr:cNvPr id="480" name="楕円 479"/>
        <xdr:cNvSpPr/>
      </xdr:nvSpPr>
      <xdr:spPr>
        <a:xfrm>
          <a:off x="7810500" y="170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92599</xdr:rowOff>
    </xdr:from>
    <xdr:to>
      <xdr:col>45</xdr:col>
      <xdr:colOff>177800</xdr:colOff>
      <xdr:row>99</xdr:row>
      <xdr:rowOff>157325</xdr:rowOff>
    </xdr:to>
    <xdr:cxnSp macro="">
      <xdr:nvCxnSpPr>
        <xdr:cNvPr id="481" name="直線コネクタ 480"/>
        <xdr:cNvCxnSpPr/>
      </xdr:nvCxnSpPr>
      <xdr:spPr>
        <a:xfrm flipV="1">
          <a:off x="7861300" y="17066149"/>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86233</xdr:rowOff>
    </xdr:from>
    <xdr:to>
      <xdr:col>36</xdr:col>
      <xdr:colOff>165100</xdr:colOff>
      <xdr:row>100</xdr:row>
      <xdr:rowOff>16383</xdr:rowOff>
    </xdr:to>
    <xdr:sp macro="" textlink="">
      <xdr:nvSpPr>
        <xdr:cNvPr id="482" name="楕円 481"/>
        <xdr:cNvSpPr/>
      </xdr:nvSpPr>
      <xdr:spPr>
        <a:xfrm>
          <a:off x="6921500" y="170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137033</xdr:rowOff>
    </xdr:from>
    <xdr:to>
      <xdr:col>41</xdr:col>
      <xdr:colOff>50800</xdr:colOff>
      <xdr:row>99</xdr:row>
      <xdr:rowOff>157325</xdr:rowOff>
    </xdr:to>
    <xdr:cxnSp macro="">
      <xdr:nvCxnSpPr>
        <xdr:cNvPr id="483" name="直線コネクタ 482"/>
        <xdr:cNvCxnSpPr/>
      </xdr:nvCxnSpPr>
      <xdr:spPr>
        <a:xfrm>
          <a:off x="6972300" y="17110583"/>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121077</xdr:rowOff>
    </xdr:from>
    <xdr:ext cx="690189" cy="259045"/>
    <xdr:sp macro="" textlink="">
      <xdr:nvSpPr>
        <xdr:cNvPr id="484" name="n_1aveValue【港湾・漁港】&#10;一人当たり有形固定資産（償却資産）額"/>
        <xdr:cNvSpPr txBox="1"/>
      </xdr:nvSpPr>
      <xdr:spPr>
        <a:xfrm>
          <a:off x="9281505" y="1863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115247</xdr:rowOff>
    </xdr:from>
    <xdr:ext cx="690189" cy="259045"/>
    <xdr:sp macro="" textlink="">
      <xdr:nvSpPr>
        <xdr:cNvPr id="485" name="n_2aveValue【港湾・漁港】&#10;一人当たり有形固定資産（償却資産）額"/>
        <xdr:cNvSpPr txBox="1"/>
      </xdr:nvSpPr>
      <xdr:spPr>
        <a:xfrm>
          <a:off x="84052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119043</xdr:rowOff>
    </xdr:from>
    <xdr:ext cx="690189" cy="259045"/>
    <xdr:sp macro="" textlink="">
      <xdr:nvSpPr>
        <xdr:cNvPr id="486" name="n_3aveValue【港湾・漁港】&#10;一人当たり有形固定資産（償却資産）額"/>
        <xdr:cNvSpPr txBox="1"/>
      </xdr:nvSpPr>
      <xdr:spPr>
        <a:xfrm>
          <a:off x="7516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100740</xdr:rowOff>
    </xdr:from>
    <xdr:ext cx="690189" cy="259045"/>
    <xdr:sp macro="" textlink="">
      <xdr:nvSpPr>
        <xdr:cNvPr id="487" name="n_4aveValue【港湾・漁港】&#10;一人当たり有形固定資産（償却資産）額"/>
        <xdr:cNvSpPr txBox="1"/>
      </xdr:nvSpPr>
      <xdr:spPr>
        <a:xfrm>
          <a:off x="6627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105188</xdr:colOff>
      <xdr:row>97</xdr:row>
      <xdr:rowOff>126692</xdr:rowOff>
    </xdr:from>
    <xdr:ext cx="754822" cy="259045"/>
    <xdr:sp macro="" textlink="">
      <xdr:nvSpPr>
        <xdr:cNvPr id="488" name="n_1mainValue【港湾・漁港】&#10;一人当たり有形固定資産（償却資産）額"/>
        <xdr:cNvSpPr txBox="1"/>
      </xdr:nvSpPr>
      <xdr:spPr>
        <a:xfrm>
          <a:off x="9249188" y="167573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97</xdr:row>
      <xdr:rowOff>159926</xdr:rowOff>
    </xdr:from>
    <xdr:ext cx="754822" cy="259045"/>
    <xdr:sp macro="" textlink="">
      <xdr:nvSpPr>
        <xdr:cNvPr id="489" name="n_2mainValue【港湾・漁港】&#10;一人当たり有形固定資産（償却資産）額"/>
        <xdr:cNvSpPr txBox="1"/>
      </xdr:nvSpPr>
      <xdr:spPr>
        <a:xfrm>
          <a:off x="8372888" y="167905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53202</xdr:rowOff>
    </xdr:from>
    <xdr:ext cx="754822" cy="259045"/>
    <xdr:sp macro="" textlink="">
      <xdr:nvSpPr>
        <xdr:cNvPr id="490" name="n_3mainValue【港湾・漁港】&#10;一人当たり有形固定資産（償却資産）額"/>
        <xdr:cNvSpPr txBox="1"/>
      </xdr:nvSpPr>
      <xdr:spPr>
        <a:xfrm>
          <a:off x="7483888" y="1685530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32910</xdr:rowOff>
    </xdr:from>
    <xdr:ext cx="754822" cy="259045"/>
    <xdr:sp macro="" textlink="">
      <xdr:nvSpPr>
        <xdr:cNvPr id="491" name="n_4mainValue【港湾・漁港】&#10;一人当たり有形固定資産（償却資産）額"/>
        <xdr:cNvSpPr txBox="1"/>
      </xdr:nvSpPr>
      <xdr:spPr>
        <a:xfrm>
          <a:off x="6594888" y="1683501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48" name="楕円 547"/>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49" name="【学校施設】&#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50" name="楕円 549"/>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11430</xdr:rowOff>
    </xdr:to>
    <xdr:cxnSp macro="">
      <xdr:nvCxnSpPr>
        <xdr:cNvPr id="551" name="直線コネクタ 550"/>
        <xdr:cNvCxnSpPr/>
      </xdr:nvCxnSpPr>
      <xdr:spPr>
        <a:xfrm>
          <a:off x="15481300" y="10447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52" name="楕円 551"/>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62</xdr:row>
      <xdr:rowOff>102870</xdr:rowOff>
    </xdr:to>
    <xdr:cxnSp macro="">
      <xdr:nvCxnSpPr>
        <xdr:cNvPr id="553" name="直線コネクタ 552"/>
        <xdr:cNvCxnSpPr/>
      </xdr:nvCxnSpPr>
      <xdr:spPr>
        <a:xfrm flipV="1">
          <a:off x="14592300" y="1044702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42545</xdr:rowOff>
    </xdr:from>
    <xdr:to>
      <xdr:col>72</xdr:col>
      <xdr:colOff>38100</xdr:colOff>
      <xdr:row>62</xdr:row>
      <xdr:rowOff>144145</xdr:rowOff>
    </xdr:to>
    <xdr:sp macro="" textlink="">
      <xdr:nvSpPr>
        <xdr:cNvPr id="554" name="楕円 553"/>
        <xdr:cNvSpPr/>
      </xdr:nvSpPr>
      <xdr:spPr>
        <a:xfrm>
          <a:off x="13652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93345</xdr:rowOff>
    </xdr:from>
    <xdr:to>
      <xdr:col>76</xdr:col>
      <xdr:colOff>114300</xdr:colOff>
      <xdr:row>62</xdr:row>
      <xdr:rowOff>102870</xdr:rowOff>
    </xdr:to>
    <xdr:cxnSp macro="">
      <xdr:nvCxnSpPr>
        <xdr:cNvPr id="555" name="直線コネクタ 554"/>
        <xdr:cNvCxnSpPr/>
      </xdr:nvCxnSpPr>
      <xdr:spPr>
        <a:xfrm>
          <a:off x="13703300" y="1072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109220</xdr:rowOff>
    </xdr:from>
    <xdr:to>
      <xdr:col>67</xdr:col>
      <xdr:colOff>101600</xdr:colOff>
      <xdr:row>64</xdr:row>
      <xdr:rowOff>39370</xdr:rowOff>
    </xdr:to>
    <xdr:sp macro="" textlink="">
      <xdr:nvSpPr>
        <xdr:cNvPr id="556" name="楕円 555"/>
        <xdr:cNvSpPr/>
      </xdr:nvSpPr>
      <xdr:spPr>
        <a:xfrm>
          <a:off x="1276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93345</xdr:rowOff>
    </xdr:from>
    <xdr:to>
      <xdr:col>71</xdr:col>
      <xdr:colOff>177800</xdr:colOff>
      <xdr:row>63</xdr:row>
      <xdr:rowOff>160020</xdr:rowOff>
    </xdr:to>
    <xdr:cxnSp macro="">
      <xdr:nvCxnSpPr>
        <xdr:cNvPr id="557" name="直線コネクタ 556"/>
        <xdr:cNvCxnSpPr/>
      </xdr:nvCxnSpPr>
      <xdr:spPr>
        <a:xfrm flipV="1">
          <a:off x="12814300" y="1072324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62" name="n_1mainValue【学校施設】&#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563" name="n_2mainValue【学校施設】&#10;有形固定資産減価償却率"/>
        <xdr:cNvSpPr txBox="1"/>
      </xdr:nvSpPr>
      <xdr:spPr>
        <a:xfrm>
          <a:off x="14389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135272</xdr:rowOff>
    </xdr:from>
    <xdr:ext cx="405111" cy="259045"/>
    <xdr:sp macro="" textlink="">
      <xdr:nvSpPr>
        <xdr:cNvPr id="564" name="n_3mainValue【学校施設】&#10;有形固定資産減価償却率"/>
        <xdr:cNvSpPr txBox="1"/>
      </xdr:nvSpPr>
      <xdr:spPr>
        <a:xfrm>
          <a:off x="13500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30497</xdr:rowOff>
    </xdr:from>
    <xdr:ext cx="405111" cy="259045"/>
    <xdr:sp macro="" textlink="">
      <xdr:nvSpPr>
        <xdr:cNvPr id="565" name="n_4mainValue【学校施設】&#10;有形固定資産減価償却率"/>
        <xdr:cNvSpPr txBox="1"/>
      </xdr:nvSpPr>
      <xdr:spPr>
        <a:xfrm>
          <a:off x="12611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82931</xdr:rowOff>
    </xdr:from>
    <xdr:to>
      <xdr:col>116</xdr:col>
      <xdr:colOff>114300</xdr:colOff>
      <xdr:row>60</xdr:row>
      <xdr:rowOff>13081</xdr:rowOff>
    </xdr:to>
    <xdr:sp macro="" textlink="">
      <xdr:nvSpPr>
        <xdr:cNvPr id="605" name="楕円 604"/>
        <xdr:cNvSpPr/>
      </xdr:nvSpPr>
      <xdr:spPr>
        <a:xfrm>
          <a:off x="22110700" y="10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105808</xdr:rowOff>
    </xdr:from>
    <xdr:ext cx="534377" cy="259045"/>
    <xdr:sp macro="" textlink="">
      <xdr:nvSpPr>
        <xdr:cNvPr id="606" name="【学校施設】&#10;一人当たり面積該当値テキスト"/>
        <xdr:cNvSpPr txBox="1"/>
      </xdr:nvSpPr>
      <xdr:spPr>
        <a:xfrm>
          <a:off x="22199600" y="10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43612</xdr:rowOff>
    </xdr:from>
    <xdr:to>
      <xdr:col>112</xdr:col>
      <xdr:colOff>38100</xdr:colOff>
      <xdr:row>59</xdr:row>
      <xdr:rowOff>145212</xdr:rowOff>
    </xdr:to>
    <xdr:sp macro="" textlink="">
      <xdr:nvSpPr>
        <xdr:cNvPr id="607" name="楕円 606"/>
        <xdr:cNvSpPr/>
      </xdr:nvSpPr>
      <xdr:spPr>
        <a:xfrm>
          <a:off x="21272500" y="101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94412</xdr:rowOff>
    </xdr:from>
    <xdr:to>
      <xdr:col>116</xdr:col>
      <xdr:colOff>63500</xdr:colOff>
      <xdr:row>59</xdr:row>
      <xdr:rowOff>133731</xdr:rowOff>
    </xdr:to>
    <xdr:cxnSp macro="">
      <xdr:nvCxnSpPr>
        <xdr:cNvPr id="608" name="直線コネクタ 607"/>
        <xdr:cNvCxnSpPr/>
      </xdr:nvCxnSpPr>
      <xdr:spPr>
        <a:xfrm>
          <a:off x="21323300" y="10209962"/>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84607</xdr:rowOff>
    </xdr:from>
    <xdr:to>
      <xdr:col>107</xdr:col>
      <xdr:colOff>101600</xdr:colOff>
      <xdr:row>57</xdr:row>
      <xdr:rowOff>14757</xdr:rowOff>
    </xdr:to>
    <xdr:sp macro="" textlink="">
      <xdr:nvSpPr>
        <xdr:cNvPr id="609" name="楕円 608"/>
        <xdr:cNvSpPr/>
      </xdr:nvSpPr>
      <xdr:spPr>
        <a:xfrm>
          <a:off x="20383500" y="96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135407</xdr:rowOff>
    </xdr:from>
    <xdr:to>
      <xdr:col>111</xdr:col>
      <xdr:colOff>177800</xdr:colOff>
      <xdr:row>59</xdr:row>
      <xdr:rowOff>94412</xdr:rowOff>
    </xdr:to>
    <xdr:cxnSp macro="">
      <xdr:nvCxnSpPr>
        <xdr:cNvPr id="610" name="直線コネクタ 609"/>
        <xdr:cNvCxnSpPr/>
      </xdr:nvCxnSpPr>
      <xdr:spPr>
        <a:xfrm>
          <a:off x="20434300" y="9736607"/>
          <a:ext cx="889000" cy="4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122250</xdr:rowOff>
    </xdr:from>
    <xdr:to>
      <xdr:col>102</xdr:col>
      <xdr:colOff>165100</xdr:colOff>
      <xdr:row>57</xdr:row>
      <xdr:rowOff>52400</xdr:rowOff>
    </xdr:to>
    <xdr:sp macro="" textlink="">
      <xdr:nvSpPr>
        <xdr:cNvPr id="611" name="楕円 610"/>
        <xdr:cNvSpPr/>
      </xdr:nvSpPr>
      <xdr:spPr>
        <a:xfrm>
          <a:off x="19494500" y="97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135407</xdr:rowOff>
    </xdr:from>
    <xdr:to>
      <xdr:col>107</xdr:col>
      <xdr:colOff>50800</xdr:colOff>
      <xdr:row>57</xdr:row>
      <xdr:rowOff>1600</xdr:rowOff>
    </xdr:to>
    <xdr:cxnSp macro="">
      <xdr:nvCxnSpPr>
        <xdr:cNvPr id="612" name="直線コネクタ 611"/>
        <xdr:cNvCxnSpPr/>
      </xdr:nvCxnSpPr>
      <xdr:spPr>
        <a:xfrm flipV="1">
          <a:off x="19545300" y="9736607"/>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35916</xdr:rowOff>
    </xdr:from>
    <xdr:to>
      <xdr:col>98</xdr:col>
      <xdr:colOff>38100</xdr:colOff>
      <xdr:row>57</xdr:row>
      <xdr:rowOff>137516</xdr:rowOff>
    </xdr:to>
    <xdr:sp macro="" textlink="">
      <xdr:nvSpPr>
        <xdr:cNvPr id="613" name="楕円 612"/>
        <xdr:cNvSpPr/>
      </xdr:nvSpPr>
      <xdr:spPr>
        <a:xfrm>
          <a:off x="18605500" y="9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1600</xdr:rowOff>
    </xdr:from>
    <xdr:to>
      <xdr:col>102</xdr:col>
      <xdr:colOff>114300</xdr:colOff>
      <xdr:row>57</xdr:row>
      <xdr:rowOff>86716</xdr:rowOff>
    </xdr:to>
    <xdr:cxnSp macro="">
      <xdr:nvCxnSpPr>
        <xdr:cNvPr id="614" name="直線コネクタ 613"/>
        <xdr:cNvCxnSpPr/>
      </xdr:nvCxnSpPr>
      <xdr:spPr>
        <a:xfrm flipV="1">
          <a:off x="18656300" y="9774250"/>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161739</xdr:rowOff>
    </xdr:from>
    <xdr:ext cx="534377" cy="259045"/>
    <xdr:sp macro="" textlink="">
      <xdr:nvSpPr>
        <xdr:cNvPr id="619" name="n_1mainValue【学校施設】&#10;一人当たり面積"/>
        <xdr:cNvSpPr txBox="1"/>
      </xdr:nvSpPr>
      <xdr:spPr>
        <a:xfrm>
          <a:off x="210434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55</xdr:row>
      <xdr:rowOff>31284</xdr:rowOff>
    </xdr:from>
    <xdr:ext cx="534377" cy="259045"/>
    <xdr:sp macro="" textlink="">
      <xdr:nvSpPr>
        <xdr:cNvPr id="620" name="n_2mainValue【学校施設】&#10;一人当たり面積"/>
        <xdr:cNvSpPr txBox="1"/>
      </xdr:nvSpPr>
      <xdr:spPr>
        <a:xfrm>
          <a:off x="20167111" y="94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55</xdr:row>
      <xdr:rowOff>68927</xdr:rowOff>
    </xdr:from>
    <xdr:ext cx="534377" cy="259045"/>
    <xdr:sp macro="" textlink="">
      <xdr:nvSpPr>
        <xdr:cNvPr id="621" name="n_3mainValue【学校施設】&#10;一人当たり面積"/>
        <xdr:cNvSpPr txBox="1"/>
      </xdr:nvSpPr>
      <xdr:spPr>
        <a:xfrm>
          <a:off x="19278111" y="94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55</xdr:row>
      <xdr:rowOff>154043</xdr:rowOff>
    </xdr:from>
    <xdr:ext cx="534377" cy="259045"/>
    <xdr:sp macro="" textlink="">
      <xdr:nvSpPr>
        <xdr:cNvPr id="622" name="n_4mainValue【学校施設】&#10;一人当たり面積"/>
        <xdr:cNvSpPr txBox="1"/>
      </xdr:nvSpPr>
      <xdr:spPr>
        <a:xfrm>
          <a:off x="18389111" y="95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平均を上回っているものの、港湾・漁港については、類似団体平均を下回っている。これは、毎年国庫補助事業で新規防波堤整備等を実施したためである。一人当たりの値もほとんどの類型において、類似団体平均を大きく上回っているが、人口の少なさによるものと考えられる。今後は、維持管理に係る経費の増加に留意しつつ、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89" name="楕円 88"/>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90"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91" name="楕円 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137160</xdr:rowOff>
    </xdr:to>
    <xdr:cxnSp macro="">
      <xdr:nvCxnSpPr>
        <xdr:cNvPr id="92" name="直線コネクタ 91"/>
        <xdr:cNvCxnSpPr/>
      </xdr:nvCxnSpPr>
      <xdr:spPr>
        <a:xfrm>
          <a:off x="3797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93" name="楕円 92"/>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95250</xdr:rowOff>
    </xdr:to>
    <xdr:cxnSp macro="">
      <xdr:nvCxnSpPr>
        <xdr:cNvPr id="94" name="直線コネクタ 93"/>
        <xdr:cNvCxnSpPr/>
      </xdr:nvCxnSpPr>
      <xdr:spPr>
        <a:xfrm>
          <a:off x="2908300" y="1016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95" name="楕円 94"/>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53340</xdr:rowOff>
    </xdr:to>
    <xdr:cxnSp macro="">
      <xdr:nvCxnSpPr>
        <xdr:cNvPr id="96" name="直線コネクタ 95"/>
        <xdr:cNvCxnSpPr/>
      </xdr:nvCxnSpPr>
      <xdr:spPr>
        <a:xfrm>
          <a:off x="2019300" y="10126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97" name="楕円 96"/>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11430</xdr:rowOff>
    </xdr:to>
    <xdr:cxnSp macro="">
      <xdr:nvCxnSpPr>
        <xdr:cNvPr id="98" name="直線コネクタ 97"/>
        <xdr:cNvCxnSpPr/>
      </xdr:nvCxnSpPr>
      <xdr:spPr>
        <a:xfrm>
          <a:off x="1130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9" name="n_1ave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01" name="n_3ave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02" name="n_4ave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03"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04" name="n_2mainValue【体育館・プー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05"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106" name="n_4mainValue【体育館・プール】&#10;有形固定資産減価償却率"/>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129032</xdr:rowOff>
    </xdr:from>
    <xdr:to>
      <xdr:col>55</xdr:col>
      <xdr:colOff>50800</xdr:colOff>
      <xdr:row>60</xdr:row>
      <xdr:rowOff>59182</xdr:rowOff>
    </xdr:to>
    <xdr:sp macro="" textlink="">
      <xdr:nvSpPr>
        <xdr:cNvPr id="146" name="楕円 145"/>
        <xdr:cNvSpPr/>
      </xdr:nvSpPr>
      <xdr:spPr>
        <a:xfrm>
          <a:off x="10426700" y="10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151909</xdr:rowOff>
    </xdr:from>
    <xdr:ext cx="469744" cy="259045"/>
    <xdr:sp macro="" textlink="">
      <xdr:nvSpPr>
        <xdr:cNvPr id="147" name="【体育館・プール】&#10;一人当たり面積該当値テキスト"/>
        <xdr:cNvSpPr txBox="1"/>
      </xdr:nvSpPr>
      <xdr:spPr>
        <a:xfrm>
          <a:off x="105156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92075</xdr:rowOff>
    </xdr:from>
    <xdr:to>
      <xdr:col>50</xdr:col>
      <xdr:colOff>165100</xdr:colOff>
      <xdr:row>60</xdr:row>
      <xdr:rowOff>22225</xdr:rowOff>
    </xdr:to>
    <xdr:sp macro="" textlink="">
      <xdr:nvSpPr>
        <xdr:cNvPr id="148" name="楕円 147"/>
        <xdr:cNvSpPr/>
      </xdr:nvSpPr>
      <xdr:spPr>
        <a:xfrm>
          <a:off x="958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142875</xdr:rowOff>
    </xdr:from>
    <xdr:to>
      <xdr:col>55</xdr:col>
      <xdr:colOff>0</xdr:colOff>
      <xdr:row>60</xdr:row>
      <xdr:rowOff>8382</xdr:rowOff>
    </xdr:to>
    <xdr:cxnSp macro="">
      <xdr:nvCxnSpPr>
        <xdr:cNvPr id="149" name="直線コネクタ 148"/>
        <xdr:cNvCxnSpPr/>
      </xdr:nvCxnSpPr>
      <xdr:spPr>
        <a:xfrm>
          <a:off x="9639300" y="10258425"/>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106934</xdr:rowOff>
    </xdr:from>
    <xdr:to>
      <xdr:col>46</xdr:col>
      <xdr:colOff>38100</xdr:colOff>
      <xdr:row>60</xdr:row>
      <xdr:rowOff>37084</xdr:rowOff>
    </xdr:to>
    <xdr:sp macro="" textlink="">
      <xdr:nvSpPr>
        <xdr:cNvPr id="150" name="楕円 149"/>
        <xdr:cNvSpPr/>
      </xdr:nvSpPr>
      <xdr:spPr>
        <a:xfrm>
          <a:off x="8699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142875</xdr:rowOff>
    </xdr:from>
    <xdr:to>
      <xdr:col>50</xdr:col>
      <xdr:colOff>114300</xdr:colOff>
      <xdr:row>59</xdr:row>
      <xdr:rowOff>157734</xdr:rowOff>
    </xdr:to>
    <xdr:cxnSp macro="">
      <xdr:nvCxnSpPr>
        <xdr:cNvPr id="151" name="直線コネクタ 150"/>
        <xdr:cNvCxnSpPr/>
      </xdr:nvCxnSpPr>
      <xdr:spPr>
        <a:xfrm flipV="1">
          <a:off x="8750300" y="1025842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129032</xdr:rowOff>
    </xdr:from>
    <xdr:to>
      <xdr:col>41</xdr:col>
      <xdr:colOff>101600</xdr:colOff>
      <xdr:row>60</xdr:row>
      <xdr:rowOff>59182</xdr:rowOff>
    </xdr:to>
    <xdr:sp macro="" textlink="">
      <xdr:nvSpPr>
        <xdr:cNvPr id="152" name="楕円 151"/>
        <xdr:cNvSpPr/>
      </xdr:nvSpPr>
      <xdr:spPr>
        <a:xfrm>
          <a:off x="7810500" y="10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157734</xdr:rowOff>
    </xdr:from>
    <xdr:to>
      <xdr:col>45</xdr:col>
      <xdr:colOff>177800</xdr:colOff>
      <xdr:row>60</xdr:row>
      <xdr:rowOff>8382</xdr:rowOff>
    </xdr:to>
    <xdr:cxnSp macro="">
      <xdr:nvCxnSpPr>
        <xdr:cNvPr id="153" name="直線コネクタ 152"/>
        <xdr:cNvCxnSpPr/>
      </xdr:nvCxnSpPr>
      <xdr:spPr>
        <a:xfrm flipV="1">
          <a:off x="7861300" y="102732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119126</xdr:rowOff>
    </xdr:from>
    <xdr:to>
      <xdr:col>36</xdr:col>
      <xdr:colOff>165100</xdr:colOff>
      <xdr:row>60</xdr:row>
      <xdr:rowOff>49276</xdr:rowOff>
    </xdr:to>
    <xdr:sp macro="" textlink="">
      <xdr:nvSpPr>
        <xdr:cNvPr id="154" name="楕円 153"/>
        <xdr:cNvSpPr/>
      </xdr:nvSpPr>
      <xdr:spPr>
        <a:xfrm>
          <a:off x="6921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169926</xdr:rowOff>
    </xdr:from>
    <xdr:to>
      <xdr:col>41</xdr:col>
      <xdr:colOff>50800</xdr:colOff>
      <xdr:row>60</xdr:row>
      <xdr:rowOff>8382</xdr:rowOff>
    </xdr:to>
    <xdr:cxnSp macro="">
      <xdr:nvCxnSpPr>
        <xdr:cNvPr id="155" name="直線コネクタ 154"/>
        <xdr:cNvCxnSpPr/>
      </xdr:nvCxnSpPr>
      <xdr:spPr>
        <a:xfrm>
          <a:off x="6972300" y="1028547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38752</xdr:rowOff>
    </xdr:from>
    <xdr:ext cx="469744" cy="259045"/>
    <xdr:sp macro="" textlink="">
      <xdr:nvSpPr>
        <xdr:cNvPr id="160" name="n_1mainValue【体育館・プール】&#10;一人当たり面積"/>
        <xdr:cNvSpPr txBox="1"/>
      </xdr:nvSpPr>
      <xdr:spPr>
        <a:xfrm>
          <a:off x="9391727" y="99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53611</xdr:rowOff>
    </xdr:from>
    <xdr:ext cx="469744" cy="259045"/>
    <xdr:sp macro="" textlink="">
      <xdr:nvSpPr>
        <xdr:cNvPr id="161" name="n_2mainValue【体育館・プール】&#10;一人当たり面積"/>
        <xdr:cNvSpPr txBox="1"/>
      </xdr:nvSpPr>
      <xdr:spPr>
        <a:xfrm>
          <a:off x="85154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75709</xdr:rowOff>
    </xdr:from>
    <xdr:ext cx="469744" cy="259045"/>
    <xdr:sp macro="" textlink="">
      <xdr:nvSpPr>
        <xdr:cNvPr id="162" name="n_3mainValue【体育館・プール】&#10;一人当たり面積"/>
        <xdr:cNvSpPr txBox="1"/>
      </xdr:nvSpPr>
      <xdr:spPr>
        <a:xfrm>
          <a:off x="7626427" y="1001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65803</xdr:rowOff>
    </xdr:from>
    <xdr:ext cx="469744" cy="259045"/>
    <xdr:sp macro="" textlink="">
      <xdr:nvSpPr>
        <xdr:cNvPr id="163" name="n_4mainValue【体育館・プール】&#10;一人当たり面積"/>
        <xdr:cNvSpPr txBox="1"/>
      </xdr:nvSpPr>
      <xdr:spPr>
        <a:xfrm>
          <a:off x="67374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152400</xdr:rowOff>
    </xdr:from>
    <xdr:to>
      <xdr:col>24</xdr:col>
      <xdr:colOff>114300</xdr:colOff>
      <xdr:row>85</xdr:row>
      <xdr:rowOff>82550</xdr:rowOff>
    </xdr:to>
    <xdr:sp macro="" textlink="">
      <xdr:nvSpPr>
        <xdr:cNvPr id="203" name="楕円 202"/>
        <xdr:cNvSpPr/>
      </xdr:nvSpPr>
      <xdr:spPr>
        <a:xfrm>
          <a:off x="4584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67327</xdr:rowOff>
    </xdr:from>
    <xdr:ext cx="469744" cy="259045"/>
    <xdr:sp macro="" textlink="">
      <xdr:nvSpPr>
        <xdr:cNvPr id="204" name="【福祉施設】&#10;有形固定資産減価償却率該当値テキスト"/>
        <xdr:cNvSpPr txBox="1"/>
      </xdr:nvSpPr>
      <xdr:spPr>
        <a:xfrm>
          <a:off x="4673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152400</xdr:rowOff>
    </xdr:from>
    <xdr:to>
      <xdr:col>20</xdr:col>
      <xdr:colOff>38100</xdr:colOff>
      <xdr:row>85</xdr:row>
      <xdr:rowOff>82550</xdr:rowOff>
    </xdr:to>
    <xdr:sp macro="" textlink="">
      <xdr:nvSpPr>
        <xdr:cNvPr id="205" name="楕円 204"/>
        <xdr:cNvSpPr/>
      </xdr:nvSpPr>
      <xdr:spPr>
        <a:xfrm>
          <a:off x="3746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31750</xdr:rowOff>
    </xdr:from>
    <xdr:to>
      <xdr:col>24</xdr:col>
      <xdr:colOff>63500</xdr:colOff>
      <xdr:row>85</xdr:row>
      <xdr:rowOff>31750</xdr:rowOff>
    </xdr:to>
    <xdr:cxnSp macro="">
      <xdr:nvCxnSpPr>
        <xdr:cNvPr id="206" name="直線コネクタ 205"/>
        <xdr:cNvCxnSpPr/>
      </xdr:nvCxnSpPr>
      <xdr:spPr>
        <a:xfrm>
          <a:off x="3797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152400</xdr:rowOff>
    </xdr:from>
    <xdr:to>
      <xdr:col>15</xdr:col>
      <xdr:colOff>101600</xdr:colOff>
      <xdr:row>85</xdr:row>
      <xdr:rowOff>82550</xdr:rowOff>
    </xdr:to>
    <xdr:sp macro="" textlink="">
      <xdr:nvSpPr>
        <xdr:cNvPr id="207" name="楕円 206"/>
        <xdr:cNvSpPr/>
      </xdr:nvSpPr>
      <xdr:spPr>
        <a:xfrm>
          <a:off x="2857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31750</xdr:rowOff>
    </xdr:from>
    <xdr:to>
      <xdr:col>19</xdr:col>
      <xdr:colOff>177800</xdr:colOff>
      <xdr:row>85</xdr:row>
      <xdr:rowOff>31750</xdr:rowOff>
    </xdr:to>
    <xdr:cxnSp macro="">
      <xdr:nvCxnSpPr>
        <xdr:cNvPr id="208" name="直線コネクタ 207"/>
        <xdr:cNvCxnSpPr/>
      </xdr:nvCxnSpPr>
      <xdr:spPr>
        <a:xfrm>
          <a:off x="2908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152400</xdr:rowOff>
    </xdr:from>
    <xdr:to>
      <xdr:col>10</xdr:col>
      <xdr:colOff>165100</xdr:colOff>
      <xdr:row>85</xdr:row>
      <xdr:rowOff>82550</xdr:rowOff>
    </xdr:to>
    <xdr:sp macro="" textlink="">
      <xdr:nvSpPr>
        <xdr:cNvPr id="209" name="楕円 208"/>
        <xdr:cNvSpPr/>
      </xdr:nvSpPr>
      <xdr:spPr>
        <a:xfrm>
          <a:off x="196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31750</xdr:rowOff>
    </xdr:from>
    <xdr:to>
      <xdr:col>15</xdr:col>
      <xdr:colOff>50800</xdr:colOff>
      <xdr:row>85</xdr:row>
      <xdr:rowOff>31750</xdr:rowOff>
    </xdr:to>
    <xdr:cxnSp macro="">
      <xdr:nvCxnSpPr>
        <xdr:cNvPr id="210" name="直線コネクタ 209"/>
        <xdr:cNvCxnSpPr/>
      </xdr:nvCxnSpPr>
      <xdr:spPr>
        <a:xfrm>
          <a:off x="2019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152400</xdr:rowOff>
    </xdr:from>
    <xdr:to>
      <xdr:col>6</xdr:col>
      <xdr:colOff>38100</xdr:colOff>
      <xdr:row>85</xdr:row>
      <xdr:rowOff>82550</xdr:rowOff>
    </xdr:to>
    <xdr:sp macro="" textlink="">
      <xdr:nvSpPr>
        <xdr:cNvPr id="211" name="楕円 210"/>
        <xdr:cNvSpPr/>
      </xdr:nvSpPr>
      <xdr:spPr>
        <a:xfrm>
          <a:off x="107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31750</xdr:rowOff>
    </xdr:from>
    <xdr:to>
      <xdr:col>10</xdr:col>
      <xdr:colOff>114300</xdr:colOff>
      <xdr:row>85</xdr:row>
      <xdr:rowOff>31750</xdr:rowOff>
    </xdr:to>
    <xdr:cxnSp macro="">
      <xdr:nvCxnSpPr>
        <xdr:cNvPr id="212" name="直線コネクタ 211"/>
        <xdr:cNvCxnSpPr/>
      </xdr:nvCxnSpPr>
      <xdr:spPr>
        <a:xfrm>
          <a:off x="1130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85</xdr:row>
      <xdr:rowOff>73677</xdr:rowOff>
    </xdr:from>
    <xdr:ext cx="469744" cy="259045"/>
    <xdr:sp macro="" textlink="">
      <xdr:nvSpPr>
        <xdr:cNvPr id="217" name="n_1mainValue【福祉施設】&#10;有形固定資産減価償却率"/>
        <xdr:cNvSpPr txBox="1"/>
      </xdr:nvSpPr>
      <xdr:spPr>
        <a:xfrm>
          <a:off x="3549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85</xdr:row>
      <xdr:rowOff>73677</xdr:rowOff>
    </xdr:from>
    <xdr:ext cx="469744" cy="259045"/>
    <xdr:sp macro="" textlink="">
      <xdr:nvSpPr>
        <xdr:cNvPr id="218" name="n_2mainValue【福祉施設】&#10;有形固定資産減価償却率"/>
        <xdr:cNvSpPr txBox="1"/>
      </xdr:nvSpPr>
      <xdr:spPr>
        <a:xfrm>
          <a:off x="2673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85</xdr:row>
      <xdr:rowOff>73677</xdr:rowOff>
    </xdr:from>
    <xdr:ext cx="469744" cy="259045"/>
    <xdr:sp macro="" textlink="">
      <xdr:nvSpPr>
        <xdr:cNvPr id="219" name="n_3mainValue【福祉施設】&#10;有形固定資産減価償却率"/>
        <xdr:cNvSpPr txBox="1"/>
      </xdr:nvSpPr>
      <xdr:spPr>
        <a:xfrm>
          <a:off x="1784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85</xdr:row>
      <xdr:rowOff>73677</xdr:rowOff>
    </xdr:from>
    <xdr:ext cx="469744" cy="259045"/>
    <xdr:sp macro="" textlink="">
      <xdr:nvSpPr>
        <xdr:cNvPr id="220" name="n_4mainValue【福祉施設】&#10;有形固定資産減価償却率"/>
        <xdr:cNvSpPr txBox="1"/>
      </xdr:nvSpPr>
      <xdr:spPr>
        <a:xfrm>
          <a:off x="89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7"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148692</xdr:rowOff>
    </xdr:from>
    <xdr:to>
      <xdr:col>55</xdr:col>
      <xdr:colOff>50800</xdr:colOff>
      <xdr:row>85</xdr:row>
      <xdr:rowOff>78842</xdr:rowOff>
    </xdr:to>
    <xdr:sp macro="" textlink="">
      <xdr:nvSpPr>
        <xdr:cNvPr id="258" name="楕円 257"/>
        <xdr:cNvSpPr/>
      </xdr:nvSpPr>
      <xdr:spPr>
        <a:xfrm>
          <a:off x="104267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xdr:rowOff>
    </xdr:from>
    <xdr:ext cx="469744" cy="259045"/>
    <xdr:sp macro="" textlink="">
      <xdr:nvSpPr>
        <xdr:cNvPr id="259" name="【福祉施設】&#10;一人当たり面積該当値テキスト"/>
        <xdr:cNvSpPr txBox="1"/>
      </xdr:nvSpPr>
      <xdr:spPr>
        <a:xfrm>
          <a:off x="10515600" y="144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139776</xdr:rowOff>
    </xdr:from>
    <xdr:to>
      <xdr:col>50</xdr:col>
      <xdr:colOff>165100</xdr:colOff>
      <xdr:row>85</xdr:row>
      <xdr:rowOff>69926</xdr:rowOff>
    </xdr:to>
    <xdr:sp macro="" textlink="">
      <xdr:nvSpPr>
        <xdr:cNvPr id="260" name="楕円 259"/>
        <xdr:cNvSpPr/>
      </xdr:nvSpPr>
      <xdr:spPr>
        <a:xfrm>
          <a:off x="9588500" y="145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19126</xdr:rowOff>
    </xdr:from>
    <xdr:to>
      <xdr:col>55</xdr:col>
      <xdr:colOff>0</xdr:colOff>
      <xdr:row>85</xdr:row>
      <xdr:rowOff>28042</xdr:rowOff>
    </xdr:to>
    <xdr:cxnSp macro="">
      <xdr:nvCxnSpPr>
        <xdr:cNvPr id="261" name="直線コネクタ 260"/>
        <xdr:cNvCxnSpPr/>
      </xdr:nvCxnSpPr>
      <xdr:spPr>
        <a:xfrm>
          <a:off x="9639300" y="14592376"/>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143205</xdr:rowOff>
    </xdr:from>
    <xdr:to>
      <xdr:col>46</xdr:col>
      <xdr:colOff>38100</xdr:colOff>
      <xdr:row>85</xdr:row>
      <xdr:rowOff>73355</xdr:rowOff>
    </xdr:to>
    <xdr:sp macro="" textlink="">
      <xdr:nvSpPr>
        <xdr:cNvPr id="262" name="楕円 261"/>
        <xdr:cNvSpPr/>
      </xdr:nvSpPr>
      <xdr:spPr>
        <a:xfrm>
          <a:off x="8699500" y="145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19126</xdr:rowOff>
    </xdr:from>
    <xdr:to>
      <xdr:col>50</xdr:col>
      <xdr:colOff>114300</xdr:colOff>
      <xdr:row>85</xdr:row>
      <xdr:rowOff>22555</xdr:rowOff>
    </xdr:to>
    <xdr:cxnSp macro="">
      <xdr:nvCxnSpPr>
        <xdr:cNvPr id="263" name="直線コネクタ 262"/>
        <xdr:cNvCxnSpPr/>
      </xdr:nvCxnSpPr>
      <xdr:spPr>
        <a:xfrm flipV="1">
          <a:off x="8750300" y="1459237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148692</xdr:rowOff>
    </xdr:from>
    <xdr:to>
      <xdr:col>41</xdr:col>
      <xdr:colOff>101600</xdr:colOff>
      <xdr:row>85</xdr:row>
      <xdr:rowOff>78842</xdr:rowOff>
    </xdr:to>
    <xdr:sp macro="" textlink="">
      <xdr:nvSpPr>
        <xdr:cNvPr id="264" name="楕円 263"/>
        <xdr:cNvSpPr/>
      </xdr:nvSpPr>
      <xdr:spPr>
        <a:xfrm>
          <a:off x="78105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22555</xdr:rowOff>
    </xdr:from>
    <xdr:to>
      <xdr:col>45</xdr:col>
      <xdr:colOff>177800</xdr:colOff>
      <xdr:row>85</xdr:row>
      <xdr:rowOff>28042</xdr:rowOff>
    </xdr:to>
    <xdr:cxnSp macro="">
      <xdr:nvCxnSpPr>
        <xdr:cNvPr id="265" name="直線コネクタ 264"/>
        <xdr:cNvCxnSpPr/>
      </xdr:nvCxnSpPr>
      <xdr:spPr>
        <a:xfrm flipV="1">
          <a:off x="7861300" y="145958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146177</xdr:rowOff>
    </xdr:from>
    <xdr:to>
      <xdr:col>36</xdr:col>
      <xdr:colOff>165100</xdr:colOff>
      <xdr:row>85</xdr:row>
      <xdr:rowOff>76327</xdr:rowOff>
    </xdr:to>
    <xdr:sp macro="" textlink="">
      <xdr:nvSpPr>
        <xdr:cNvPr id="266" name="楕円 265"/>
        <xdr:cNvSpPr/>
      </xdr:nvSpPr>
      <xdr:spPr>
        <a:xfrm>
          <a:off x="69215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25527</xdr:rowOff>
    </xdr:from>
    <xdr:to>
      <xdr:col>41</xdr:col>
      <xdr:colOff>50800</xdr:colOff>
      <xdr:row>85</xdr:row>
      <xdr:rowOff>28042</xdr:rowOff>
    </xdr:to>
    <xdr:cxnSp macro="">
      <xdr:nvCxnSpPr>
        <xdr:cNvPr id="267" name="直線コネクタ 266"/>
        <xdr:cNvCxnSpPr/>
      </xdr:nvCxnSpPr>
      <xdr:spPr>
        <a:xfrm>
          <a:off x="6972300" y="1459877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68"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69"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70" name="n_3aveValue【福祉施設】&#10;一人当たり面積"/>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71" name="n_4aveValue【福祉施設】&#10;一人当たり面積"/>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86453</xdr:rowOff>
    </xdr:from>
    <xdr:ext cx="469744" cy="259045"/>
    <xdr:sp macro="" textlink="">
      <xdr:nvSpPr>
        <xdr:cNvPr id="272" name="n_1mainValue【福祉施設】&#10;一人当たり面積"/>
        <xdr:cNvSpPr txBox="1"/>
      </xdr:nvSpPr>
      <xdr:spPr>
        <a:xfrm>
          <a:off x="9391727" y="143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89882</xdr:rowOff>
    </xdr:from>
    <xdr:ext cx="469744" cy="259045"/>
    <xdr:sp macro="" textlink="">
      <xdr:nvSpPr>
        <xdr:cNvPr id="273" name="n_2mainValue【福祉施設】&#10;一人当たり面積"/>
        <xdr:cNvSpPr txBox="1"/>
      </xdr:nvSpPr>
      <xdr:spPr>
        <a:xfrm>
          <a:off x="8515427" y="1432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95369</xdr:rowOff>
    </xdr:from>
    <xdr:ext cx="469744" cy="259045"/>
    <xdr:sp macro="" textlink="">
      <xdr:nvSpPr>
        <xdr:cNvPr id="274" name="n_3mainValue【福祉施設】&#10;一人当たり面積"/>
        <xdr:cNvSpPr txBox="1"/>
      </xdr:nvSpPr>
      <xdr:spPr>
        <a:xfrm>
          <a:off x="7626427" y="143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92854</xdr:rowOff>
    </xdr:from>
    <xdr:ext cx="469744" cy="259045"/>
    <xdr:sp macro="" textlink="">
      <xdr:nvSpPr>
        <xdr:cNvPr id="275" name="n_4mainValue【福祉施設】&#10;一人当たり面積"/>
        <xdr:cNvSpPr txBox="1"/>
      </xdr:nvSpPr>
      <xdr:spPr>
        <a:xfrm>
          <a:off x="6737427" y="1432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17" name="直線コネクタ 316"/>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18"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19" name="直線コネクタ 318"/>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20"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21" name="直線コネクタ 320"/>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322" name="【一般廃棄物処理施設】&#10;有形固定資産減価償却率平均値テキスト"/>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23" name="フローチャート: 判断 322"/>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4" name="フローチャート: 判断 323"/>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25" name="フローチャート: 判断 324"/>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26" name="フローチャート: 判断 325"/>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27" name="フローチャート: 判断 326"/>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136434</xdr:rowOff>
    </xdr:from>
    <xdr:to>
      <xdr:col>85</xdr:col>
      <xdr:colOff>177800</xdr:colOff>
      <xdr:row>38</xdr:row>
      <xdr:rowOff>66584</xdr:rowOff>
    </xdr:to>
    <xdr:sp macro="" textlink="">
      <xdr:nvSpPr>
        <xdr:cNvPr id="333" name="楕円 332"/>
        <xdr:cNvSpPr/>
      </xdr:nvSpPr>
      <xdr:spPr>
        <a:xfrm>
          <a:off x="16268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159311</xdr:rowOff>
    </xdr:from>
    <xdr:ext cx="405111" cy="259045"/>
    <xdr:sp macro="" textlink="">
      <xdr:nvSpPr>
        <xdr:cNvPr id="334" name="【一般廃棄物処理施設】&#10;有形固定資産減価償却率該当値テキスト"/>
        <xdr:cNvSpPr txBox="1"/>
      </xdr:nvSpPr>
      <xdr:spPr>
        <a:xfrm>
          <a:off x="16357600" y="633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335" name="楕円 334"/>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38</xdr:row>
      <xdr:rowOff>15784</xdr:rowOff>
    </xdr:to>
    <xdr:cxnSp macro="">
      <xdr:nvCxnSpPr>
        <xdr:cNvPr id="336" name="直線コネクタ 335"/>
        <xdr:cNvCxnSpPr/>
      </xdr:nvCxnSpPr>
      <xdr:spPr>
        <a:xfrm>
          <a:off x="15481300" y="647863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167459</xdr:rowOff>
    </xdr:from>
    <xdr:to>
      <xdr:col>76</xdr:col>
      <xdr:colOff>165100</xdr:colOff>
      <xdr:row>39</xdr:row>
      <xdr:rowOff>97609</xdr:rowOff>
    </xdr:to>
    <xdr:sp macro="" textlink="">
      <xdr:nvSpPr>
        <xdr:cNvPr id="337" name="楕円 336"/>
        <xdr:cNvSpPr/>
      </xdr:nvSpPr>
      <xdr:spPr>
        <a:xfrm>
          <a:off x="14541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39</xdr:row>
      <xdr:rowOff>46809</xdr:rowOff>
    </xdr:to>
    <xdr:cxnSp macro="">
      <xdr:nvCxnSpPr>
        <xdr:cNvPr id="338" name="直線コネクタ 337"/>
        <xdr:cNvCxnSpPr/>
      </xdr:nvCxnSpPr>
      <xdr:spPr>
        <a:xfrm flipV="1">
          <a:off x="14592300" y="647863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113574</xdr:rowOff>
    </xdr:from>
    <xdr:to>
      <xdr:col>72</xdr:col>
      <xdr:colOff>38100</xdr:colOff>
      <xdr:row>39</xdr:row>
      <xdr:rowOff>43724</xdr:rowOff>
    </xdr:to>
    <xdr:sp macro="" textlink="">
      <xdr:nvSpPr>
        <xdr:cNvPr id="339" name="楕円 338"/>
        <xdr:cNvSpPr/>
      </xdr:nvSpPr>
      <xdr:spPr>
        <a:xfrm>
          <a:off x="1365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164374</xdr:rowOff>
    </xdr:from>
    <xdr:to>
      <xdr:col>76</xdr:col>
      <xdr:colOff>114300</xdr:colOff>
      <xdr:row>39</xdr:row>
      <xdr:rowOff>46809</xdr:rowOff>
    </xdr:to>
    <xdr:cxnSp macro="">
      <xdr:nvCxnSpPr>
        <xdr:cNvPr id="340" name="直線コネクタ 339"/>
        <xdr:cNvCxnSpPr/>
      </xdr:nvCxnSpPr>
      <xdr:spPr>
        <a:xfrm>
          <a:off x="13703300" y="66794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341" name="楕円 340"/>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164374</xdr:rowOff>
    </xdr:from>
    <xdr:to>
      <xdr:col>71</xdr:col>
      <xdr:colOff>177800</xdr:colOff>
      <xdr:row>38</xdr:row>
      <xdr:rowOff>169273</xdr:rowOff>
    </xdr:to>
    <xdr:cxnSp macro="">
      <xdr:nvCxnSpPr>
        <xdr:cNvPr id="342" name="直線コネクタ 341"/>
        <xdr:cNvCxnSpPr/>
      </xdr:nvCxnSpPr>
      <xdr:spPr>
        <a:xfrm flipV="1">
          <a:off x="12814300" y="66794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43"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44" name="n_2ave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45" name="n_3ave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346" name="n_4aveValue【一般廃棄物処理施設】&#10;有形固定資産減価償却率"/>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347" name="n_1mainValue【一般廃棄物処理施設】&#10;有形固定資産減価償却率"/>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88736</xdr:rowOff>
    </xdr:from>
    <xdr:ext cx="405111" cy="259045"/>
    <xdr:sp macro="" textlink="">
      <xdr:nvSpPr>
        <xdr:cNvPr id="348" name="n_2mainValue【一般廃棄物処理施設】&#10;有形固定資産減価償却率"/>
        <xdr:cNvSpPr txBox="1"/>
      </xdr:nvSpPr>
      <xdr:spPr>
        <a:xfrm>
          <a:off x="14389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60251</xdr:rowOff>
    </xdr:from>
    <xdr:ext cx="405111" cy="259045"/>
    <xdr:sp macro="" textlink="">
      <xdr:nvSpPr>
        <xdr:cNvPr id="349" name="n_3mainValue【一般廃棄物処理施設】&#10;有形固定資産減価償却率"/>
        <xdr:cNvSpPr txBox="1"/>
      </xdr:nvSpPr>
      <xdr:spPr>
        <a:xfrm>
          <a:off x="135007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65150</xdr:rowOff>
    </xdr:from>
    <xdr:ext cx="405111" cy="259045"/>
    <xdr:sp macro="" textlink="">
      <xdr:nvSpPr>
        <xdr:cNvPr id="350" name="n_4mainValue【一般廃棄物処理施設】&#10;有形固定資産減価償却率"/>
        <xdr:cNvSpPr txBox="1"/>
      </xdr:nvSpPr>
      <xdr:spPr>
        <a:xfrm>
          <a:off x="12611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72" name="直線コネクタ 371"/>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73"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74" name="直線コネクタ 373"/>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75"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76" name="直線コネクタ 375"/>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77"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78" name="フローチャート: 判断 377"/>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79" name="フローチャート: 判断 378"/>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80" name="フローチャート: 判断 379"/>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81" name="フローチャート: 判断 380"/>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82" name="フローチャート: 判断 381"/>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124298</xdr:rowOff>
    </xdr:from>
    <xdr:to>
      <xdr:col>116</xdr:col>
      <xdr:colOff>114300</xdr:colOff>
      <xdr:row>41</xdr:row>
      <xdr:rowOff>54448</xdr:rowOff>
    </xdr:to>
    <xdr:sp macro="" textlink="">
      <xdr:nvSpPr>
        <xdr:cNvPr id="388" name="楕円 387"/>
        <xdr:cNvSpPr/>
      </xdr:nvSpPr>
      <xdr:spPr>
        <a:xfrm>
          <a:off x="22110700" y="69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90873</xdr:rowOff>
    </xdr:from>
    <xdr:ext cx="599010" cy="259045"/>
    <xdr:sp macro="" textlink="">
      <xdr:nvSpPr>
        <xdr:cNvPr id="389" name="【一般廃棄物処理施設】&#10;一人当たり有形固定資産（償却資産）額該当値テキスト"/>
        <xdr:cNvSpPr txBox="1"/>
      </xdr:nvSpPr>
      <xdr:spPr>
        <a:xfrm>
          <a:off x="22199600" y="694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117919</xdr:rowOff>
    </xdr:from>
    <xdr:to>
      <xdr:col>112</xdr:col>
      <xdr:colOff>38100</xdr:colOff>
      <xdr:row>41</xdr:row>
      <xdr:rowOff>48069</xdr:rowOff>
    </xdr:to>
    <xdr:sp macro="" textlink="">
      <xdr:nvSpPr>
        <xdr:cNvPr id="390" name="楕円 389"/>
        <xdr:cNvSpPr/>
      </xdr:nvSpPr>
      <xdr:spPr>
        <a:xfrm>
          <a:off x="21272500" y="69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168719</xdr:rowOff>
    </xdr:from>
    <xdr:to>
      <xdr:col>116</xdr:col>
      <xdr:colOff>63500</xdr:colOff>
      <xdr:row>41</xdr:row>
      <xdr:rowOff>3648</xdr:rowOff>
    </xdr:to>
    <xdr:cxnSp macro="">
      <xdr:nvCxnSpPr>
        <xdr:cNvPr id="391" name="直線コネクタ 390"/>
        <xdr:cNvCxnSpPr/>
      </xdr:nvCxnSpPr>
      <xdr:spPr>
        <a:xfrm>
          <a:off x="21323300" y="7026719"/>
          <a:ext cx="8382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156925</xdr:rowOff>
    </xdr:from>
    <xdr:to>
      <xdr:col>107</xdr:col>
      <xdr:colOff>101600</xdr:colOff>
      <xdr:row>41</xdr:row>
      <xdr:rowOff>87075</xdr:rowOff>
    </xdr:to>
    <xdr:sp macro="" textlink="">
      <xdr:nvSpPr>
        <xdr:cNvPr id="392" name="楕円 391"/>
        <xdr:cNvSpPr/>
      </xdr:nvSpPr>
      <xdr:spPr>
        <a:xfrm>
          <a:off x="20383500" y="7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168719</xdr:rowOff>
    </xdr:from>
    <xdr:to>
      <xdr:col>111</xdr:col>
      <xdr:colOff>177800</xdr:colOff>
      <xdr:row>41</xdr:row>
      <xdr:rowOff>36275</xdr:rowOff>
    </xdr:to>
    <xdr:cxnSp macro="">
      <xdr:nvCxnSpPr>
        <xdr:cNvPr id="393" name="直線コネクタ 392"/>
        <xdr:cNvCxnSpPr/>
      </xdr:nvCxnSpPr>
      <xdr:spPr>
        <a:xfrm flipV="1">
          <a:off x="20434300" y="7026719"/>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159707</xdr:rowOff>
    </xdr:from>
    <xdr:to>
      <xdr:col>102</xdr:col>
      <xdr:colOff>165100</xdr:colOff>
      <xdr:row>41</xdr:row>
      <xdr:rowOff>89857</xdr:rowOff>
    </xdr:to>
    <xdr:sp macro="" textlink="">
      <xdr:nvSpPr>
        <xdr:cNvPr id="394" name="楕円 393"/>
        <xdr:cNvSpPr/>
      </xdr:nvSpPr>
      <xdr:spPr>
        <a:xfrm>
          <a:off x="19494500" y="70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36275</xdr:rowOff>
    </xdr:from>
    <xdr:to>
      <xdr:col>107</xdr:col>
      <xdr:colOff>50800</xdr:colOff>
      <xdr:row>41</xdr:row>
      <xdr:rowOff>39057</xdr:rowOff>
    </xdr:to>
    <xdr:cxnSp macro="">
      <xdr:nvCxnSpPr>
        <xdr:cNvPr id="395" name="直線コネクタ 394"/>
        <xdr:cNvCxnSpPr/>
      </xdr:nvCxnSpPr>
      <xdr:spPr>
        <a:xfrm flipV="1">
          <a:off x="19545300" y="7065725"/>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158462</xdr:rowOff>
    </xdr:from>
    <xdr:to>
      <xdr:col>98</xdr:col>
      <xdr:colOff>38100</xdr:colOff>
      <xdr:row>41</xdr:row>
      <xdr:rowOff>88612</xdr:rowOff>
    </xdr:to>
    <xdr:sp macro="" textlink="">
      <xdr:nvSpPr>
        <xdr:cNvPr id="396" name="楕円 395"/>
        <xdr:cNvSpPr/>
      </xdr:nvSpPr>
      <xdr:spPr>
        <a:xfrm>
          <a:off x="18605500" y="70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37812</xdr:rowOff>
    </xdr:from>
    <xdr:to>
      <xdr:col>102</xdr:col>
      <xdr:colOff>114300</xdr:colOff>
      <xdr:row>41</xdr:row>
      <xdr:rowOff>39057</xdr:rowOff>
    </xdr:to>
    <xdr:cxnSp macro="">
      <xdr:nvCxnSpPr>
        <xdr:cNvPr id="397" name="直線コネクタ 396"/>
        <xdr:cNvCxnSpPr/>
      </xdr:nvCxnSpPr>
      <xdr:spPr>
        <a:xfrm>
          <a:off x="18656300" y="706726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98" name="n_1aveValue【一般廃棄物処理施設】&#10;一人当たり有形固定資産（償却資産）額"/>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99"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400" name="n_3aveValue【一般廃棄物処理施設】&#10;一人当たり有形固定資産（償却資産）額"/>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01"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64596</xdr:rowOff>
    </xdr:from>
    <xdr:ext cx="599010" cy="259045"/>
    <xdr:sp macro="" textlink="">
      <xdr:nvSpPr>
        <xdr:cNvPr id="402" name="n_1mainValue【一般廃棄物処理施設】&#10;一人当たり有形固定資産（償却資産）額"/>
        <xdr:cNvSpPr txBox="1"/>
      </xdr:nvSpPr>
      <xdr:spPr>
        <a:xfrm>
          <a:off x="21011095" y="67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78202</xdr:rowOff>
    </xdr:from>
    <xdr:ext cx="599010" cy="259045"/>
    <xdr:sp macro="" textlink="">
      <xdr:nvSpPr>
        <xdr:cNvPr id="403" name="n_2mainValue【一般廃棄物処理施設】&#10;一人当たり有形固定資産（償却資産）額"/>
        <xdr:cNvSpPr txBox="1"/>
      </xdr:nvSpPr>
      <xdr:spPr>
        <a:xfrm>
          <a:off x="20134795" y="710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106384</xdr:rowOff>
    </xdr:from>
    <xdr:ext cx="599010" cy="259045"/>
    <xdr:sp macro="" textlink="">
      <xdr:nvSpPr>
        <xdr:cNvPr id="404" name="n_3mainValue【一般廃棄物処理施設】&#10;一人当たり有形固定資産（償却資産）額"/>
        <xdr:cNvSpPr txBox="1"/>
      </xdr:nvSpPr>
      <xdr:spPr>
        <a:xfrm>
          <a:off x="19245795" y="679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79739</xdr:rowOff>
    </xdr:from>
    <xdr:ext cx="599010" cy="259045"/>
    <xdr:sp macro="" textlink="">
      <xdr:nvSpPr>
        <xdr:cNvPr id="405" name="n_4mainValue【一般廃棄物処理施設】&#10;一人当たり有形固定資産（償却資産）額"/>
        <xdr:cNvSpPr txBox="1"/>
      </xdr:nvSpPr>
      <xdr:spPr>
        <a:xfrm>
          <a:off x="18356795" y="710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63" name="直線コネクタ 462"/>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66"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67" name="直線コネクタ 466"/>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68"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69" name="フローチャート: 判断 468"/>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70" name="フローチャート: 判断 469"/>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71" name="フローチャート: 判断 470"/>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72" name="フローチャート: 判断 471"/>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73" name="フローチャート: 判断 472"/>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111942</xdr:rowOff>
    </xdr:from>
    <xdr:to>
      <xdr:col>85</xdr:col>
      <xdr:colOff>177800</xdr:colOff>
      <xdr:row>109</xdr:row>
      <xdr:rowOff>42092</xdr:rowOff>
    </xdr:to>
    <xdr:sp macro="" textlink="">
      <xdr:nvSpPr>
        <xdr:cNvPr id="479" name="楕円 478"/>
        <xdr:cNvSpPr/>
      </xdr:nvSpPr>
      <xdr:spPr>
        <a:xfrm>
          <a:off x="162687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26869</xdr:rowOff>
    </xdr:from>
    <xdr:ext cx="405111" cy="259045"/>
    <xdr:sp macro="" textlink="">
      <xdr:nvSpPr>
        <xdr:cNvPr id="480" name="【庁舎】&#10;有形固定資産減価償却率該当値テキスト"/>
        <xdr:cNvSpPr txBox="1"/>
      </xdr:nvSpPr>
      <xdr:spPr>
        <a:xfrm>
          <a:off x="16357600" y="1854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108676</xdr:rowOff>
    </xdr:from>
    <xdr:to>
      <xdr:col>81</xdr:col>
      <xdr:colOff>101600</xdr:colOff>
      <xdr:row>109</xdr:row>
      <xdr:rowOff>38826</xdr:rowOff>
    </xdr:to>
    <xdr:sp macro="" textlink="">
      <xdr:nvSpPr>
        <xdr:cNvPr id="481" name="楕円 480"/>
        <xdr:cNvSpPr/>
      </xdr:nvSpPr>
      <xdr:spPr>
        <a:xfrm>
          <a:off x="15430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159476</xdr:rowOff>
    </xdr:from>
    <xdr:to>
      <xdr:col>85</xdr:col>
      <xdr:colOff>127000</xdr:colOff>
      <xdr:row>108</xdr:row>
      <xdr:rowOff>162742</xdr:rowOff>
    </xdr:to>
    <xdr:cxnSp macro="">
      <xdr:nvCxnSpPr>
        <xdr:cNvPr id="482" name="直線コネクタ 481"/>
        <xdr:cNvCxnSpPr/>
      </xdr:nvCxnSpPr>
      <xdr:spPr>
        <a:xfrm>
          <a:off x="15481300" y="186760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105411</xdr:rowOff>
    </xdr:from>
    <xdr:to>
      <xdr:col>76</xdr:col>
      <xdr:colOff>165100</xdr:colOff>
      <xdr:row>109</xdr:row>
      <xdr:rowOff>35561</xdr:rowOff>
    </xdr:to>
    <xdr:sp macro="" textlink="">
      <xdr:nvSpPr>
        <xdr:cNvPr id="483" name="楕円 482"/>
        <xdr:cNvSpPr/>
      </xdr:nvSpPr>
      <xdr:spPr>
        <a:xfrm>
          <a:off x="14541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156211</xdr:rowOff>
    </xdr:from>
    <xdr:to>
      <xdr:col>81</xdr:col>
      <xdr:colOff>50800</xdr:colOff>
      <xdr:row>108</xdr:row>
      <xdr:rowOff>159476</xdr:rowOff>
    </xdr:to>
    <xdr:cxnSp macro="">
      <xdr:nvCxnSpPr>
        <xdr:cNvPr id="484" name="直線コネクタ 483"/>
        <xdr:cNvCxnSpPr/>
      </xdr:nvCxnSpPr>
      <xdr:spPr>
        <a:xfrm>
          <a:off x="14592300" y="186728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103777</xdr:rowOff>
    </xdr:from>
    <xdr:to>
      <xdr:col>72</xdr:col>
      <xdr:colOff>38100</xdr:colOff>
      <xdr:row>109</xdr:row>
      <xdr:rowOff>33927</xdr:rowOff>
    </xdr:to>
    <xdr:sp macro="" textlink="">
      <xdr:nvSpPr>
        <xdr:cNvPr id="485" name="楕円 484"/>
        <xdr:cNvSpPr/>
      </xdr:nvSpPr>
      <xdr:spPr>
        <a:xfrm>
          <a:off x="1365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154577</xdr:rowOff>
    </xdr:from>
    <xdr:to>
      <xdr:col>76</xdr:col>
      <xdr:colOff>114300</xdr:colOff>
      <xdr:row>108</xdr:row>
      <xdr:rowOff>156211</xdr:rowOff>
    </xdr:to>
    <xdr:cxnSp macro="">
      <xdr:nvCxnSpPr>
        <xdr:cNvPr id="486" name="直線コネクタ 485"/>
        <xdr:cNvCxnSpPr/>
      </xdr:nvCxnSpPr>
      <xdr:spPr>
        <a:xfrm>
          <a:off x="13703300" y="18671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487" name="楕円 486"/>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154577</xdr:rowOff>
    </xdr:from>
    <xdr:to>
      <xdr:col>71</xdr:col>
      <xdr:colOff>177800</xdr:colOff>
      <xdr:row>109</xdr:row>
      <xdr:rowOff>35379</xdr:rowOff>
    </xdr:to>
    <xdr:cxnSp macro="">
      <xdr:nvCxnSpPr>
        <xdr:cNvPr id="488" name="直線コネクタ 487"/>
        <xdr:cNvCxnSpPr/>
      </xdr:nvCxnSpPr>
      <xdr:spPr>
        <a:xfrm flipV="1">
          <a:off x="12814300" y="186711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489"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90"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91"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92"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29953</xdr:rowOff>
    </xdr:from>
    <xdr:ext cx="405111" cy="259045"/>
    <xdr:sp macro="" textlink="">
      <xdr:nvSpPr>
        <xdr:cNvPr id="493" name="n_1mainValue【庁舎】&#10;有形固定資産減価償却率"/>
        <xdr:cNvSpPr txBox="1"/>
      </xdr:nvSpPr>
      <xdr:spPr>
        <a:xfrm>
          <a:off x="152660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26688</xdr:rowOff>
    </xdr:from>
    <xdr:ext cx="405111" cy="259045"/>
    <xdr:sp macro="" textlink="">
      <xdr:nvSpPr>
        <xdr:cNvPr id="494" name="n_2mainValue【庁舎】&#10;有形固定資産減価償却率"/>
        <xdr:cNvSpPr txBox="1"/>
      </xdr:nvSpPr>
      <xdr:spPr>
        <a:xfrm>
          <a:off x="14389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25054</xdr:rowOff>
    </xdr:from>
    <xdr:ext cx="405111" cy="259045"/>
    <xdr:sp macro="" textlink="">
      <xdr:nvSpPr>
        <xdr:cNvPr id="495" name="n_3mainValue【庁舎】&#10;有形固定資産減価償却率"/>
        <xdr:cNvSpPr txBox="1"/>
      </xdr:nvSpPr>
      <xdr:spPr>
        <a:xfrm>
          <a:off x="13500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496" name="n_4mainValue【庁舎】&#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6" name="テキスト ボックス 51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8" name="テキスト ボックス 5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20" name="直線コネクタ 519"/>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21"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22" name="直線コネクタ 521"/>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23"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24" name="直線コネクタ 523"/>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25"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26" name="フローチャート: 判断 525"/>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27" name="フローチャート: 判断 526"/>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28" name="フローチャート: 判断 527"/>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29" name="フローチャート: 判断 528"/>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30" name="フローチャート: 判断 529"/>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50800</xdr:rowOff>
    </xdr:from>
    <xdr:to>
      <xdr:col>116</xdr:col>
      <xdr:colOff>114300</xdr:colOff>
      <xdr:row>107</xdr:row>
      <xdr:rowOff>152400</xdr:rowOff>
    </xdr:to>
    <xdr:sp macro="" textlink="">
      <xdr:nvSpPr>
        <xdr:cNvPr id="536" name="楕円 535"/>
        <xdr:cNvSpPr/>
      </xdr:nvSpPr>
      <xdr:spPr>
        <a:xfrm>
          <a:off x="221107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73677</xdr:rowOff>
    </xdr:from>
    <xdr:ext cx="469744" cy="259045"/>
    <xdr:sp macro="" textlink="">
      <xdr:nvSpPr>
        <xdr:cNvPr id="537" name="【庁舎】&#10;一人当たり面積該当値テキスト"/>
        <xdr:cNvSpPr txBox="1"/>
      </xdr:nvSpPr>
      <xdr:spPr>
        <a:xfrm>
          <a:off x="22199600"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39878</xdr:rowOff>
    </xdr:from>
    <xdr:to>
      <xdr:col>112</xdr:col>
      <xdr:colOff>38100</xdr:colOff>
      <xdr:row>107</xdr:row>
      <xdr:rowOff>141478</xdr:rowOff>
    </xdr:to>
    <xdr:sp macro="" textlink="">
      <xdr:nvSpPr>
        <xdr:cNvPr id="538" name="楕円 537"/>
        <xdr:cNvSpPr/>
      </xdr:nvSpPr>
      <xdr:spPr>
        <a:xfrm>
          <a:off x="21272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90678</xdr:rowOff>
    </xdr:from>
    <xdr:to>
      <xdr:col>116</xdr:col>
      <xdr:colOff>63500</xdr:colOff>
      <xdr:row>107</xdr:row>
      <xdr:rowOff>101600</xdr:rowOff>
    </xdr:to>
    <xdr:cxnSp macro="">
      <xdr:nvCxnSpPr>
        <xdr:cNvPr id="539" name="直線コネクタ 538"/>
        <xdr:cNvCxnSpPr/>
      </xdr:nvCxnSpPr>
      <xdr:spPr>
        <a:xfrm>
          <a:off x="21323300" y="18435828"/>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44196</xdr:rowOff>
    </xdr:from>
    <xdr:to>
      <xdr:col>107</xdr:col>
      <xdr:colOff>101600</xdr:colOff>
      <xdr:row>107</xdr:row>
      <xdr:rowOff>145796</xdr:rowOff>
    </xdr:to>
    <xdr:sp macro="" textlink="">
      <xdr:nvSpPr>
        <xdr:cNvPr id="540" name="楕円 539"/>
        <xdr:cNvSpPr/>
      </xdr:nvSpPr>
      <xdr:spPr>
        <a:xfrm>
          <a:off x="20383500" y="183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90678</xdr:rowOff>
    </xdr:from>
    <xdr:to>
      <xdr:col>111</xdr:col>
      <xdr:colOff>177800</xdr:colOff>
      <xdr:row>107</xdr:row>
      <xdr:rowOff>94996</xdr:rowOff>
    </xdr:to>
    <xdr:cxnSp macro="">
      <xdr:nvCxnSpPr>
        <xdr:cNvPr id="541" name="直線コネクタ 540"/>
        <xdr:cNvCxnSpPr/>
      </xdr:nvCxnSpPr>
      <xdr:spPr>
        <a:xfrm flipV="1">
          <a:off x="20434300" y="18435828"/>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50800</xdr:rowOff>
    </xdr:from>
    <xdr:to>
      <xdr:col>102</xdr:col>
      <xdr:colOff>165100</xdr:colOff>
      <xdr:row>107</xdr:row>
      <xdr:rowOff>152400</xdr:rowOff>
    </xdr:to>
    <xdr:sp macro="" textlink="">
      <xdr:nvSpPr>
        <xdr:cNvPr id="542" name="楕円 541"/>
        <xdr:cNvSpPr/>
      </xdr:nvSpPr>
      <xdr:spPr>
        <a:xfrm>
          <a:off x="19494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94996</xdr:rowOff>
    </xdr:from>
    <xdr:to>
      <xdr:col>107</xdr:col>
      <xdr:colOff>50800</xdr:colOff>
      <xdr:row>107</xdr:row>
      <xdr:rowOff>101600</xdr:rowOff>
    </xdr:to>
    <xdr:cxnSp macro="">
      <xdr:nvCxnSpPr>
        <xdr:cNvPr id="543" name="直線コネクタ 542"/>
        <xdr:cNvCxnSpPr/>
      </xdr:nvCxnSpPr>
      <xdr:spPr>
        <a:xfrm flipV="1">
          <a:off x="19545300" y="18440146"/>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47879</xdr:rowOff>
    </xdr:from>
    <xdr:to>
      <xdr:col>98</xdr:col>
      <xdr:colOff>38100</xdr:colOff>
      <xdr:row>107</xdr:row>
      <xdr:rowOff>149479</xdr:rowOff>
    </xdr:to>
    <xdr:sp macro="" textlink="">
      <xdr:nvSpPr>
        <xdr:cNvPr id="544" name="楕円 543"/>
        <xdr:cNvSpPr/>
      </xdr:nvSpPr>
      <xdr:spPr>
        <a:xfrm>
          <a:off x="18605500" y="183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98679</xdr:rowOff>
    </xdr:from>
    <xdr:to>
      <xdr:col>102</xdr:col>
      <xdr:colOff>114300</xdr:colOff>
      <xdr:row>107</xdr:row>
      <xdr:rowOff>101600</xdr:rowOff>
    </xdr:to>
    <xdr:cxnSp macro="">
      <xdr:nvCxnSpPr>
        <xdr:cNvPr id="545" name="直線コネクタ 544"/>
        <xdr:cNvCxnSpPr/>
      </xdr:nvCxnSpPr>
      <xdr:spPr>
        <a:xfrm>
          <a:off x="18656300" y="1844382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46"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47"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48"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49"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158005</xdr:rowOff>
    </xdr:from>
    <xdr:ext cx="469744" cy="259045"/>
    <xdr:sp macro="" textlink="">
      <xdr:nvSpPr>
        <xdr:cNvPr id="550" name="n_1mainValue【庁舎】&#10;一人当たり面積"/>
        <xdr:cNvSpPr txBox="1"/>
      </xdr:nvSpPr>
      <xdr:spPr>
        <a:xfrm>
          <a:off x="210757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162323</xdr:rowOff>
    </xdr:from>
    <xdr:ext cx="469744" cy="259045"/>
    <xdr:sp macro="" textlink="">
      <xdr:nvSpPr>
        <xdr:cNvPr id="551" name="n_2mainValue【庁舎】&#10;一人当たり面積"/>
        <xdr:cNvSpPr txBox="1"/>
      </xdr:nvSpPr>
      <xdr:spPr>
        <a:xfrm>
          <a:off x="20199427" y="181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168927</xdr:rowOff>
    </xdr:from>
    <xdr:ext cx="469744" cy="259045"/>
    <xdr:sp macro="" textlink="">
      <xdr:nvSpPr>
        <xdr:cNvPr id="552" name="n_3mainValue【庁舎】&#10;一人当たり面積"/>
        <xdr:cNvSpPr txBox="1"/>
      </xdr:nvSpPr>
      <xdr:spPr>
        <a:xfrm>
          <a:off x="19310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166006</xdr:rowOff>
    </xdr:from>
    <xdr:ext cx="469744" cy="259045"/>
    <xdr:sp macro="" textlink="">
      <xdr:nvSpPr>
        <xdr:cNvPr id="553" name="n_4mainValue【庁舎】&#10;一人当たり面積"/>
        <xdr:cNvSpPr txBox="1"/>
      </xdr:nvSpPr>
      <xdr:spPr>
        <a:xfrm>
          <a:off x="18421427" y="181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ほとんどの類型において、有形固定資産減価償却率は類似団平均を上回っているものの、体育館・プール及び一般廃棄物処理施設については、類似団体平均を下回っている。これは、体育館については平成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黒島において新しく設置し、廃棄物処理施設においては、令和元年度焼却炉を整備したことによると思われる。一人当たりの値もほとんどの類型において、類似団体平均を大きく上回っているが、人口の少なさによるものと考えられる。今後も、維持管理に係る経費の増加に留意しつつ、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すぎない。そのため、財政基盤が脆弱であり、類似団体平均を下回っている。ブロードバンドが整備されたことにより、今後新たに利活用や維持補修が発生するが、村振興計画や地方創生総合戦略に沿った予算の重点配分に努め、定住促進・産業振興による地域の活性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107188</xdr:rowOff>
    </xdr:to>
    <xdr:cxnSp macro="">
      <xdr:nvCxnSpPr>
        <xdr:cNvPr id="66" name="直線コネクタ 65"/>
        <xdr:cNvCxnSpPr/>
      </xdr:nvCxnSpPr>
      <xdr:spPr>
        <a:xfrm flipV="1">
          <a:off x="4114800" y="76413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107188</xdr:rowOff>
    </xdr:from>
    <xdr:to>
      <xdr:col>19</xdr:col>
      <xdr:colOff>133350</xdr:colOff>
      <xdr:row>44</xdr:row>
      <xdr:rowOff>107188</xdr:rowOff>
    </xdr:to>
    <xdr:cxnSp macro="">
      <xdr:nvCxnSpPr>
        <xdr:cNvPr id="69" name="直線コネクタ 68"/>
        <xdr:cNvCxnSpPr/>
      </xdr:nvCxnSpPr>
      <xdr:spPr>
        <a:xfrm>
          <a:off x="3225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107188</xdr:rowOff>
    </xdr:from>
    <xdr:to>
      <xdr:col>15</xdr:col>
      <xdr:colOff>82550</xdr:colOff>
      <xdr:row>44</xdr:row>
      <xdr:rowOff>107188</xdr:rowOff>
    </xdr:to>
    <xdr:cxnSp macro="">
      <xdr:nvCxnSpPr>
        <xdr:cNvPr id="72" name="直線コネクタ 71"/>
        <xdr:cNvCxnSpPr/>
      </xdr:nvCxnSpPr>
      <xdr:spPr>
        <a:xfrm>
          <a:off x="2336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116840</xdr:rowOff>
    </xdr:to>
    <xdr:cxnSp macro="">
      <xdr:nvCxnSpPr>
        <xdr:cNvPr id="75" name="直線コネクタ 74"/>
        <xdr:cNvCxnSpPr/>
      </xdr:nvCxnSpPr>
      <xdr:spPr>
        <a:xfrm flipV="1">
          <a:off x="1447800" y="76509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56388</xdr:rowOff>
    </xdr:from>
    <xdr:to>
      <xdr:col>19</xdr:col>
      <xdr:colOff>184150</xdr:colOff>
      <xdr:row>44</xdr:row>
      <xdr:rowOff>157988</xdr:rowOff>
    </xdr:to>
    <xdr:sp macro="" textlink="">
      <xdr:nvSpPr>
        <xdr:cNvPr id="87" name="楕円 86"/>
        <xdr:cNvSpPr/>
      </xdr:nvSpPr>
      <xdr:spPr>
        <a:xfrm>
          <a:off x="4064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142765</xdr:rowOff>
    </xdr:from>
    <xdr:ext cx="736600" cy="259045"/>
    <xdr:sp macro="" textlink="">
      <xdr:nvSpPr>
        <xdr:cNvPr id="88" name="テキスト ボックス 87"/>
        <xdr:cNvSpPr txBox="1"/>
      </xdr:nvSpPr>
      <xdr:spPr>
        <a:xfrm>
          <a:off x="3733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56388</xdr:rowOff>
    </xdr:from>
    <xdr:to>
      <xdr:col>15</xdr:col>
      <xdr:colOff>133350</xdr:colOff>
      <xdr:row>44</xdr:row>
      <xdr:rowOff>157988</xdr:rowOff>
    </xdr:to>
    <xdr:sp macro="" textlink="">
      <xdr:nvSpPr>
        <xdr:cNvPr id="89" name="楕円 88"/>
        <xdr:cNvSpPr/>
      </xdr:nvSpPr>
      <xdr:spPr>
        <a:xfrm>
          <a:off x="3175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142765</xdr:rowOff>
    </xdr:from>
    <xdr:ext cx="762000" cy="259045"/>
    <xdr:sp macro="" textlink="">
      <xdr:nvSpPr>
        <xdr:cNvPr id="90" name="テキスト ボックス 89"/>
        <xdr:cNvSpPr txBox="1"/>
      </xdr:nvSpPr>
      <xdr:spPr>
        <a:xfrm>
          <a:off x="2844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3" name="楕円 92"/>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4" name="テキスト ボックス 93"/>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改修をなどのインフラ整備で多額の起債があり、公債費高がい水準で推移している。多額の高利率の起債償還が順次終了していることと、新発債の抑制により元利償還金等は縮減傾向にあったが、近年の焼酎蔵等の大型の整備事業が集中したことにより、今後地方債の元利償還金が膨らんでくると思われる。今後も継続して交付税参入で有利な起債（過疎債、辺地債等）の活用に努め、新規発行債の抑制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また併せて、事務事業の見直しを行い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さらなる削減を図ることを検討する必要がある。また、実施事業の優先順位を精査し義務的経費の削減に努める。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65</xdr:row>
      <xdr:rowOff>140589</xdr:rowOff>
    </xdr:to>
    <xdr:cxnSp macro="">
      <xdr:nvCxnSpPr>
        <xdr:cNvPr id="127" name="直線コネクタ 126"/>
        <xdr:cNvCxnSpPr/>
      </xdr:nvCxnSpPr>
      <xdr:spPr>
        <a:xfrm>
          <a:off x="4114800" y="11267948"/>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66</xdr:row>
      <xdr:rowOff>2921</xdr:rowOff>
    </xdr:to>
    <xdr:cxnSp macro="">
      <xdr:nvCxnSpPr>
        <xdr:cNvPr id="130" name="直線コネクタ 129"/>
        <xdr:cNvCxnSpPr/>
      </xdr:nvCxnSpPr>
      <xdr:spPr>
        <a:xfrm flipV="1">
          <a:off x="3225800" y="1126794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2921</xdr:rowOff>
    </xdr:to>
    <xdr:cxnSp macro="">
      <xdr:nvCxnSpPr>
        <xdr:cNvPr id="133" name="直線コネクタ 132"/>
        <xdr:cNvCxnSpPr/>
      </xdr:nvCxnSpPr>
      <xdr:spPr>
        <a:xfrm>
          <a:off x="2336800" y="1131138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167132</xdr:rowOff>
    </xdr:from>
    <xdr:to>
      <xdr:col>11</xdr:col>
      <xdr:colOff>31750</xdr:colOff>
      <xdr:row>66</xdr:row>
      <xdr:rowOff>31877</xdr:rowOff>
    </xdr:to>
    <xdr:cxnSp macro="">
      <xdr:nvCxnSpPr>
        <xdr:cNvPr id="136" name="直線コネクタ 135"/>
        <xdr:cNvCxnSpPr/>
      </xdr:nvCxnSpPr>
      <xdr:spPr>
        <a:xfrm flipV="1">
          <a:off x="1447800" y="113113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89789</xdr:rowOff>
    </xdr:from>
    <xdr:to>
      <xdr:col>23</xdr:col>
      <xdr:colOff>184150</xdr:colOff>
      <xdr:row>66</xdr:row>
      <xdr:rowOff>19939</xdr:rowOff>
    </xdr:to>
    <xdr:sp macro="" textlink="">
      <xdr:nvSpPr>
        <xdr:cNvPr id="146" name="楕円 145"/>
        <xdr:cNvSpPr/>
      </xdr:nvSpPr>
      <xdr:spPr>
        <a:xfrm>
          <a:off x="49022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61866</xdr:rowOff>
    </xdr:from>
    <xdr:ext cx="762000" cy="259045"/>
    <xdr:sp macro="" textlink="">
      <xdr:nvSpPr>
        <xdr:cNvPr id="147" name="財政構造の弾力性該当値テキスト"/>
        <xdr:cNvSpPr txBox="1"/>
      </xdr:nvSpPr>
      <xdr:spPr>
        <a:xfrm>
          <a:off x="5041900" y="1120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48" name="楕円 147"/>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49" name="テキスト ボックス 148"/>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123571</xdr:rowOff>
    </xdr:from>
    <xdr:to>
      <xdr:col>15</xdr:col>
      <xdr:colOff>133350</xdr:colOff>
      <xdr:row>66</xdr:row>
      <xdr:rowOff>53721</xdr:rowOff>
    </xdr:to>
    <xdr:sp macro="" textlink="">
      <xdr:nvSpPr>
        <xdr:cNvPr id="150" name="楕円 149"/>
        <xdr:cNvSpPr/>
      </xdr:nvSpPr>
      <xdr:spPr>
        <a:xfrm>
          <a:off x="3175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38498</xdr:rowOff>
    </xdr:from>
    <xdr:ext cx="762000" cy="259045"/>
    <xdr:sp macro="" textlink="">
      <xdr:nvSpPr>
        <xdr:cNvPr id="151" name="テキスト ボックス 150"/>
        <xdr:cNvSpPr txBox="1"/>
      </xdr:nvSpPr>
      <xdr:spPr>
        <a:xfrm>
          <a:off x="2844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2" name="楕円 151"/>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3" name="テキスト ボックス 152"/>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152527</xdr:rowOff>
    </xdr:from>
    <xdr:to>
      <xdr:col>7</xdr:col>
      <xdr:colOff>31750</xdr:colOff>
      <xdr:row>66</xdr:row>
      <xdr:rowOff>82677</xdr:rowOff>
    </xdr:to>
    <xdr:sp macro="" textlink="">
      <xdr:nvSpPr>
        <xdr:cNvPr id="154" name="楕円 153"/>
        <xdr:cNvSpPr/>
      </xdr:nvSpPr>
      <xdr:spPr>
        <a:xfrm>
          <a:off x="1397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67454</xdr:rowOff>
    </xdr:from>
    <xdr:ext cx="762000" cy="259045"/>
    <xdr:sp macro="" textlink="">
      <xdr:nvSpPr>
        <xdr:cNvPr id="155" name="テキスト ボックス 154"/>
        <xdr:cNvSpPr txBox="1"/>
      </xdr:nvSpPr>
      <xdr:spPr>
        <a:xfrm>
          <a:off x="1066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人口規模は小規模であるが、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集落から構成されるために多額の財政需要がある。対する人口はやや増加傾向にあるものの、人口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人当たりに換算すると類似団体を大きく上回る。電算化や業務委託により、事務の効率化等による適切な職員数配置に努め、人件費の抑制を図る。また、緊急に必要な事業を精査し、物件費の削減に努める。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168049</xdr:rowOff>
    </xdr:from>
    <xdr:to>
      <xdr:col>23</xdr:col>
      <xdr:colOff>133350</xdr:colOff>
      <xdr:row>85</xdr:row>
      <xdr:rowOff>43245</xdr:rowOff>
    </xdr:to>
    <xdr:cxnSp macro="">
      <xdr:nvCxnSpPr>
        <xdr:cNvPr id="187" name="直線コネクタ 186"/>
        <xdr:cNvCxnSpPr/>
      </xdr:nvCxnSpPr>
      <xdr:spPr>
        <a:xfrm>
          <a:off x="4114800" y="14569849"/>
          <a:ext cx="8382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125402</xdr:rowOff>
    </xdr:from>
    <xdr:to>
      <xdr:col>19</xdr:col>
      <xdr:colOff>133350</xdr:colOff>
      <xdr:row>84</xdr:row>
      <xdr:rowOff>168049</xdr:rowOff>
    </xdr:to>
    <xdr:cxnSp macro="">
      <xdr:nvCxnSpPr>
        <xdr:cNvPr id="190" name="直線コネクタ 189"/>
        <xdr:cNvCxnSpPr/>
      </xdr:nvCxnSpPr>
      <xdr:spPr>
        <a:xfrm>
          <a:off x="3225800" y="14527202"/>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125402</xdr:rowOff>
    </xdr:from>
    <xdr:to>
      <xdr:col>15</xdr:col>
      <xdr:colOff>82550</xdr:colOff>
      <xdr:row>85</xdr:row>
      <xdr:rowOff>39607</xdr:rowOff>
    </xdr:to>
    <xdr:cxnSp macro="">
      <xdr:nvCxnSpPr>
        <xdr:cNvPr id="193" name="直線コネクタ 192"/>
        <xdr:cNvCxnSpPr/>
      </xdr:nvCxnSpPr>
      <xdr:spPr>
        <a:xfrm flipV="1">
          <a:off x="2336800" y="14527202"/>
          <a:ext cx="889000" cy="8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39607</xdr:rowOff>
    </xdr:from>
    <xdr:to>
      <xdr:col>11</xdr:col>
      <xdr:colOff>31750</xdr:colOff>
      <xdr:row>85</xdr:row>
      <xdr:rowOff>50522</xdr:rowOff>
    </xdr:to>
    <xdr:cxnSp macro="">
      <xdr:nvCxnSpPr>
        <xdr:cNvPr id="196" name="直線コネクタ 195"/>
        <xdr:cNvCxnSpPr/>
      </xdr:nvCxnSpPr>
      <xdr:spPr>
        <a:xfrm flipV="1">
          <a:off x="1447800" y="14612857"/>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163895</xdr:rowOff>
    </xdr:from>
    <xdr:to>
      <xdr:col>23</xdr:col>
      <xdr:colOff>184150</xdr:colOff>
      <xdr:row>85</xdr:row>
      <xdr:rowOff>94045</xdr:rowOff>
    </xdr:to>
    <xdr:sp macro="" textlink="">
      <xdr:nvSpPr>
        <xdr:cNvPr id="206" name="楕円 205"/>
        <xdr:cNvSpPr/>
      </xdr:nvSpPr>
      <xdr:spPr>
        <a:xfrm>
          <a:off x="4902200" y="145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135972</xdr:rowOff>
    </xdr:from>
    <xdr:ext cx="762000" cy="259045"/>
    <xdr:sp macro="" textlink="">
      <xdr:nvSpPr>
        <xdr:cNvPr id="207" name="人件費・物件費等の状況該当値テキスト"/>
        <xdr:cNvSpPr txBox="1"/>
      </xdr:nvSpPr>
      <xdr:spPr>
        <a:xfrm>
          <a:off x="5041900" y="1453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117249</xdr:rowOff>
    </xdr:from>
    <xdr:to>
      <xdr:col>19</xdr:col>
      <xdr:colOff>184150</xdr:colOff>
      <xdr:row>85</xdr:row>
      <xdr:rowOff>47399</xdr:rowOff>
    </xdr:to>
    <xdr:sp macro="" textlink="">
      <xdr:nvSpPr>
        <xdr:cNvPr id="208" name="楕円 207"/>
        <xdr:cNvSpPr/>
      </xdr:nvSpPr>
      <xdr:spPr>
        <a:xfrm>
          <a:off x="4064000" y="14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32176</xdr:rowOff>
    </xdr:from>
    <xdr:ext cx="736600" cy="259045"/>
    <xdr:sp macro="" textlink="">
      <xdr:nvSpPr>
        <xdr:cNvPr id="209" name="テキスト ボックス 208"/>
        <xdr:cNvSpPr txBox="1"/>
      </xdr:nvSpPr>
      <xdr:spPr>
        <a:xfrm>
          <a:off x="3733800" y="1460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74602</xdr:rowOff>
    </xdr:from>
    <xdr:to>
      <xdr:col>15</xdr:col>
      <xdr:colOff>133350</xdr:colOff>
      <xdr:row>85</xdr:row>
      <xdr:rowOff>4752</xdr:rowOff>
    </xdr:to>
    <xdr:sp macro="" textlink="">
      <xdr:nvSpPr>
        <xdr:cNvPr id="210" name="楕円 209"/>
        <xdr:cNvSpPr/>
      </xdr:nvSpPr>
      <xdr:spPr>
        <a:xfrm>
          <a:off x="3175000" y="14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160979</xdr:rowOff>
    </xdr:from>
    <xdr:ext cx="762000" cy="259045"/>
    <xdr:sp macro="" textlink="">
      <xdr:nvSpPr>
        <xdr:cNvPr id="211" name="テキスト ボックス 210"/>
        <xdr:cNvSpPr txBox="1"/>
      </xdr:nvSpPr>
      <xdr:spPr>
        <a:xfrm>
          <a:off x="2844800" y="145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160257</xdr:rowOff>
    </xdr:from>
    <xdr:to>
      <xdr:col>11</xdr:col>
      <xdr:colOff>82550</xdr:colOff>
      <xdr:row>85</xdr:row>
      <xdr:rowOff>90407</xdr:rowOff>
    </xdr:to>
    <xdr:sp macro="" textlink="">
      <xdr:nvSpPr>
        <xdr:cNvPr id="212" name="楕円 211"/>
        <xdr:cNvSpPr/>
      </xdr:nvSpPr>
      <xdr:spPr>
        <a:xfrm>
          <a:off x="2286000" y="145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75184</xdr:rowOff>
    </xdr:from>
    <xdr:ext cx="762000" cy="259045"/>
    <xdr:sp macro="" textlink="">
      <xdr:nvSpPr>
        <xdr:cNvPr id="213" name="テキスト ボックス 212"/>
        <xdr:cNvSpPr txBox="1"/>
      </xdr:nvSpPr>
      <xdr:spPr>
        <a:xfrm>
          <a:off x="1955800" y="146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171172</xdr:rowOff>
    </xdr:from>
    <xdr:to>
      <xdr:col>7</xdr:col>
      <xdr:colOff>31750</xdr:colOff>
      <xdr:row>85</xdr:row>
      <xdr:rowOff>101322</xdr:rowOff>
    </xdr:to>
    <xdr:sp macro="" textlink="">
      <xdr:nvSpPr>
        <xdr:cNvPr id="214" name="楕円 213"/>
        <xdr:cNvSpPr/>
      </xdr:nvSpPr>
      <xdr:spPr>
        <a:xfrm>
          <a:off x="1397000" y="145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86099</xdr:rowOff>
    </xdr:from>
    <xdr:ext cx="762000" cy="259045"/>
    <xdr:sp macro="" textlink="">
      <xdr:nvSpPr>
        <xdr:cNvPr id="215" name="テキスト ボックス 214"/>
        <xdr:cNvSpPr txBox="1"/>
      </xdr:nvSpPr>
      <xdr:spPr>
        <a:xfrm>
          <a:off x="1066800" y="1465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ポイント下回っているが、職員の年齢構成によるものである。今後の財政状況を見極めながら職員の給与カット再開も視野に入れ、給与水準の適正化を図る。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158432</xdr:rowOff>
    </xdr:from>
    <xdr:to>
      <xdr:col>81</xdr:col>
      <xdr:colOff>44450</xdr:colOff>
      <xdr:row>86</xdr:row>
      <xdr:rowOff>23177</xdr:rowOff>
    </xdr:to>
    <xdr:cxnSp macro="">
      <xdr:nvCxnSpPr>
        <xdr:cNvPr id="245" name="直線コネクタ 244"/>
        <xdr:cNvCxnSpPr/>
      </xdr:nvCxnSpPr>
      <xdr:spPr>
        <a:xfrm>
          <a:off x="16179800" y="1473168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85</xdr:row>
      <xdr:rowOff>158432</xdr:rowOff>
    </xdr:to>
    <xdr:cxnSp macro="">
      <xdr:nvCxnSpPr>
        <xdr:cNvPr id="248" name="直線コネクタ 247"/>
        <xdr:cNvCxnSpPr/>
      </xdr:nvCxnSpPr>
      <xdr:spPr>
        <a:xfrm>
          <a:off x="15290800" y="1471358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86</xdr:row>
      <xdr:rowOff>101600</xdr:rowOff>
    </xdr:to>
    <xdr:cxnSp macro="">
      <xdr:nvCxnSpPr>
        <xdr:cNvPr id="251" name="直線コネクタ 250"/>
        <xdr:cNvCxnSpPr/>
      </xdr:nvCxnSpPr>
      <xdr:spPr>
        <a:xfrm flipV="1">
          <a:off x="14401800" y="14713586"/>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101600</xdr:rowOff>
    </xdr:to>
    <xdr:cxnSp macro="">
      <xdr:nvCxnSpPr>
        <xdr:cNvPr id="254" name="直線コネクタ 253"/>
        <xdr:cNvCxnSpPr/>
      </xdr:nvCxnSpPr>
      <xdr:spPr>
        <a:xfrm>
          <a:off x="13512800" y="1480407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64" name="楕円 263"/>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65" name="給与水準   （国との比較）該当値テキスト"/>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107632</xdr:rowOff>
    </xdr:from>
    <xdr:to>
      <xdr:col>77</xdr:col>
      <xdr:colOff>95250</xdr:colOff>
      <xdr:row>86</xdr:row>
      <xdr:rowOff>37782</xdr:rowOff>
    </xdr:to>
    <xdr:sp macro="" textlink="">
      <xdr:nvSpPr>
        <xdr:cNvPr id="266" name="楕円 265"/>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47959</xdr:rowOff>
    </xdr:from>
    <xdr:ext cx="736600" cy="259045"/>
    <xdr:sp macro="" textlink="">
      <xdr:nvSpPr>
        <xdr:cNvPr id="267" name="テキスト ボックス 266"/>
        <xdr:cNvSpPr txBox="1"/>
      </xdr:nvSpPr>
      <xdr:spPr>
        <a:xfrm>
          <a:off x="15798800" y="144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68" name="楕円 267"/>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69" name="テキスト ボックス 268"/>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0" name="楕円 26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72" name="楕円 271"/>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73" name="テキスト ボックス 272"/>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に係る各出先機関職員と本庁職員に加え、村営定期船の船員を有する。やや増加傾向にある人口ではあるが、人口割に換算すると、千人当たりの職員数は多く換算される傾向にある。住民サービスの維持・向上を図りながら、多様化かつ複雑化する各種業務に対応しうる最小限の組織づく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89366</xdr:rowOff>
    </xdr:from>
    <xdr:to>
      <xdr:col>81</xdr:col>
      <xdr:colOff>44450</xdr:colOff>
      <xdr:row>63</xdr:row>
      <xdr:rowOff>136477</xdr:rowOff>
    </xdr:to>
    <xdr:cxnSp macro="">
      <xdr:nvCxnSpPr>
        <xdr:cNvPr id="309" name="直線コネクタ 308"/>
        <xdr:cNvCxnSpPr/>
      </xdr:nvCxnSpPr>
      <xdr:spPr>
        <a:xfrm flipV="1">
          <a:off x="16179800" y="10890716"/>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56043</xdr:rowOff>
    </xdr:from>
    <xdr:to>
      <xdr:col>77</xdr:col>
      <xdr:colOff>44450</xdr:colOff>
      <xdr:row>63</xdr:row>
      <xdr:rowOff>136477</xdr:rowOff>
    </xdr:to>
    <xdr:cxnSp macro="">
      <xdr:nvCxnSpPr>
        <xdr:cNvPr id="312" name="直線コネクタ 311"/>
        <xdr:cNvCxnSpPr/>
      </xdr:nvCxnSpPr>
      <xdr:spPr>
        <a:xfrm>
          <a:off x="15290800" y="10857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141200</xdr:rowOff>
    </xdr:from>
    <xdr:to>
      <xdr:col>72</xdr:col>
      <xdr:colOff>203200</xdr:colOff>
      <xdr:row>63</xdr:row>
      <xdr:rowOff>56043</xdr:rowOff>
    </xdr:to>
    <xdr:cxnSp macro="">
      <xdr:nvCxnSpPr>
        <xdr:cNvPr id="315" name="直線コネクタ 314"/>
        <xdr:cNvCxnSpPr/>
      </xdr:nvCxnSpPr>
      <xdr:spPr>
        <a:xfrm>
          <a:off x="14401800" y="10771100"/>
          <a:ext cx="889000" cy="8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141200</xdr:rowOff>
    </xdr:from>
    <xdr:to>
      <xdr:col>68</xdr:col>
      <xdr:colOff>152400</xdr:colOff>
      <xdr:row>62</xdr:row>
      <xdr:rowOff>152231</xdr:rowOff>
    </xdr:to>
    <xdr:cxnSp macro="">
      <xdr:nvCxnSpPr>
        <xdr:cNvPr id="318" name="直線コネクタ 317"/>
        <xdr:cNvCxnSpPr/>
      </xdr:nvCxnSpPr>
      <xdr:spPr>
        <a:xfrm flipV="1">
          <a:off x="13512800" y="1077110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38566</xdr:rowOff>
    </xdr:from>
    <xdr:to>
      <xdr:col>81</xdr:col>
      <xdr:colOff>95250</xdr:colOff>
      <xdr:row>63</xdr:row>
      <xdr:rowOff>140166</xdr:rowOff>
    </xdr:to>
    <xdr:sp macro="" textlink="">
      <xdr:nvSpPr>
        <xdr:cNvPr id="328" name="楕円 327"/>
        <xdr:cNvSpPr/>
      </xdr:nvSpPr>
      <xdr:spPr>
        <a:xfrm>
          <a:off x="16967200" y="108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10643</xdr:rowOff>
    </xdr:from>
    <xdr:ext cx="762000" cy="259045"/>
    <xdr:sp macro="" textlink="">
      <xdr:nvSpPr>
        <xdr:cNvPr id="329" name="定員管理の状況該当値テキスト"/>
        <xdr:cNvSpPr txBox="1"/>
      </xdr:nvSpPr>
      <xdr:spPr>
        <a:xfrm>
          <a:off x="17106900" y="108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85677</xdr:rowOff>
    </xdr:from>
    <xdr:to>
      <xdr:col>77</xdr:col>
      <xdr:colOff>95250</xdr:colOff>
      <xdr:row>64</xdr:row>
      <xdr:rowOff>15827</xdr:rowOff>
    </xdr:to>
    <xdr:sp macro="" textlink="">
      <xdr:nvSpPr>
        <xdr:cNvPr id="330" name="楕円 329"/>
        <xdr:cNvSpPr/>
      </xdr:nvSpPr>
      <xdr:spPr>
        <a:xfrm>
          <a:off x="16129000" y="108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604</xdr:rowOff>
    </xdr:from>
    <xdr:ext cx="736600" cy="259045"/>
    <xdr:sp macro="" textlink="">
      <xdr:nvSpPr>
        <xdr:cNvPr id="331" name="テキスト ボックス 330"/>
        <xdr:cNvSpPr txBox="1"/>
      </xdr:nvSpPr>
      <xdr:spPr>
        <a:xfrm>
          <a:off x="15798800" y="1097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5243</xdr:rowOff>
    </xdr:from>
    <xdr:to>
      <xdr:col>73</xdr:col>
      <xdr:colOff>44450</xdr:colOff>
      <xdr:row>63</xdr:row>
      <xdr:rowOff>106843</xdr:rowOff>
    </xdr:to>
    <xdr:sp macro="" textlink="">
      <xdr:nvSpPr>
        <xdr:cNvPr id="332" name="楕円 331"/>
        <xdr:cNvSpPr/>
      </xdr:nvSpPr>
      <xdr:spPr>
        <a:xfrm>
          <a:off x="15240000" y="108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91620</xdr:rowOff>
    </xdr:from>
    <xdr:ext cx="762000" cy="259045"/>
    <xdr:sp macro="" textlink="">
      <xdr:nvSpPr>
        <xdr:cNvPr id="333" name="テキスト ボックス 332"/>
        <xdr:cNvSpPr txBox="1"/>
      </xdr:nvSpPr>
      <xdr:spPr>
        <a:xfrm>
          <a:off x="14909800" y="1089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90400</xdr:rowOff>
    </xdr:from>
    <xdr:to>
      <xdr:col>68</xdr:col>
      <xdr:colOff>203200</xdr:colOff>
      <xdr:row>63</xdr:row>
      <xdr:rowOff>20550</xdr:rowOff>
    </xdr:to>
    <xdr:sp macro="" textlink="">
      <xdr:nvSpPr>
        <xdr:cNvPr id="334" name="楕円 333"/>
        <xdr:cNvSpPr/>
      </xdr:nvSpPr>
      <xdr:spPr>
        <a:xfrm>
          <a:off x="14351000" y="107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5327</xdr:rowOff>
    </xdr:from>
    <xdr:ext cx="762000" cy="259045"/>
    <xdr:sp macro="" textlink="">
      <xdr:nvSpPr>
        <xdr:cNvPr id="335" name="テキスト ボックス 334"/>
        <xdr:cNvSpPr txBox="1"/>
      </xdr:nvSpPr>
      <xdr:spPr>
        <a:xfrm>
          <a:off x="14020800" y="108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101431</xdr:rowOff>
    </xdr:from>
    <xdr:to>
      <xdr:col>64</xdr:col>
      <xdr:colOff>152400</xdr:colOff>
      <xdr:row>63</xdr:row>
      <xdr:rowOff>31581</xdr:rowOff>
    </xdr:to>
    <xdr:sp macro="" textlink="">
      <xdr:nvSpPr>
        <xdr:cNvPr id="336" name="楕円 335"/>
        <xdr:cNvSpPr/>
      </xdr:nvSpPr>
      <xdr:spPr>
        <a:xfrm>
          <a:off x="13462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16358</xdr:rowOff>
    </xdr:from>
    <xdr:ext cx="762000" cy="259045"/>
    <xdr:sp macro="" textlink="">
      <xdr:nvSpPr>
        <xdr:cNvPr id="337" name="テキスト ボックス 336"/>
        <xdr:cNvSpPr txBox="1"/>
      </xdr:nvSpPr>
      <xdr:spPr>
        <a:xfrm>
          <a:off x="13131800" y="108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新規発行債の抑制や、交付税措置で有利な起債の活用等努力しているが、平成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年度実施の焼酎蔵、体育館等建設事業費等に係る起債の償還等に伴い、前年度より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ポイント増加し、依然、類似団体平均を上回っている。併せて、今後平成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実施の防災行政無線整備等の償還も始まることから、実質公債費率がさらに増加することが予想される。普通交付税の増減により数値が大きく変動する要因もあるが、今後も緊急性、住民ニーズ非常にを的確に把握し、新規発行債の抑制に努め、併せて繰上償還等検討し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117094</xdr:rowOff>
    </xdr:to>
    <xdr:cxnSp macro="">
      <xdr:nvCxnSpPr>
        <xdr:cNvPr id="368" name="直線コネクタ 367"/>
        <xdr:cNvCxnSpPr/>
      </xdr:nvCxnSpPr>
      <xdr:spPr>
        <a:xfrm>
          <a:off x="16179800" y="728903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88138</xdr:rowOff>
    </xdr:to>
    <xdr:cxnSp macro="">
      <xdr:nvCxnSpPr>
        <xdr:cNvPr id="371" name="直線コネクタ 370"/>
        <xdr:cNvCxnSpPr/>
      </xdr:nvCxnSpPr>
      <xdr:spPr>
        <a:xfrm>
          <a:off x="15290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83312</xdr:rowOff>
    </xdr:to>
    <xdr:cxnSp macro="">
      <xdr:nvCxnSpPr>
        <xdr:cNvPr id="374" name="直線コネクタ 373"/>
        <xdr:cNvCxnSpPr/>
      </xdr:nvCxnSpPr>
      <xdr:spPr>
        <a:xfrm>
          <a:off x="14401800" y="724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39878</xdr:rowOff>
    </xdr:from>
    <xdr:to>
      <xdr:col>68</xdr:col>
      <xdr:colOff>152400</xdr:colOff>
      <xdr:row>42</xdr:row>
      <xdr:rowOff>73660</xdr:rowOff>
    </xdr:to>
    <xdr:cxnSp macro="">
      <xdr:nvCxnSpPr>
        <xdr:cNvPr id="377" name="直線コネクタ 376"/>
        <xdr:cNvCxnSpPr/>
      </xdr:nvCxnSpPr>
      <xdr:spPr>
        <a:xfrm flipV="1">
          <a:off x="13512800" y="724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387" name="楕円 386"/>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388" name="公債費負担の状況該当値テキスト"/>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389" name="楕円 388"/>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390" name="テキスト ボックス 389"/>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391" name="楕円 390"/>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392" name="テキスト ボックス 391"/>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160528</xdr:rowOff>
    </xdr:from>
    <xdr:to>
      <xdr:col>68</xdr:col>
      <xdr:colOff>203200</xdr:colOff>
      <xdr:row>42</xdr:row>
      <xdr:rowOff>90678</xdr:rowOff>
    </xdr:to>
    <xdr:sp macro="" textlink="">
      <xdr:nvSpPr>
        <xdr:cNvPr id="393" name="楕円 392"/>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75455</xdr:rowOff>
    </xdr:from>
    <xdr:ext cx="762000" cy="259045"/>
    <xdr:sp macro="" textlink="">
      <xdr:nvSpPr>
        <xdr:cNvPr id="394" name="テキスト ボックス 393"/>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5" name="楕円 394"/>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6" name="テキスト ボックス 395"/>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類似団体平均を大きく下回る。要因としては、交付税措置で有利な起債の活用等が考えられる。今後も公債費等義務的経費の削減等により、財政の健全化に努める。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ポイント高くなっている。行政規模は小規模ではあるが、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島</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集落から構成されるため非効率的な職員配置を行ってきた。そのため各地区の出張所長ならびに学校用務員については退職後の職員補充をせず、会計年度任用職員で対応している。これにより対象者</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人のうち、</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人は会計年度任用職員となっている。今後も事務の効率化等による職員数の抑制を図り、人件費の削減に努める。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133531</xdr:rowOff>
    </xdr:from>
    <xdr:to>
      <xdr:col>24</xdr:col>
      <xdr:colOff>25400</xdr:colOff>
      <xdr:row>37</xdr:row>
      <xdr:rowOff>79647</xdr:rowOff>
    </xdr:to>
    <xdr:cxnSp macro="">
      <xdr:nvCxnSpPr>
        <xdr:cNvPr id="68" name="直線コネクタ 67"/>
        <xdr:cNvCxnSpPr/>
      </xdr:nvCxnSpPr>
      <xdr:spPr>
        <a:xfrm>
          <a:off x="3987800" y="630573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133531</xdr:rowOff>
    </xdr:from>
    <xdr:to>
      <xdr:col>19</xdr:col>
      <xdr:colOff>187325</xdr:colOff>
      <xdr:row>36</xdr:row>
      <xdr:rowOff>133531</xdr:rowOff>
    </xdr:to>
    <xdr:cxnSp macro="">
      <xdr:nvCxnSpPr>
        <xdr:cNvPr id="71" name="直線コネクタ 70"/>
        <xdr:cNvCxnSpPr/>
      </xdr:nvCxnSpPr>
      <xdr:spPr>
        <a:xfrm>
          <a:off x="3098800" y="6305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29028</xdr:rowOff>
    </xdr:from>
    <xdr:to>
      <xdr:col>15</xdr:col>
      <xdr:colOff>98425</xdr:colOff>
      <xdr:row>36</xdr:row>
      <xdr:rowOff>133531</xdr:rowOff>
    </xdr:to>
    <xdr:cxnSp macro="">
      <xdr:nvCxnSpPr>
        <xdr:cNvPr id="74" name="直線コネクタ 73"/>
        <xdr:cNvCxnSpPr/>
      </xdr:nvCxnSpPr>
      <xdr:spPr>
        <a:xfrm>
          <a:off x="2209800" y="62012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29028</xdr:rowOff>
    </xdr:from>
    <xdr:to>
      <xdr:col>11</xdr:col>
      <xdr:colOff>9525</xdr:colOff>
      <xdr:row>36</xdr:row>
      <xdr:rowOff>61686</xdr:rowOff>
    </xdr:to>
    <xdr:cxnSp macro="">
      <xdr:nvCxnSpPr>
        <xdr:cNvPr id="77" name="直線コネクタ 76"/>
        <xdr:cNvCxnSpPr/>
      </xdr:nvCxnSpPr>
      <xdr:spPr>
        <a:xfrm flipV="1">
          <a:off x="1320800" y="6201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28847</xdr:rowOff>
    </xdr:from>
    <xdr:to>
      <xdr:col>24</xdr:col>
      <xdr:colOff>76200</xdr:colOff>
      <xdr:row>37</xdr:row>
      <xdr:rowOff>130447</xdr:rowOff>
    </xdr:to>
    <xdr:sp macro="" textlink="">
      <xdr:nvSpPr>
        <xdr:cNvPr id="87" name="楕円 86"/>
        <xdr:cNvSpPr/>
      </xdr:nvSpPr>
      <xdr:spPr>
        <a:xfrm>
          <a:off x="4775200" y="63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924</xdr:rowOff>
    </xdr:from>
    <xdr:ext cx="762000" cy="259045"/>
    <xdr:sp macro="" textlink="">
      <xdr:nvSpPr>
        <xdr:cNvPr id="88" name="人件費該当値テキスト"/>
        <xdr:cNvSpPr txBox="1"/>
      </xdr:nvSpPr>
      <xdr:spPr>
        <a:xfrm>
          <a:off x="49149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82731</xdr:rowOff>
    </xdr:from>
    <xdr:to>
      <xdr:col>20</xdr:col>
      <xdr:colOff>38100</xdr:colOff>
      <xdr:row>37</xdr:row>
      <xdr:rowOff>12881</xdr:rowOff>
    </xdr:to>
    <xdr:sp macro="" textlink="">
      <xdr:nvSpPr>
        <xdr:cNvPr id="89" name="楕円 88"/>
        <xdr:cNvSpPr/>
      </xdr:nvSpPr>
      <xdr:spPr>
        <a:xfrm>
          <a:off x="3937000" y="62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169108</xdr:rowOff>
    </xdr:from>
    <xdr:ext cx="736600" cy="259045"/>
    <xdr:sp macro="" textlink="">
      <xdr:nvSpPr>
        <xdr:cNvPr id="90" name="テキスト ボックス 89"/>
        <xdr:cNvSpPr txBox="1"/>
      </xdr:nvSpPr>
      <xdr:spPr>
        <a:xfrm>
          <a:off x="3606800" y="6341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82731</xdr:rowOff>
    </xdr:from>
    <xdr:to>
      <xdr:col>15</xdr:col>
      <xdr:colOff>149225</xdr:colOff>
      <xdr:row>37</xdr:row>
      <xdr:rowOff>12881</xdr:rowOff>
    </xdr:to>
    <xdr:sp macro="" textlink="">
      <xdr:nvSpPr>
        <xdr:cNvPr id="91" name="楕円 90"/>
        <xdr:cNvSpPr/>
      </xdr:nvSpPr>
      <xdr:spPr>
        <a:xfrm>
          <a:off x="3048000" y="62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169108</xdr:rowOff>
    </xdr:from>
    <xdr:ext cx="762000" cy="259045"/>
    <xdr:sp macro="" textlink="">
      <xdr:nvSpPr>
        <xdr:cNvPr id="92" name="テキスト ボックス 91"/>
        <xdr:cNvSpPr txBox="1"/>
      </xdr:nvSpPr>
      <xdr:spPr>
        <a:xfrm>
          <a:off x="27178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64605</xdr:rowOff>
    </xdr:from>
    <xdr:ext cx="762000" cy="259045"/>
    <xdr:sp macro="" textlink="">
      <xdr:nvSpPr>
        <xdr:cNvPr id="94" name="テキスト ボックス 93"/>
        <xdr:cNvSpPr txBox="1"/>
      </xdr:nvSpPr>
      <xdr:spPr>
        <a:xfrm>
          <a:off x="18288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95" name="楕円 94"/>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96" name="テキスト ボックス 95"/>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財政規模が小規模であるため、選挙や大規模イベントの実施等により大きく増減する傾向がある。また、年々増加する各種業務に係るシステムや電算機器維持管理に係る経費は増加の一途である。自治体の規模に対し、小離島群から構成されるという特殊性から、公共施設数も多く、物件費等の財政需要が高いが、増減要因を的確に把握し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85852</xdr:rowOff>
    </xdr:to>
    <xdr:cxnSp macro="">
      <xdr:nvCxnSpPr>
        <xdr:cNvPr id="126" name="直線コネクタ 125"/>
        <xdr:cNvCxnSpPr/>
      </xdr:nvCxnSpPr>
      <xdr:spPr>
        <a:xfrm flipV="1">
          <a:off x="15671800" y="30485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18</xdr:row>
      <xdr:rowOff>163576</xdr:rowOff>
    </xdr:to>
    <xdr:cxnSp macro="">
      <xdr:nvCxnSpPr>
        <xdr:cNvPr id="129" name="直線コネクタ 128"/>
        <xdr:cNvCxnSpPr/>
      </xdr:nvCxnSpPr>
      <xdr:spPr>
        <a:xfrm flipV="1">
          <a:off x="14782800" y="3171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152146</xdr:rowOff>
    </xdr:to>
    <xdr:cxnSp macro="">
      <xdr:nvCxnSpPr>
        <xdr:cNvPr id="132" name="直線コネクタ 131"/>
        <xdr:cNvCxnSpPr/>
      </xdr:nvCxnSpPr>
      <xdr:spPr>
        <a:xfrm flipV="1">
          <a:off x="13893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19</xdr:row>
      <xdr:rowOff>152146</xdr:rowOff>
    </xdr:to>
    <xdr:cxnSp macro="">
      <xdr:nvCxnSpPr>
        <xdr:cNvPr id="135" name="直線コネクタ 134"/>
        <xdr:cNvCxnSpPr/>
      </xdr:nvCxnSpPr>
      <xdr:spPr>
        <a:xfrm>
          <a:off x="13004800" y="32039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5" name="楕円 144"/>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6"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7" name="楕円 146"/>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8" name="テキスト ボックス 147"/>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9" name="楕円 148"/>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50" name="テキスト ボックス 149"/>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101346</xdr:rowOff>
    </xdr:from>
    <xdr:to>
      <xdr:col>69</xdr:col>
      <xdr:colOff>142875</xdr:colOff>
      <xdr:row>20</xdr:row>
      <xdr:rowOff>31496</xdr:rowOff>
    </xdr:to>
    <xdr:sp macro="" textlink="">
      <xdr:nvSpPr>
        <xdr:cNvPr id="151" name="楕円 150"/>
        <xdr:cNvSpPr/>
      </xdr:nvSpPr>
      <xdr:spPr>
        <a:xfrm>
          <a:off x="13843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16273</xdr:rowOff>
    </xdr:from>
    <xdr:ext cx="762000" cy="259045"/>
    <xdr:sp macro="" textlink="">
      <xdr:nvSpPr>
        <xdr:cNvPr id="152" name="テキスト ボックス 151"/>
        <xdr:cNvSpPr txBox="1"/>
      </xdr:nvSpPr>
      <xdr:spPr>
        <a:xfrm>
          <a:off x="13512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53" name="楕円 152"/>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4" name="テキスト ボックス 153"/>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推移している。人口に対して、児童生徒数等、扶助費を受給する対象者が少ないことが挙げられる。しかし、今後、定住促進の推進による児童生徒数の増加、高齢化率の上昇による医療扶助者の増加等、比率の上昇が見込まれる。医療、福祉面での行政指導の充実を図り、扶助費の増加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6" name="直線コネクタ 185"/>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89" name="直線コネクタ 188"/>
        <xdr:cNvCxnSpPr/>
      </xdr:nvCxnSpPr>
      <xdr:spPr>
        <a:xfrm>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2" name="直線コネクタ 191"/>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5" name="直線コネクタ 194"/>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簡易水道事業会計及び下水道事業会計等の運転資金等への繰出金が主な経費である。今後も公債費財源操出金の増加が見込まれるため、公営企業にあっては経営の健全化に努める。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xdr:rowOff>
    </xdr:from>
    <xdr:to>
      <xdr:col>82</xdr:col>
      <xdr:colOff>107950</xdr:colOff>
      <xdr:row>53</xdr:row>
      <xdr:rowOff>31750</xdr:rowOff>
    </xdr:to>
    <xdr:cxnSp macro="">
      <xdr:nvCxnSpPr>
        <xdr:cNvPr id="246" name="直線コネクタ 245"/>
        <xdr:cNvCxnSpPr/>
      </xdr:nvCxnSpPr>
      <xdr:spPr>
        <a:xfrm flipV="1">
          <a:off x="15671800" y="9088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53</xdr:row>
      <xdr:rowOff>77470</xdr:rowOff>
    </xdr:to>
    <xdr:cxnSp macro="">
      <xdr:nvCxnSpPr>
        <xdr:cNvPr id="249" name="直線コネクタ 248"/>
        <xdr:cNvCxnSpPr/>
      </xdr:nvCxnSpPr>
      <xdr:spPr>
        <a:xfrm flipV="1">
          <a:off x="14782800" y="911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77470</xdr:rowOff>
    </xdr:from>
    <xdr:to>
      <xdr:col>73</xdr:col>
      <xdr:colOff>180975</xdr:colOff>
      <xdr:row>54</xdr:row>
      <xdr:rowOff>50800</xdr:rowOff>
    </xdr:to>
    <xdr:cxnSp macro="">
      <xdr:nvCxnSpPr>
        <xdr:cNvPr id="252" name="直線コネクタ 251"/>
        <xdr:cNvCxnSpPr/>
      </xdr:nvCxnSpPr>
      <xdr:spPr>
        <a:xfrm flipV="1">
          <a:off x="13893800" y="9164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66040</xdr:rowOff>
    </xdr:to>
    <xdr:cxnSp macro="">
      <xdr:nvCxnSpPr>
        <xdr:cNvPr id="255" name="直線コネクタ 254"/>
        <xdr:cNvCxnSpPr/>
      </xdr:nvCxnSpPr>
      <xdr:spPr>
        <a:xfrm flipV="1">
          <a:off x="13004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121920</xdr:rowOff>
    </xdr:from>
    <xdr:to>
      <xdr:col>82</xdr:col>
      <xdr:colOff>158750</xdr:colOff>
      <xdr:row>53</xdr:row>
      <xdr:rowOff>52070</xdr:rowOff>
    </xdr:to>
    <xdr:sp macro="" textlink="">
      <xdr:nvSpPr>
        <xdr:cNvPr id="265" name="楕円 264"/>
        <xdr:cNvSpPr/>
      </xdr:nvSpPr>
      <xdr:spPr>
        <a:xfrm>
          <a:off x="16459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30497</xdr:rowOff>
    </xdr:from>
    <xdr:ext cx="762000" cy="259045"/>
    <xdr:sp macro="" textlink="">
      <xdr:nvSpPr>
        <xdr:cNvPr id="266" name="その他該当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152400</xdr:rowOff>
    </xdr:from>
    <xdr:to>
      <xdr:col>78</xdr:col>
      <xdr:colOff>120650</xdr:colOff>
      <xdr:row>53</xdr:row>
      <xdr:rowOff>82550</xdr:rowOff>
    </xdr:to>
    <xdr:sp macro="" textlink="">
      <xdr:nvSpPr>
        <xdr:cNvPr id="267" name="楕円 266"/>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92727</xdr:rowOff>
    </xdr:from>
    <xdr:ext cx="736600" cy="259045"/>
    <xdr:sp macro="" textlink="">
      <xdr:nvSpPr>
        <xdr:cNvPr id="268" name="テキスト ボックス 267"/>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26670</xdr:rowOff>
    </xdr:from>
    <xdr:to>
      <xdr:col>74</xdr:col>
      <xdr:colOff>31750</xdr:colOff>
      <xdr:row>53</xdr:row>
      <xdr:rowOff>128270</xdr:rowOff>
    </xdr:to>
    <xdr:sp macro="" textlink="">
      <xdr:nvSpPr>
        <xdr:cNvPr id="269" name="楕円 268"/>
        <xdr:cNvSpPr/>
      </xdr:nvSpPr>
      <xdr:spPr>
        <a:xfrm>
          <a:off x="14732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138447</xdr:rowOff>
    </xdr:from>
    <xdr:ext cx="762000" cy="259045"/>
    <xdr:sp macro="" textlink="">
      <xdr:nvSpPr>
        <xdr:cNvPr id="270" name="テキスト ボックス 269"/>
        <xdr:cNvSpPr txBox="1"/>
      </xdr:nvSpPr>
      <xdr:spPr>
        <a:xfrm>
          <a:off x="14401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1" name="楕円 270"/>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2" name="テキスト ボックス 271"/>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3" name="楕円 272"/>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4" name="テキスト ボックス 273"/>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交付対象団体等が少ないため、例年低い水準で推移している。しかし、今後、定住促進による地域活性化を図っていくため、多額の補助費需要が見込まれる。今後も交付基準を明確にし、社会通念上、適切な交付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108712</xdr:rowOff>
    </xdr:to>
    <xdr:cxnSp macro="">
      <xdr:nvCxnSpPr>
        <xdr:cNvPr id="304" name="直線コネクタ 303"/>
        <xdr:cNvCxnSpPr/>
      </xdr:nvCxnSpPr>
      <xdr:spPr>
        <a:xfrm flipV="1">
          <a:off x="15671800" y="5924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113284</xdr:rowOff>
    </xdr:to>
    <xdr:cxnSp macro="">
      <xdr:nvCxnSpPr>
        <xdr:cNvPr id="307" name="直線コネクタ 306"/>
        <xdr:cNvCxnSpPr/>
      </xdr:nvCxnSpPr>
      <xdr:spPr>
        <a:xfrm flipV="1">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113284</xdr:rowOff>
    </xdr:to>
    <xdr:cxnSp macro="">
      <xdr:nvCxnSpPr>
        <xdr:cNvPr id="310" name="直線コネクタ 309"/>
        <xdr:cNvCxnSpPr/>
      </xdr:nvCxnSpPr>
      <xdr:spPr>
        <a:xfrm>
          <a:off x="13893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136144</xdr:rowOff>
    </xdr:to>
    <xdr:cxnSp macro="">
      <xdr:nvCxnSpPr>
        <xdr:cNvPr id="313" name="直線コネクタ 312"/>
        <xdr:cNvCxnSpPr/>
      </xdr:nvCxnSpPr>
      <xdr:spPr>
        <a:xfrm flipV="1">
          <a:off x="13004800" y="5942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3" name="楕円 322"/>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60723</xdr:rowOff>
    </xdr:from>
    <xdr:ext cx="762000" cy="259045"/>
    <xdr:sp macro="" textlink="">
      <xdr:nvSpPr>
        <xdr:cNvPr id="324"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5" name="楕円 324"/>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6" name="テキスト ボックス 325"/>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7" name="楕円 326"/>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8" name="テキスト ボックス 327"/>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29" name="楕円 328"/>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0" name="テキスト ボックス 329"/>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1" name="楕円 330"/>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2" name="テキスト ボックス 331"/>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近年焼酎蔵や体育館や防災行政無線整備等の大型の整備事業が集中したことに併せ、</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港湾に係る港湾改修をはじめとする、インフラ整備等で多額の起債を要しているのが主な要因であり、地方債の元利償還金が膨らみ、公債費に係る経常収支比率は類似団体平均を</a:t>
          </a:r>
          <a:r>
            <a:rPr kumimoji="1" lang="en-US" altLang="ja-JP" sz="1050">
              <a:latin typeface="ＭＳ Ｐゴシック" panose="020B0600070205080204" pitchFamily="50" charset="-128"/>
              <a:ea typeface="ＭＳ Ｐゴシック" panose="020B0600070205080204" pitchFamily="50" charset="-128"/>
            </a:rPr>
            <a:t>14.2</a:t>
          </a:r>
          <a:r>
            <a:rPr kumimoji="1" lang="ja-JP" altLang="en-US" sz="1050">
              <a:latin typeface="ＭＳ Ｐゴシック" panose="020B0600070205080204" pitchFamily="50" charset="-128"/>
              <a:ea typeface="ＭＳ Ｐゴシック" panose="020B0600070205080204" pitchFamily="50" charset="-128"/>
            </a:rPr>
            <a:t>ポイント上回っており、公債費の負担は非常に重いものになっている。今後も地公債費のピークは令和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と見込まれ、非常に厳しい財政状況財政運営となることが予想される。今後も新規発行を伴う普通建設事業を予定しており、公債費の増加が懸念されるが、地方債の繰上償還を検討し、必要性・緊急性を精査し、縮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24130</xdr:rowOff>
    </xdr:from>
    <xdr:to>
      <xdr:col>24</xdr:col>
      <xdr:colOff>25400</xdr:colOff>
      <xdr:row>80</xdr:row>
      <xdr:rowOff>46989</xdr:rowOff>
    </xdr:to>
    <xdr:cxnSp macro="">
      <xdr:nvCxnSpPr>
        <xdr:cNvPr id="364" name="直線コネクタ 363"/>
        <xdr:cNvCxnSpPr/>
      </xdr:nvCxnSpPr>
      <xdr:spPr>
        <a:xfrm>
          <a:off x="3987800" y="137401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24130</xdr:rowOff>
    </xdr:from>
    <xdr:to>
      <xdr:col>19</xdr:col>
      <xdr:colOff>187325</xdr:colOff>
      <xdr:row>80</xdr:row>
      <xdr:rowOff>24130</xdr:rowOff>
    </xdr:to>
    <xdr:cxnSp macro="">
      <xdr:nvCxnSpPr>
        <xdr:cNvPr id="367" name="直線コネクタ 366"/>
        <xdr:cNvCxnSpPr/>
      </xdr:nvCxnSpPr>
      <xdr:spPr>
        <a:xfrm>
          <a:off x="3098800" y="13740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104139</xdr:rowOff>
    </xdr:from>
    <xdr:to>
      <xdr:col>15</xdr:col>
      <xdr:colOff>98425</xdr:colOff>
      <xdr:row>80</xdr:row>
      <xdr:rowOff>24130</xdr:rowOff>
    </xdr:to>
    <xdr:cxnSp macro="">
      <xdr:nvCxnSpPr>
        <xdr:cNvPr id="370" name="直線コネクタ 369"/>
        <xdr:cNvCxnSpPr/>
      </xdr:nvCxnSpPr>
      <xdr:spPr>
        <a:xfrm>
          <a:off x="2209800" y="13648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104139</xdr:rowOff>
    </xdr:from>
    <xdr:to>
      <xdr:col>11</xdr:col>
      <xdr:colOff>9525</xdr:colOff>
      <xdr:row>80</xdr:row>
      <xdr:rowOff>96520</xdr:rowOff>
    </xdr:to>
    <xdr:cxnSp macro="">
      <xdr:nvCxnSpPr>
        <xdr:cNvPr id="373" name="直線コネクタ 372"/>
        <xdr:cNvCxnSpPr/>
      </xdr:nvCxnSpPr>
      <xdr:spPr>
        <a:xfrm flipV="1">
          <a:off x="1320800" y="136486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167639</xdr:rowOff>
    </xdr:from>
    <xdr:to>
      <xdr:col>24</xdr:col>
      <xdr:colOff>76200</xdr:colOff>
      <xdr:row>80</xdr:row>
      <xdr:rowOff>97789</xdr:rowOff>
    </xdr:to>
    <xdr:sp macro="" textlink="">
      <xdr:nvSpPr>
        <xdr:cNvPr id="383" name="楕円 382"/>
        <xdr:cNvSpPr/>
      </xdr:nvSpPr>
      <xdr:spPr>
        <a:xfrm>
          <a:off x="4775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139716</xdr:rowOff>
    </xdr:from>
    <xdr:ext cx="762000" cy="259045"/>
    <xdr:sp macro="" textlink="">
      <xdr:nvSpPr>
        <xdr:cNvPr id="384" name="公債費該当値テキスト"/>
        <xdr:cNvSpPr txBox="1"/>
      </xdr:nvSpPr>
      <xdr:spPr>
        <a:xfrm>
          <a:off x="49149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144780</xdr:rowOff>
    </xdr:from>
    <xdr:to>
      <xdr:col>20</xdr:col>
      <xdr:colOff>38100</xdr:colOff>
      <xdr:row>80</xdr:row>
      <xdr:rowOff>74930</xdr:rowOff>
    </xdr:to>
    <xdr:sp macro="" textlink="">
      <xdr:nvSpPr>
        <xdr:cNvPr id="385" name="楕円 384"/>
        <xdr:cNvSpPr/>
      </xdr:nvSpPr>
      <xdr:spPr>
        <a:xfrm>
          <a:off x="3937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59707</xdr:rowOff>
    </xdr:from>
    <xdr:ext cx="736600" cy="259045"/>
    <xdr:sp macro="" textlink="">
      <xdr:nvSpPr>
        <xdr:cNvPr id="386" name="テキスト ボックス 385"/>
        <xdr:cNvSpPr txBox="1"/>
      </xdr:nvSpPr>
      <xdr:spPr>
        <a:xfrm>
          <a:off x="3606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144780</xdr:rowOff>
    </xdr:from>
    <xdr:to>
      <xdr:col>15</xdr:col>
      <xdr:colOff>149225</xdr:colOff>
      <xdr:row>80</xdr:row>
      <xdr:rowOff>74930</xdr:rowOff>
    </xdr:to>
    <xdr:sp macro="" textlink="">
      <xdr:nvSpPr>
        <xdr:cNvPr id="387" name="楕円 386"/>
        <xdr:cNvSpPr/>
      </xdr:nvSpPr>
      <xdr:spPr>
        <a:xfrm>
          <a:off x="3048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59707</xdr:rowOff>
    </xdr:from>
    <xdr:ext cx="762000" cy="259045"/>
    <xdr:sp macro="" textlink="">
      <xdr:nvSpPr>
        <xdr:cNvPr id="388" name="テキスト ボックス 387"/>
        <xdr:cNvSpPr txBox="1"/>
      </xdr:nvSpPr>
      <xdr:spPr>
        <a:xfrm>
          <a:off x="2717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53339</xdr:rowOff>
    </xdr:from>
    <xdr:to>
      <xdr:col>11</xdr:col>
      <xdr:colOff>60325</xdr:colOff>
      <xdr:row>79</xdr:row>
      <xdr:rowOff>154939</xdr:rowOff>
    </xdr:to>
    <xdr:sp macro="" textlink="">
      <xdr:nvSpPr>
        <xdr:cNvPr id="389" name="楕円 388"/>
        <xdr:cNvSpPr/>
      </xdr:nvSpPr>
      <xdr:spPr>
        <a:xfrm>
          <a:off x="2159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139716</xdr:rowOff>
    </xdr:from>
    <xdr:ext cx="762000" cy="259045"/>
    <xdr:sp macro="" textlink="">
      <xdr:nvSpPr>
        <xdr:cNvPr id="390" name="テキスト ボックス 389"/>
        <xdr:cNvSpPr txBox="1"/>
      </xdr:nvSpPr>
      <xdr:spPr>
        <a:xfrm>
          <a:off x="1828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391" name="楕円 390"/>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392" name="テキスト ボックス 391"/>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公債費以外の比率については、いずれも類似団体平均を下回る水準となっている。また、財政規模が小規模なため普通交付税の増減による比率の変動が大きくなる傾向がある。</a:t>
          </a:r>
        </a:p>
        <a:p>
          <a:r>
            <a:rPr kumimoji="1" lang="ja-JP" altLang="en-US" sz="1300">
              <a:latin typeface="ＭＳ Ｐゴシック" panose="020B0600070205080204" pitchFamily="50" charset="-128"/>
              <a:ea typeface="ＭＳ Ｐゴシック" panose="020B0600070205080204" pitchFamily="50" charset="-128"/>
            </a:rPr>
            <a:t>外海小離島群という地理的な不利条件や、過疎・高齢化が著しい状況にあって、厳しい財政運営を強いられているが、徹底した歳出削減による財政健全化を図りながら、限られた予算の重点配分により、産業振興や定住者の確保につと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122428</xdr:rowOff>
    </xdr:from>
    <xdr:to>
      <xdr:col>82</xdr:col>
      <xdr:colOff>107950</xdr:colOff>
      <xdr:row>75</xdr:row>
      <xdr:rowOff>124714</xdr:rowOff>
    </xdr:to>
    <xdr:cxnSp macro="">
      <xdr:nvCxnSpPr>
        <xdr:cNvPr id="423" name="直線コネクタ 422"/>
        <xdr:cNvCxnSpPr/>
      </xdr:nvCxnSpPr>
      <xdr:spPr>
        <a:xfrm>
          <a:off x="15671800" y="129811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122428</xdr:rowOff>
    </xdr:from>
    <xdr:to>
      <xdr:col>78</xdr:col>
      <xdr:colOff>69850</xdr:colOff>
      <xdr:row>75</xdr:row>
      <xdr:rowOff>170435</xdr:rowOff>
    </xdr:to>
    <xdr:cxnSp macro="">
      <xdr:nvCxnSpPr>
        <xdr:cNvPr id="426" name="直線コネクタ 425"/>
        <xdr:cNvCxnSpPr/>
      </xdr:nvCxnSpPr>
      <xdr:spPr>
        <a:xfrm flipV="1">
          <a:off x="14782800" y="129811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46989</xdr:rowOff>
    </xdr:to>
    <xdr:cxnSp macro="">
      <xdr:nvCxnSpPr>
        <xdr:cNvPr id="429" name="直線コネクタ 428"/>
        <xdr:cNvCxnSpPr/>
      </xdr:nvCxnSpPr>
      <xdr:spPr>
        <a:xfrm flipV="1">
          <a:off x="13893800" y="130291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154432</xdr:rowOff>
    </xdr:from>
    <xdr:to>
      <xdr:col>69</xdr:col>
      <xdr:colOff>92075</xdr:colOff>
      <xdr:row>76</xdr:row>
      <xdr:rowOff>46989</xdr:rowOff>
    </xdr:to>
    <xdr:cxnSp macro="">
      <xdr:nvCxnSpPr>
        <xdr:cNvPr id="432" name="直線コネクタ 431"/>
        <xdr:cNvCxnSpPr/>
      </xdr:nvCxnSpPr>
      <xdr:spPr>
        <a:xfrm>
          <a:off x="13004800" y="1301318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2" name="楕円 441"/>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3"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71628</xdr:rowOff>
    </xdr:from>
    <xdr:to>
      <xdr:col>78</xdr:col>
      <xdr:colOff>120650</xdr:colOff>
      <xdr:row>76</xdr:row>
      <xdr:rowOff>1778</xdr:rowOff>
    </xdr:to>
    <xdr:sp macro="" textlink="">
      <xdr:nvSpPr>
        <xdr:cNvPr id="444" name="楕円 443"/>
        <xdr:cNvSpPr/>
      </xdr:nvSpPr>
      <xdr:spPr>
        <a:xfrm>
          <a:off x="15621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11955</xdr:rowOff>
    </xdr:from>
    <xdr:ext cx="736600" cy="259045"/>
    <xdr:sp macro="" textlink="">
      <xdr:nvSpPr>
        <xdr:cNvPr id="445" name="テキスト ボックス 444"/>
        <xdr:cNvSpPr txBox="1"/>
      </xdr:nvSpPr>
      <xdr:spPr>
        <a:xfrm>
          <a:off x="15290800" y="126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6" name="楕円 445"/>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7" name="テキスト ボックス 446"/>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8" name="楕円 447"/>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9" name="テキスト ボックス 448"/>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103632</xdr:rowOff>
    </xdr:from>
    <xdr:to>
      <xdr:col>65</xdr:col>
      <xdr:colOff>53975</xdr:colOff>
      <xdr:row>76</xdr:row>
      <xdr:rowOff>33781</xdr:rowOff>
    </xdr:to>
    <xdr:sp macro="" textlink="">
      <xdr:nvSpPr>
        <xdr:cNvPr id="450" name="楕円 449"/>
        <xdr:cNvSpPr/>
      </xdr:nvSpPr>
      <xdr:spPr>
        <a:xfrm>
          <a:off x="12954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43959</xdr:rowOff>
    </xdr:from>
    <xdr:ext cx="762000" cy="259045"/>
    <xdr:sp macro="" textlink="">
      <xdr:nvSpPr>
        <xdr:cNvPr id="451" name="テキスト ボックス 450"/>
        <xdr:cNvSpPr txBox="1"/>
      </xdr:nvSpPr>
      <xdr:spPr>
        <a:xfrm>
          <a:off x="12623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138830</xdr:rowOff>
    </xdr:from>
    <xdr:to>
      <xdr:col>29</xdr:col>
      <xdr:colOff>127000</xdr:colOff>
      <xdr:row>12</xdr:row>
      <xdr:rowOff>163146</xdr:rowOff>
    </xdr:to>
    <xdr:cxnSp macro="">
      <xdr:nvCxnSpPr>
        <xdr:cNvPr id="51" name="直線コネクタ 50"/>
        <xdr:cNvCxnSpPr/>
      </xdr:nvCxnSpPr>
      <xdr:spPr bwMode="auto">
        <a:xfrm flipV="1">
          <a:off x="5003800" y="2243855"/>
          <a:ext cx="647700" cy="2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163146</xdr:rowOff>
    </xdr:from>
    <xdr:to>
      <xdr:col>26</xdr:col>
      <xdr:colOff>50800</xdr:colOff>
      <xdr:row>13</xdr:row>
      <xdr:rowOff>8725</xdr:rowOff>
    </xdr:to>
    <xdr:cxnSp macro="">
      <xdr:nvCxnSpPr>
        <xdr:cNvPr id="54" name="直線コネクタ 53"/>
        <xdr:cNvCxnSpPr/>
      </xdr:nvCxnSpPr>
      <xdr:spPr bwMode="auto">
        <a:xfrm flipV="1">
          <a:off x="4305300" y="2268171"/>
          <a:ext cx="698500" cy="1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94581</xdr:rowOff>
    </xdr:from>
    <xdr:to>
      <xdr:col>22</xdr:col>
      <xdr:colOff>114300</xdr:colOff>
      <xdr:row>13</xdr:row>
      <xdr:rowOff>8725</xdr:rowOff>
    </xdr:to>
    <xdr:cxnSp macro="">
      <xdr:nvCxnSpPr>
        <xdr:cNvPr id="57" name="直線コネクタ 56"/>
        <xdr:cNvCxnSpPr/>
      </xdr:nvCxnSpPr>
      <xdr:spPr bwMode="auto">
        <a:xfrm>
          <a:off x="3606800" y="2199606"/>
          <a:ext cx="698500" cy="85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94581</xdr:rowOff>
    </xdr:from>
    <xdr:to>
      <xdr:col>18</xdr:col>
      <xdr:colOff>177800</xdr:colOff>
      <xdr:row>12</xdr:row>
      <xdr:rowOff>106407</xdr:rowOff>
    </xdr:to>
    <xdr:cxnSp macro="">
      <xdr:nvCxnSpPr>
        <xdr:cNvPr id="60" name="直線コネクタ 59"/>
        <xdr:cNvCxnSpPr/>
      </xdr:nvCxnSpPr>
      <xdr:spPr bwMode="auto">
        <a:xfrm flipV="1">
          <a:off x="2908300" y="2199606"/>
          <a:ext cx="698500" cy="1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88030</xdr:rowOff>
    </xdr:from>
    <xdr:to>
      <xdr:col>29</xdr:col>
      <xdr:colOff>177800</xdr:colOff>
      <xdr:row>13</xdr:row>
      <xdr:rowOff>18180</xdr:rowOff>
    </xdr:to>
    <xdr:sp macro="" textlink="">
      <xdr:nvSpPr>
        <xdr:cNvPr id="70" name="楕円 69"/>
        <xdr:cNvSpPr/>
      </xdr:nvSpPr>
      <xdr:spPr bwMode="auto">
        <a:xfrm>
          <a:off x="5600700" y="219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104557</xdr:rowOff>
    </xdr:from>
    <xdr:ext cx="762000" cy="259045"/>
    <xdr:sp macro="" textlink="">
      <xdr:nvSpPr>
        <xdr:cNvPr id="71" name="人口1人当たり決算額の推移該当値テキスト130"/>
        <xdr:cNvSpPr txBox="1"/>
      </xdr:nvSpPr>
      <xdr:spPr>
        <a:xfrm>
          <a:off x="5740400" y="203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112346</xdr:rowOff>
    </xdr:from>
    <xdr:to>
      <xdr:col>26</xdr:col>
      <xdr:colOff>101600</xdr:colOff>
      <xdr:row>13</xdr:row>
      <xdr:rowOff>42496</xdr:rowOff>
    </xdr:to>
    <xdr:sp macro="" textlink="">
      <xdr:nvSpPr>
        <xdr:cNvPr id="72" name="楕円 71"/>
        <xdr:cNvSpPr/>
      </xdr:nvSpPr>
      <xdr:spPr bwMode="auto">
        <a:xfrm>
          <a:off x="4953000" y="221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52673</xdr:rowOff>
    </xdr:from>
    <xdr:ext cx="736600" cy="259045"/>
    <xdr:sp macro="" textlink="">
      <xdr:nvSpPr>
        <xdr:cNvPr id="73" name="テキスト ボックス 72"/>
        <xdr:cNvSpPr txBox="1"/>
      </xdr:nvSpPr>
      <xdr:spPr>
        <a:xfrm>
          <a:off x="4622800" y="19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129375</xdr:rowOff>
    </xdr:from>
    <xdr:to>
      <xdr:col>22</xdr:col>
      <xdr:colOff>165100</xdr:colOff>
      <xdr:row>13</xdr:row>
      <xdr:rowOff>59525</xdr:rowOff>
    </xdr:to>
    <xdr:sp macro="" textlink="">
      <xdr:nvSpPr>
        <xdr:cNvPr id="74" name="楕円 73"/>
        <xdr:cNvSpPr/>
      </xdr:nvSpPr>
      <xdr:spPr bwMode="auto">
        <a:xfrm>
          <a:off x="4254500" y="22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69702</xdr:rowOff>
    </xdr:from>
    <xdr:ext cx="762000" cy="259045"/>
    <xdr:sp macro="" textlink="">
      <xdr:nvSpPr>
        <xdr:cNvPr id="75" name="テキスト ボックス 74"/>
        <xdr:cNvSpPr txBox="1"/>
      </xdr:nvSpPr>
      <xdr:spPr>
        <a:xfrm>
          <a:off x="3924300" y="20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43781</xdr:rowOff>
    </xdr:from>
    <xdr:to>
      <xdr:col>19</xdr:col>
      <xdr:colOff>38100</xdr:colOff>
      <xdr:row>12</xdr:row>
      <xdr:rowOff>145381</xdr:rowOff>
    </xdr:to>
    <xdr:sp macro="" textlink="">
      <xdr:nvSpPr>
        <xdr:cNvPr id="76" name="楕円 75"/>
        <xdr:cNvSpPr/>
      </xdr:nvSpPr>
      <xdr:spPr bwMode="auto">
        <a:xfrm>
          <a:off x="3556000" y="214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155558</xdr:rowOff>
    </xdr:from>
    <xdr:ext cx="762000" cy="259045"/>
    <xdr:sp macro="" textlink="">
      <xdr:nvSpPr>
        <xdr:cNvPr id="77" name="テキスト ボックス 76"/>
        <xdr:cNvSpPr txBox="1"/>
      </xdr:nvSpPr>
      <xdr:spPr>
        <a:xfrm>
          <a:off x="3225800" y="191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55607</xdr:rowOff>
    </xdr:from>
    <xdr:to>
      <xdr:col>15</xdr:col>
      <xdr:colOff>101600</xdr:colOff>
      <xdr:row>12</xdr:row>
      <xdr:rowOff>157207</xdr:rowOff>
    </xdr:to>
    <xdr:sp macro="" textlink="">
      <xdr:nvSpPr>
        <xdr:cNvPr id="78" name="楕円 77"/>
        <xdr:cNvSpPr/>
      </xdr:nvSpPr>
      <xdr:spPr bwMode="auto">
        <a:xfrm>
          <a:off x="2857500" y="216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167384</xdr:rowOff>
    </xdr:from>
    <xdr:ext cx="762000" cy="259045"/>
    <xdr:sp macro="" textlink="">
      <xdr:nvSpPr>
        <xdr:cNvPr id="79" name="テキスト ボックス 78"/>
        <xdr:cNvSpPr txBox="1"/>
      </xdr:nvSpPr>
      <xdr:spPr>
        <a:xfrm>
          <a:off x="2527300" y="19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83589</xdr:rowOff>
    </xdr:from>
    <xdr:to>
      <xdr:col>29</xdr:col>
      <xdr:colOff>127000</xdr:colOff>
      <xdr:row>34</xdr:row>
      <xdr:rowOff>136961</xdr:rowOff>
    </xdr:to>
    <xdr:cxnSp macro="">
      <xdr:nvCxnSpPr>
        <xdr:cNvPr id="109" name="直線コネクタ 108"/>
        <xdr:cNvCxnSpPr/>
      </xdr:nvCxnSpPr>
      <xdr:spPr bwMode="auto">
        <a:xfrm flipV="1">
          <a:off x="5003800" y="6351039"/>
          <a:ext cx="647700" cy="5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84926</xdr:rowOff>
    </xdr:from>
    <xdr:to>
      <xdr:col>26</xdr:col>
      <xdr:colOff>50800</xdr:colOff>
      <xdr:row>34</xdr:row>
      <xdr:rowOff>136961</xdr:rowOff>
    </xdr:to>
    <xdr:cxnSp macro="">
      <xdr:nvCxnSpPr>
        <xdr:cNvPr id="112" name="直線コネクタ 111"/>
        <xdr:cNvCxnSpPr/>
      </xdr:nvCxnSpPr>
      <xdr:spPr bwMode="auto">
        <a:xfrm>
          <a:off x="4305300" y="6352376"/>
          <a:ext cx="698500" cy="5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84926</xdr:rowOff>
    </xdr:from>
    <xdr:to>
      <xdr:col>22</xdr:col>
      <xdr:colOff>114300</xdr:colOff>
      <xdr:row>34</xdr:row>
      <xdr:rowOff>262268</xdr:rowOff>
    </xdr:to>
    <xdr:cxnSp macro="">
      <xdr:nvCxnSpPr>
        <xdr:cNvPr id="115" name="直線コネクタ 114"/>
        <xdr:cNvCxnSpPr/>
      </xdr:nvCxnSpPr>
      <xdr:spPr bwMode="auto">
        <a:xfrm flipV="1">
          <a:off x="3606800" y="6352376"/>
          <a:ext cx="698500" cy="177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88715</xdr:rowOff>
    </xdr:from>
    <xdr:to>
      <xdr:col>18</xdr:col>
      <xdr:colOff>177800</xdr:colOff>
      <xdr:row>34</xdr:row>
      <xdr:rowOff>262268</xdr:rowOff>
    </xdr:to>
    <xdr:cxnSp macro="">
      <xdr:nvCxnSpPr>
        <xdr:cNvPr id="118" name="直線コネクタ 117"/>
        <xdr:cNvCxnSpPr/>
      </xdr:nvCxnSpPr>
      <xdr:spPr bwMode="auto">
        <a:xfrm>
          <a:off x="2908300" y="6356165"/>
          <a:ext cx="698500" cy="17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32789</xdr:rowOff>
    </xdr:from>
    <xdr:to>
      <xdr:col>29</xdr:col>
      <xdr:colOff>177800</xdr:colOff>
      <xdr:row>34</xdr:row>
      <xdr:rowOff>134389</xdr:rowOff>
    </xdr:to>
    <xdr:sp macro="" textlink="">
      <xdr:nvSpPr>
        <xdr:cNvPr id="128" name="楕円 127"/>
        <xdr:cNvSpPr/>
      </xdr:nvSpPr>
      <xdr:spPr bwMode="auto">
        <a:xfrm>
          <a:off x="5600700" y="63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220766</xdr:rowOff>
    </xdr:from>
    <xdr:ext cx="762000" cy="259045"/>
    <xdr:sp macro="" textlink="">
      <xdr:nvSpPr>
        <xdr:cNvPr id="129" name="人口1人当たり決算額の推移該当値テキスト445"/>
        <xdr:cNvSpPr txBox="1"/>
      </xdr:nvSpPr>
      <xdr:spPr>
        <a:xfrm>
          <a:off x="5740400" y="61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86161</xdr:rowOff>
    </xdr:from>
    <xdr:to>
      <xdr:col>26</xdr:col>
      <xdr:colOff>101600</xdr:colOff>
      <xdr:row>34</xdr:row>
      <xdr:rowOff>187761</xdr:rowOff>
    </xdr:to>
    <xdr:sp macro="" textlink="">
      <xdr:nvSpPr>
        <xdr:cNvPr id="130" name="楕円 129"/>
        <xdr:cNvSpPr/>
      </xdr:nvSpPr>
      <xdr:spPr bwMode="auto">
        <a:xfrm>
          <a:off x="4953000" y="635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197938</xdr:rowOff>
    </xdr:from>
    <xdr:ext cx="736600" cy="259045"/>
    <xdr:sp macro="" textlink="">
      <xdr:nvSpPr>
        <xdr:cNvPr id="131" name="テキスト ボックス 130"/>
        <xdr:cNvSpPr txBox="1"/>
      </xdr:nvSpPr>
      <xdr:spPr>
        <a:xfrm>
          <a:off x="4622800" y="612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34126</xdr:rowOff>
    </xdr:from>
    <xdr:to>
      <xdr:col>22</xdr:col>
      <xdr:colOff>165100</xdr:colOff>
      <xdr:row>34</xdr:row>
      <xdr:rowOff>135726</xdr:rowOff>
    </xdr:to>
    <xdr:sp macro="" textlink="">
      <xdr:nvSpPr>
        <xdr:cNvPr id="132" name="楕円 131"/>
        <xdr:cNvSpPr/>
      </xdr:nvSpPr>
      <xdr:spPr bwMode="auto">
        <a:xfrm>
          <a:off x="4254500" y="630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145903</xdr:rowOff>
    </xdr:from>
    <xdr:ext cx="762000" cy="259045"/>
    <xdr:sp macro="" textlink="">
      <xdr:nvSpPr>
        <xdr:cNvPr id="133" name="テキスト ボックス 132"/>
        <xdr:cNvSpPr txBox="1"/>
      </xdr:nvSpPr>
      <xdr:spPr>
        <a:xfrm>
          <a:off x="3924300" y="607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211468</xdr:rowOff>
    </xdr:from>
    <xdr:to>
      <xdr:col>19</xdr:col>
      <xdr:colOff>38100</xdr:colOff>
      <xdr:row>34</xdr:row>
      <xdr:rowOff>313068</xdr:rowOff>
    </xdr:to>
    <xdr:sp macro="" textlink="">
      <xdr:nvSpPr>
        <xdr:cNvPr id="134" name="楕円 133"/>
        <xdr:cNvSpPr/>
      </xdr:nvSpPr>
      <xdr:spPr bwMode="auto">
        <a:xfrm>
          <a:off x="3556000" y="647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323245</xdr:rowOff>
    </xdr:from>
    <xdr:ext cx="762000" cy="259045"/>
    <xdr:sp macro="" textlink="">
      <xdr:nvSpPr>
        <xdr:cNvPr id="135" name="テキスト ボックス 134"/>
        <xdr:cNvSpPr txBox="1"/>
      </xdr:nvSpPr>
      <xdr:spPr>
        <a:xfrm>
          <a:off x="3225800" y="624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37915</xdr:rowOff>
    </xdr:from>
    <xdr:to>
      <xdr:col>15</xdr:col>
      <xdr:colOff>101600</xdr:colOff>
      <xdr:row>34</xdr:row>
      <xdr:rowOff>139515</xdr:rowOff>
    </xdr:to>
    <xdr:sp macro="" textlink="">
      <xdr:nvSpPr>
        <xdr:cNvPr id="136" name="楕円 135"/>
        <xdr:cNvSpPr/>
      </xdr:nvSpPr>
      <xdr:spPr bwMode="auto">
        <a:xfrm>
          <a:off x="2857500" y="630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149692</xdr:rowOff>
    </xdr:from>
    <xdr:ext cx="762000" cy="259045"/>
    <xdr:sp macro="" textlink="">
      <xdr:nvSpPr>
        <xdr:cNvPr id="137" name="テキスト ボックス 136"/>
        <xdr:cNvSpPr txBox="1"/>
      </xdr:nvSpPr>
      <xdr:spPr>
        <a:xfrm>
          <a:off x="2527300" y="607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62290</xdr:rowOff>
    </xdr:from>
    <xdr:to>
      <xdr:col>24</xdr:col>
      <xdr:colOff>63500</xdr:colOff>
      <xdr:row>33</xdr:row>
      <xdr:rowOff>70444</xdr:rowOff>
    </xdr:to>
    <xdr:cxnSp macro="">
      <xdr:nvCxnSpPr>
        <xdr:cNvPr id="64" name="直線コネクタ 63"/>
        <xdr:cNvCxnSpPr/>
      </xdr:nvCxnSpPr>
      <xdr:spPr>
        <a:xfrm flipV="1">
          <a:off x="3797300" y="5548690"/>
          <a:ext cx="838200" cy="1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70444</xdr:rowOff>
    </xdr:from>
    <xdr:to>
      <xdr:col>19</xdr:col>
      <xdr:colOff>177800</xdr:colOff>
      <xdr:row>33</xdr:row>
      <xdr:rowOff>160825</xdr:rowOff>
    </xdr:to>
    <xdr:cxnSp macro="">
      <xdr:nvCxnSpPr>
        <xdr:cNvPr id="67" name="直線コネクタ 66"/>
        <xdr:cNvCxnSpPr/>
      </xdr:nvCxnSpPr>
      <xdr:spPr>
        <a:xfrm flipV="1">
          <a:off x="2908300" y="5728294"/>
          <a:ext cx="889000" cy="9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160825</xdr:rowOff>
    </xdr:from>
    <xdr:to>
      <xdr:col>15</xdr:col>
      <xdr:colOff>50800</xdr:colOff>
      <xdr:row>34</xdr:row>
      <xdr:rowOff>13523</xdr:rowOff>
    </xdr:to>
    <xdr:cxnSp macro="">
      <xdr:nvCxnSpPr>
        <xdr:cNvPr id="70" name="直線コネクタ 69"/>
        <xdr:cNvCxnSpPr/>
      </xdr:nvCxnSpPr>
      <xdr:spPr>
        <a:xfrm flipV="1">
          <a:off x="2019300" y="5818675"/>
          <a:ext cx="889000" cy="2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99352</xdr:rowOff>
    </xdr:from>
    <xdr:to>
      <xdr:col>10</xdr:col>
      <xdr:colOff>114300</xdr:colOff>
      <xdr:row>34</xdr:row>
      <xdr:rowOff>13523</xdr:rowOff>
    </xdr:to>
    <xdr:cxnSp macro="">
      <xdr:nvCxnSpPr>
        <xdr:cNvPr id="73" name="直線コネクタ 72"/>
        <xdr:cNvCxnSpPr/>
      </xdr:nvCxnSpPr>
      <xdr:spPr>
        <a:xfrm>
          <a:off x="1130300" y="5757202"/>
          <a:ext cx="889000" cy="8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11490</xdr:rowOff>
    </xdr:from>
    <xdr:to>
      <xdr:col>24</xdr:col>
      <xdr:colOff>114300</xdr:colOff>
      <xdr:row>32</xdr:row>
      <xdr:rowOff>113090</xdr:rowOff>
    </xdr:to>
    <xdr:sp macro="" textlink="">
      <xdr:nvSpPr>
        <xdr:cNvPr id="83" name="楕円 82"/>
        <xdr:cNvSpPr/>
      </xdr:nvSpPr>
      <xdr:spPr>
        <a:xfrm>
          <a:off x="4584700" y="54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34367</xdr:rowOff>
    </xdr:from>
    <xdr:ext cx="599010" cy="259045"/>
    <xdr:sp macro="" textlink="">
      <xdr:nvSpPr>
        <xdr:cNvPr id="84" name="人件費該当値テキスト"/>
        <xdr:cNvSpPr txBox="1"/>
      </xdr:nvSpPr>
      <xdr:spPr>
        <a:xfrm>
          <a:off x="4686300" y="534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19644</xdr:rowOff>
    </xdr:from>
    <xdr:to>
      <xdr:col>20</xdr:col>
      <xdr:colOff>38100</xdr:colOff>
      <xdr:row>33</xdr:row>
      <xdr:rowOff>121244</xdr:rowOff>
    </xdr:to>
    <xdr:sp macro="" textlink="">
      <xdr:nvSpPr>
        <xdr:cNvPr id="85" name="楕円 84"/>
        <xdr:cNvSpPr/>
      </xdr:nvSpPr>
      <xdr:spPr>
        <a:xfrm>
          <a:off x="3746500" y="56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137771</xdr:rowOff>
    </xdr:from>
    <xdr:ext cx="599010" cy="259045"/>
    <xdr:sp macro="" textlink="">
      <xdr:nvSpPr>
        <xdr:cNvPr id="86" name="テキスト ボックス 85"/>
        <xdr:cNvSpPr txBox="1"/>
      </xdr:nvSpPr>
      <xdr:spPr>
        <a:xfrm>
          <a:off x="3497795" y="54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110025</xdr:rowOff>
    </xdr:from>
    <xdr:to>
      <xdr:col>15</xdr:col>
      <xdr:colOff>101600</xdr:colOff>
      <xdr:row>34</xdr:row>
      <xdr:rowOff>40175</xdr:rowOff>
    </xdr:to>
    <xdr:sp macro="" textlink="">
      <xdr:nvSpPr>
        <xdr:cNvPr id="87" name="楕円 86"/>
        <xdr:cNvSpPr/>
      </xdr:nvSpPr>
      <xdr:spPr>
        <a:xfrm>
          <a:off x="2857500" y="57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56702</xdr:rowOff>
    </xdr:from>
    <xdr:ext cx="599010" cy="259045"/>
    <xdr:sp macro="" textlink="">
      <xdr:nvSpPr>
        <xdr:cNvPr id="88" name="テキスト ボックス 87"/>
        <xdr:cNvSpPr txBox="1"/>
      </xdr:nvSpPr>
      <xdr:spPr>
        <a:xfrm>
          <a:off x="2608795" y="554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134173</xdr:rowOff>
    </xdr:from>
    <xdr:to>
      <xdr:col>10</xdr:col>
      <xdr:colOff>165100</xdr:colOff>
      <xdr:row>34</xdr:row>
      <xdr:rowOff>64323</xdr:rowOff>
    </xdr:to>
    <xdr:sp macro="" textlink="">
      <xdr:nvSpPr>
        <xdr:cNvPr id="89" name="楕円 88"/>
        <xdr:cNvSpPr/>
      </xdr:nvSpPr>
      <xdr:spPr>
        <a:xfrm>
          <a:off x="1968500" y="57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80850</xdr:rowOff>
    </xdr:from>
    <xdr:ext cx="599010" cy="259045"/>
    <xdr:sp macro="" textlink="">
      <xdr:nvSpPr>
        <xdr:cNvPr id="90" name="テキスト ボックス 89"/>
        <xdr:cNvSpPr txBox="1"/>
      </xdr:nvSpPr>
      <xdr:spPr>
        <a:xfrm>
          <a:off x="1719795" y="55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48552</xdr:rowOff>
    </xdr:from>
    <xdr:to>
      <xdr:col>6</xdr:col>
      <xdr:colOff>38100</xdr:colOff>
      <xdr:row>33</xdr:row>
      <xdr:rowOff>150152</xdr:rowOff>
    </xdr:to>
    <xdr:sp macro="" textlink="">
      <xdr:nvSpPr>
        <xdr:cNvPr id="91" name="楕円 90"/>
        <xdr:cNvSpPr/>
      </xdr:nvSpPr>
      <xdr:spPr>
        <a:xfrm>
          <a:off x="1079500" y="57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166679</xdr:rowOff>
    </xdr:from>
    <xdr:ext cx="599010" cy="259045"/>
    <xdr:sp macro="" textlink="">
      <xdr:nvSpPr>
        <xdr:cNvPr id="92" name="テキスト ボックス 91"/>
        <xdr:cNvSpPr txBox="1"/>
      </xdr:nvSpPr>
      <xdr:spPr>
        <a:xfrm>
          <a:off x="830795" y="54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28383</xdr:rowOff>
    </xdr:from>
    <xdr:to>
      <xdr:col>24</xdr:col>
      <xdr:colOff>63500</xdr:colOff>
      <xdr:row>55</xdr:row>
      <xdr:rowOff>43220</xdr:rowOff>
    </xdr:to>
    <xdr:cxnSp macro="">
      <xdr:nvCxnSpPr>
        <xdr:cNvPr id="123" name="直線コネクタ 122"/>
        <xdr:cNvCxnSpPr/>
      </xdr:nvCxnSpPr>
      <xdr:spPr>
        <a:xfrm>
          <a:off x="3797300" y="9458133"/>
          <a:ext cx="8382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28383</xdr:rowOff>
    </xdr:from>
    <xdr:to>
      <xdr:col>19</xdr:col>
      <xdr:colOff>177800</xdr:colOff>
      <xdr:row>55</xdr:row>
      <xdr:rowOff>63998</xdr:rowOff>
    </xdr:to>
    <xdr:cxnSp macro="">
      <xdr:nvCxnSpPr>
        <xdr:cNvPr id="126" name="直線コネクタ 125"/>
        <xdr:cNvCxnSpPr/>
      </xdr:nvCxnSpPr>
      <xdr:spPr>
        <a:xfrm flipV="1">
          <a:off x="2908300" y="9458133"/>
          <a:ext cx="8890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22449</xdr:rowOff>
    </xdr:from>
    <xdr:to>
      <xdr:col>15</xdr:col>
      <xdr:colOff>50800</xdr:colOff>
      <xdr:row>55</xdr:row>
      <xdr:rowOff>63998</xdr:rowOff>
    </xdr:to>
    <xdr:cxnSp macro="">
      <xdr:nvCxnSpPr>
        <xdr:cNvPr id="129" name="直線コネクタ 128"/>
        <xdr:cNvCxnSpPr/>
      </xdr:nvCxnSpPr>
      <xdr:spPr>
        <a:xfrm>
          <a:off x="2019300" y="9280749"/>
          <a:ext cx="889000" cy="2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22449</xdr:rowOff>
    </xdr:from>
    <xdr:to>
      <xdr:col>10</xdr:col>
      <xdr:colOff>114300</xdr:colOff>
      <xdr:row>54</xdr:row>
      <xdr:rowOff>59617</xdr:rowOff>
    </xdr:to>
    <xdr:cxnSp macro="">
      <xdr:nvCxnSpPr>
        <xdr:cNvPr id="132" name="直線コネクタ 131"/>
        <xdr:cNvCxnSpPr/>
      </xdr:nvCxnSpPr>
      <xdr:spPr>
        <a:xfrm flipV="1">
          <a:off x="1130300" y="9280749"/>
          <a:ext cx="889000" cy="3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163870</xdr:rowOff>
    </xdr:from>
    <xdr:to>
      <xdr:col>24</xdr:col>
      <xdr:colOff>114300</xdr:colOff>
      <xdr:row>55</xdr:row>
      <xdr:rowOff>94020</xdr:rowOff>
    </xdr:to>
    <xdr:sp macro="" textlink="">
      <xdr:nvSpPr>
        <xdr:cNvPr id="142" name="楕円 141"/>
        <xdr:cNvSpPr/>
      </xdr:nvSpPr>
      <xdr:spPr>
        <a:xfrm>
          <a:off x="4584700" y="94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15297</xdr:rowOff>
    </xdr:from>
    <xdr:ext cx="599010" cy="259045"/>
    <xdr:sp macro="" textlink="">
      <xdr:nvSpPr>
        <xdr:cNvPr id="143" name="物件費該当値テキスト"/>
        <xdr:cNvSpPr txBox="1"/>
      </xdr:nvSpPr>
      <xdr:spPr>
        <a:xfrm>
          <a:off x="4686300" y="927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149033</xdr:rowOff>
    </xdr:from>
    <xdr:to>
      <xdr:col>20</xdr:col>
      <xdr:colOff>38100</xdr:colOff>
      <xdr:row>55</xdr:row>
      <xdr:rowOff>79183</xdr:rowOff>
    </xdr:to>
    <xdr:sp macro="" textlink="">
      <xdr:nvSpPr>
        <xdr:cNvPr id="144" name="楕円 143"/>
        <xdr:cNvSpPr/>
      </xdr:nvSpPr>
      <xdr:spPr>
        <a:xfrm>
          <a:off x="3746500" y="94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95710</xdr:rowOff>
    </xdr:from>
    <xdr:ext cx="599010" cy="259045"/>
    <xdr:sp macro="" textlink="">
      <xdr:nvSpPr>
        <xdr:cNvPr id="145" name="テキスト ボックス 144"/>
        <xdr:cNvSpPr txBox="1"/>
      </xdr:nvSpPr>
      <xdr:spPr>
        <a:xfrm>
          <a:off x="3497795" y="918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13198</xdr:rowOff>
    </xdr:from>
    <xdr:to>
      <xdr:col>15</xdr:col>
      <xdr:colOff>101600</xdr:colOff>
      <xdr:row>55</xdr:row>
      <xdr:rowOff>114798</xdr:rowOff>
    </xdr:to>
    <xdr:sp macro="" textlink="">
      <xdr:nvSpPr>
        <xdr:cNvPr id="146" name="楕円 145"/>
        <xdr:cNvSpPr/>
      </xdr:nvSpPr>
      <xdr:spPr>
        <a:xfrm>
          <a:off x="2857500" y="94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131325</xdr:rowOff>
    </xdr:from>
    <xdr:ext cx="599010" cy="259045"/>
    <xdr:sp macro="" textlink="">
      <xdr:nvSpPr>
        <xdr:cNvPr id="147" name="テキスト ボックス 146"/>
        <xdr:cNvSpPr txBox="1"/>
      </xdr:nvSpPr>
      <xdr:spPr>
        <a:xfrm>
          <a:off x="2608795" y="921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143099</xdr:rowOff>
    </xdr:from>
    <xdr:to>
      <xdr:col>10</xdr:col>
      <xdr:colOff>165100</xdr:colOff>
      <xdr:row>54</xdr:row>
      <xdr:rowOff>73249</xdr:rowOff>
    </xdr:to>
    <xdr:sp macro="" textlink="">
      <xdr:nvSpPr>
        <xdr:cNvPr id="148" name="楕円 147"/>
        <xdr:cNvSpPr/>
      </xdr:nvSpPr>
      <xdr:spPr>
        <a:xfrm>
          <a:off x="1968500" y="92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89776</xdr:rowOff>
    </xdr:from>
    <xdr:ext cx="599010" cy="259045"/>
    <xdr:sp macro="" textlink="">
      <xdr:nvSpPr>
        <xdr:cNvPr id="149" name="テキスト ボックス 148"/>
        <xdr:cNvSpPr txBox="1"/>
      </xdr:nvSpPr>
      <xdr:spPr>
        <a:xfrm>
          <a:off x="1719795" y="900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8817</xdr:rowOff>
    </xdr:from>
    <xdr:to>
      <xdr:col>6</xdr:col>
      <xdr:colOff>38100</xdr:colOff>
      <xdr:row>54</xdr:row>
      <xdr:rowOff>110417</xdr:rowOff>
    </xdr:to>
    <xdr:sp macro="" textlink="">
      <xdr:nvSpPr>
        <xdr:cNvPr id="150" name="楕円 149"/>
        <xdr:cNvSpPr/>
      </xdr:nvSpPr>
      <xdr:spPr>
        <a:xfrm>
          <a:off x="1079500" y="92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126944</xdr:rowOff>
    </xdr:from>
    <xdr:ext cx="599010" cy="259045"/>
    <xdr:sp macro="" textlink="">
      <xdr:nvSpPr>
        <xdr:cNvPr id="151" name="テキスト ボックス 150"/>
        <xdr:cNvSpPr txBox="1"/>
      </xdr:nvSpPr>
      <xdr:spPr>
        <a:xfrm>
          <a:off x="830795" y="904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133215</xdr:rowOff>
    </xdr:from>
    <xdr:to>
      <xdr:col>24</xdr:col>
      <xdr:colOff>63500</xdr:colOff>
      <xdr:row>79</xdr:row>
      <xdr:rowOff>8868</xdr:rowOff>
    </xdr:to>
    <xdr:cxnSp macro="">
      <xdr:nvCxnSpPr>
        <xdr:cNvPr id="180" name="直線コネクタ 179"/>
        <xdr:cNvCxnSpPr/>
      </xdr:nvCxnSpPr>
      <xdr:spPr>
        <a:xfrm>
          <a:off x="3797300" y="13506315"/>
          <a:ext cx="838200" cy="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133215</xdr:rowOff>
    </xdr:from>
    <xdr:to>
      <xdr:col>19</xdr:col>
      <xdr:colOff>177800</xdr:colOff>
      <xdr:row>78</xdr:row>
      <xdr:rowOff>151823</xdr:rowOff>
    </xdr:to>
    <xdr:cxnSp macro="">
      <xdr:nvCxnSpPr>
        <xdr:cNvPr id="183" name="直線コネクタ 182"/>
        <xdr:cNvCxnSpPr/>
      </xdr:nvCxnSpPr>
      <xdr:spPr>
        <a:xfrm flipV="1">
          <a:off x="2908300" y="13506315"/>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151823</xdr:rowOff>
    </xdr:from>
    <xdr:to>
      <xdr:col>15</xdr:col>
      <xdr:colOff>50800</xdr:colOff>
      <xdr:row>78</xdr:row>
      <xdr:rowOff>159931</xdr:rowOff>
    </xdr:to>
    <xdr:cxnSp macro="">
      <xdr:nvCxnSpPr>
        <xdr:cNvPr id="186" name="直線コネクタ 185"/>
        <xdr:cNvCxnSpPr/>
      </xdr:nvCxnSpPr>
      <xdr:spPr>
        <a:xfrm flipV="1">
          <a:off x="2019300" y="13524923"/>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159931</xdr:rowOff>
    </xdr:from>
    <xdr:to>
      <xdr:col>10</xdr:col>
      <xdr:colOff>114300</xdr:colOff>
      <xdr:row>78</xdr:row>
      <xdr:rowOff>164119</xdr:rowOff>
    </xdr:to>
    <xdr:cxnSp macro="">
      <xdr:nvCxnSpPr>
        <xdr:cNvPr id="189" name="直線コネクタ 188"/>
        <xdr:cNvCxnSpPr/>
      </xdr:nvCxnSpPr>
      <xdr:spPr>
        <a:xfrm flipV="1">
          <a:off x="1130300" y="1353303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129518</xdr:rowOff>
    </xdr:from>
    <xdr:to>
      <xdr:col>24</xdr:col>
      <xdr:colOff>114300</xdr:colOff>
      <xdr:row>79</xdr:row>
      <xdr:rowOff>59668</xdr:rowOff>
    </xdr:to>
    <xdr:sp macro="" textlink="">
      <xdr:nvSpPr>
        <xdr:cNvPr id="199" name="楕円 198"/>
        <xdr:cNvSpPr/>
      </xdr:nvSpPr>
      <xdr:spPr>
        <a:xfrm>
          <a:off x="4584700" y="135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56159</xdr:rowOff>
    </xdr:from>
    <xdr:ext cx="469744" cy="259045"/>
    <xdr:sp macro="" textlink="">
      <xdr:nvSpPr>
        <xdr:cNvPr id="200" name="維持補修費該当値テキスト"/>
        <xdr:cNvSpPr txBox="1"/>
      </xdr:nvSpPr>
      <xdr:spPr>
        <a:xfrm>
          <a:off x="4686300" y="134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82415</xdr:rowOff>
    </xdr:from>
    <xdr:to>
      <xdr:col>20</xdr:col>
      <xdr:colOff>38100</xdr:colOff>
      <xdr:row>79</xdr:row>
      <xdr:rowOff>12565</xdr:rowOff>
    </xdr:to>
    <xdr:sp macro="" textlink="">
      <xdr:nvSpPr>
        <xdr:cNvPr id="201" name="楕円 200"/>
        <xdr:cNvSpPr/>
      </xdr:nvSpPr>
      <xdr:spPr>
        <a:xfrm>
          <a:off x="3746500" y="134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29092</xdr:rowOff>
    </xdr:from>
    <xdr:ext cx="534377" cy="259045"/>
    <xdr:sp macro="" textlink="">
      <xdr:nvSpPr>
        <xdr:cNvPr id="202" name="テキスト ボックス 201"/>
        <xdr:cNvSpPr txBox="1"/>
      </xdr:nvSpPr>
      <xdr:spPr>
        <a:xfrm>
          <a:off x="3530111" y="132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101023</xdr:rowOff>
    </xdr:from>
    <xdr:to>
      <xdr:col>15</xdr:col>
      <xdr:colOff>101600</xdr:colOff>
      <xdr:row>79</xdr:row>
      <xdr:rowOff>31173</xdr:rowOff>
    </xdr:to>
    <xdr:sp macro="" textlink="">
      <xdr:nvSpPr>
        <xdr:cNvPr id="203" name="楕円 202"/>
        <xdr:cNvSpPr/>
      </xdr:nvSpPr>
      <xdr:spPr>
        <a:xfrm>
          <a:off x="2857500" y="134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22300</xdr:rowOff>
    </xdr:from>
    <xdr:ext cx="534377" cy="259045"/>
    <xdr:sp macro="" textlink="">
      <xdr:nvSpPr>
        <xdr:cNvPr id="204" name="テキスト ボックス 203"/>
        <xdr:cNvSpPr txBox="1"/>
      </xdr:nvSpPr>
      <xdr:spPr>
        <a:xfrm>
          <a:off x="2641111" y="135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109131</xdr:rowOff>
    </xdr:from>
    <xdr:to>
      <xdr:col>10</xdr:col>
      <xdr:colOff>165100</xdr:colOff>
      <xdr:row>79</xdr:row>
      <xdr:rowOff>39281</xdr:rowOff>
    </xdr:to>
    <xdr:sp macro="" textlink="">
      <xdr:nvSpPr>
        <xdr:cNvPr id="205" name="楕円 204"/>
        <xdr:cNvSpPr/>
      </xdr:nvSpPr>
      <xdr:spPr>
        <a:xfrm>
          <a:off x="1968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30408</xdr:rowOff>
    </xdr:from>
    <xdr:ext cx="534377" cy="259045"/>
    <xdr:sp macro="" textlink="">
      <xdr:nvSpPr>
        <xdr:cNvPr id="206" name="テキスト ボックス 205"/>
        <xdr:cNvSpPr txBox="1"/>
      </xdr:nvSpPr>
      <xdr:spPr>
        <a:xfrm>
          <a:off x="1752111" y="135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113319</xdr:rowOff>
    </xdr:from>
    <xdr:to>
      <xdr:col>6</xdr:col>
      <xdr:colOff>38100</xdr:colOff>
      <xdr:row>79</xdr:row>
      <xdr:rowOff>43469</xdr:rowOff>
    </xdr:to>
    <xdr:sp macro="" textlink="">
      <xdr:nvSpPr>
        <xdr:cNvPr id="207" name="楕円 206"/>
        <xdr:cNvSpPr/>
      </xdr:nvSpPr>
      <xdr:spPr>
        <a:xfrm>
          <a:off x="1079500" y="134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34596</xdr:rowOff>
    </xdr:from>
    <xdr:ext cx="534377" cy="259045"/>
    <xdr:sp macro="" textlink="">
      <xdr:nvSpPr>
        <xdr:cNvPr id="208" name="テキスト ボックス 207"/>
        <xdr:cNvSpPr txBox="1"/>
      </xdr:nvSpPr>
      <xdr:spPr>
        <a:xfrm>
          <a:off x="863111" y="1357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107293</xdr:rowOff>
    </xdr:from>
    <xdr:to>
      <xdr:col>24</xdr:col>
      <xdr:colOff>63500</xdr:colOff>
      <xdr:row>95</xdr:row>
      <xdr:rowOff>112354</xdr:rowOff>
    </xdr:to>
    <xdr:cxnSp macro="">
      <xdr:nvCxnSpPr>
        <xdr:cNvPr id="239" name="直線コネクタ 238"/>
        <xdr:cNvCxnSpPr/>
      </xdr:nvCxnSpPr>
      <xdr:spPr>
        <a:xfrm flipV="1">
          <a:off x="3797300" y="16395043"/>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112354</xdr:rowOff>
    </xdr:from>
    <xdr:to>
      <xdr:col>19</xdr:col>
      <xdr:colOff>177800</xdr:colOff>
      <xdr:row>96</xdr:row>
      <xdr:rowOff>5817</xdr:rowOff>
    </xdr:to>
    <xdr:cxnSp macro="">
      <xdr:nvCxnSpPr>
        <xdr:cNvPr id="242" name="直線コネクタ 241"/>
        <xdr:cNvCxnSpPr/>
      </xdr:nvCxnSpPr>
      <xdr:spPr>
        <a:xfrm flipV="1">
          <a:off x="2908300" y="16400104"/>
          <a:ext cx="889000" cy="6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77956</xdr:rowOff>
    </xdr:from>
    <xdr:to>
      <xdr:col>15</xdr:col>
      <xdr:colOff>50800</xdr:colOff>
      <xdr:row>96</xdr:row>
      <xdr:rowOff>5817</xdr:rowOff>
    </xdr:to>
    <xdr:cxnSp macro="">
      <xdr:nvCxnSpPr>
        <xdr:cNvPr id="245" name="直線コネクタ 244"/>
        <xdr:cNvCxnSpPr/>
      </xdr:nvCxnSpPr>
      <xdr:spPr>
        <a:xfrm>
          <a:off x="2019300" y="16365706"/>
          <a:ext cx="8890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63849</xdr:rowOff>
    </xdr:from>
    <xdr:to>
      <xdr:col>10</xdr:col>
      <xdr:colOff>114300</xdr:colOff>
      <xdr:row>95</xdr:row>
      <xdr:rowOff>77956</xdr:rowOff>
    </xdr:to>
    <xdr:cxnSp macro="">
      <xdr:nvCxnSpPr>
        <xdr:cNvPr id="248" name="直線コネクタ 247"/>
        <xdr:cNvCxnSpPr/>
      </xdr:nvCxnSpPr>
      <xdr:spPr>
        <a:xfrm>
          <a:off x="1130300" y="16180149"/>
          <a:ext cx="889000" cy="1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56493</xdr:rowOff>
    </xdr:from>
    <xdr:to>
      <xdr:col>24</xdr:col>
      <xdr:colOff>114300</xdr:colOff>
      <xdr:row>95</xdr:row>
      <xdr:rowOff>158093</xdr:rowOff>
    </xdr:to>
    <xdr:sp macro="" textlink="">
      <xdr:nvSpPr>
        <xdr:cNvPr id="258" name="楕円 257"/>
        <xdr:cNvSpPr/>
      </xdr:nvSpPr>
      <xdr:spPr>
        <a:xfrm>
          <a:off x="4584700" y="163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34920</xdr:rowOff>
    </xdr:from>
    <xdr:ext cx="534377" cy="259045"/>
    <xdr:sp macro="" textlink="">
      <xdr:nvSpPr>
        <xdr:cNvPr id="259" name="扶助費該当値テキスト"/>
        <xdr:cNvSpPr txBox="1"/>
      </xdr:nvSpPr>
      <xdr:spPr>
        <a:xfrm>
          <a:off x="4686300" y="163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61554</xdr:rowOff>
    </xdr:from>
    <xdr:to>
      <xdr:col>20</xdr:col>
      <xdr:colOff>38100</xdr:colOff>
      <xdr:row>95</xdr:row>
      <xdr:rowOff>163154</xdr:rowOff>
    </xdr:to>
    <xdr:sp macro="" textlink="">
      <xdr:nvSpPr>
        <xdr:cNvPr id="260" name="楕円 259"/>
        <xdr:cNvSpPr/>
      </xdr:nvSpPr>
      <xdr:spPr>
        <a:xfrm>
          <a:off x="3746500" y="163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154281</xdr:rowOff>
    </xdr:from>
    <xdr:ext cx="534377" cy="259045"/>
    <xdr:sp macro="" textlink="">
      <xdr:nvSpPr>
        <xdr:cNvPr id="261" name="テキスト ボックス 260"/>
        <xdr:cNvSpPr txBox="1"/>
      </xdr:nvSpPr>
      <xdr:spPr>
        <a:xfrm>
          <a:off x="3530111" y="164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126467</xdr:rowOff>
    </xdr:from>
    <xdr:to>
      <xdr:col>15</xdr:col>
      <xdr:colOff>101600</xdr:colOff>
      <xdr:row>96</xdr:row>
      <xdr:rowOff>56617</xdr:rowOff>
    </xdr:to>
    <xdr:sp macro="" textlink="">
      <xdr:nvSpPr>
        <xdr:cNvPr id="262" name="楕円 261"/>
        <xdr:cNvSpPr/>
      </xdr:nvSpPr>
      <xdr:spPr>
        <a:xfrm>
          <a:off x="2857500" y="164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47744</xdr:rowOff>
    </xdr:from>
    <xdr:ext cx="534377" cy="259045"/>
    <xdr:sp macro="" textlink="">
      <xdr:nvSpPr>
        <xdr:cNvPr id="263" name="テキスト ボックス 262"/>
        <xdr:cNvSpPr txBox="1"/>
      </xdr:nvSpPr>
      <xdr:spPr>
        <a:xfrm>
          <a:off x="2641111" y="165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27156</xdr:rowOff>
    </xdr:from>
    <xdr:to>
      <xdr:col>10</xdr:col>
      <xdr:colOff>165100</xdr:colOff>
      <xdr:row>95</xdr:row>
      <xdr:rowOff>128756</xdr:rowOff>
    </xdr:to>
    <xdr:sp macro="" textlink="">
      <xdr:nvSpPr>
        <xdr:cNvPr id="264" name="楕円 263"/>
        <xdr:cNvSpPr/>
      </xdr:nvSpPr>
      <xdr:spPr>
        <a:xfrm>
          <a:off x="1968500" y="16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119883</xdr:rowOff>
    </xdr:from>
    <xdr:ext cx="534377" cy="259045"/>
    <xdr:sp macro="" textlink="">
      <xdr:nvSpPr>
        <xdr:cNvPr id="265" name="テキスト ボックス 264"/>
        <xdr:cNvSpPr txBox="1"/>
      </xdr:nvSpPr>
      <xdr:spPr>
        <a:xfrm>
          <a:off x="1752111" y="164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13049</xdr:rowOff>
    </xdr:from>
    <xdr:to>
      <xdr:col>6</xdr:col>
      <xdr:colOff>38100</xdr:colOff>
      <xdr:row>94</xdr:row>
      <xdr:rowOff>114649</xdr:rowOff>
    </xdr:to>
    <xdr:sp macro="" textlink="">
      <xdr:nvSpPr>
        <xdr:cNvPr id="266" name="楕円 265"/>
        <xdr:cNvSpPr/>
      </xdr:nvSpPr>
      <xdr:spPr>
        <a:xfrm>
          <a:off x="1079500" y="16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131176</xdr:rowOff>
    </xdr:from>
    <xdr:ext cx="534377" cy="259045"/>
    <xdr:sp macro="" textlink="">
      <xdr:nvSpPr>
        <xdr:cNvPr id="267" name="テキスト ボックス 266"/>
        <xdr:cNvSpPr txBox="1"/>
      </xdr:nvSpPr>
      <xdr:spPr>
        <a:xfrm>
          <a:off x="863111" y="159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80271</xdr:rowOff>
    </xdr:from>
    <xdr:to>
      <xdr:col>55</xdr:col>
      <xdr:colOff>0</xdr:colOff>
      <xdr:row>38</xdr:row>
      <xdr:rowOff>48459</xdr:rowOff>
    </xdr:to>
    <xdr:cxnSp macro="">
      <xdr:nvCxnSpPr>
        <xdr:cNvPr id="295" name="直線コネクタ 294"/>
        <xdr:cNvCxnSpPr/>
      </xdr:nvCxnSpPr>
      <xdr:spPr>
        <a:xfrm flipV="1">
          <a:off x="9639300" y="6423921"/>
          <a:ext cx="838200" cy="1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165537</xdr:rowOff>
    </xdr:from>
    <xdr:ext cx="599010" cy="259045"/>
    <xdr:sp macro="" textlink="">
      <xdr:nvSpPr>
        <xdr:cNvPr id="296" name="補助費等平均値テキスト"/>
        <xdr:cNvSpPr txBox="1"/>
      </xdr:nvSpPr>
      <xdr:spPr>
        <a:xfrm>
          <a:off x="10528300" y="6166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48459</xdr:rowOff>
    </xdr:from>
    <xdr:to>
      <xdr:col>50</xdr:col>
      <xdr:colOff>114300</xdr:colOff>
      <xdr:row>38</xdr:row>
      <xdr:rowOff>119352</xdr:rowOff>
    </xdr:to>
    <xdr:cxnSp macro="">
      <xdr:nvCxnSpPr>
        <xdr:cNvPr id="298" name="直線コネクタ 297"/>
        <xdr:cNvCxnSpPr/>
      </xdr:nvCxnSpPr>
      <xdr:spPr>
        <a:xfrm flipV="1">
          <a:off x="8750300" y="6563559"/>
          <a:ext cx="889000" cy="7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102457</xdr:rowOff>
    </xdr:from>
    <xdr:to>
      <xdr:col>45</xdr:col>
      <xdr:colOff>177800</xdr:colOff>
      <xdr:row>38</xdr:row>
      <xdr:rowOff>119352</xdr:rowOff>
    </xdr:to>
    <xdr:cxnSp macro="">
      <xdr:nvCxnSpPr>
        <xdr:cNvPr id="301" name="直線コネクタ 300"/>
        <xdr:cNvCxnSpPr/>
      </xdr:nvCxnSpPr>
      <xdr:spPr>
        <a:xfrm>
          <a:off x="7861300" y="6617557"/>
          <a:ext cx="8890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102457</xdr:rowOff>
    </xdr:from>
    <xdr:to>
      <xdr:col>41</xdr:col>
      <xdr:colOff>50800</xdr:colOff>
      <xdr:row>38</xdr:row>
      <xdr:rowOff>131925</xdr:rowOff>
    </xdr:to>
    <xdr:cxnSp macro="">
      <xdr:nvCxnSpPr>
        <xdr:cNvPr id="304" name="直線コネクタ 303"/>
        <xdr:cNvCxnSpPr/>
      </xdr:nvCxnSpPr>
      <xdr:spPr>
        <a:xfrm flipV="1">
          <a:off x="6972300" y="6617557"/>
          <a:ext cx="889000" cy="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29471</xdr:rowOff>
    </xdr:from>
    <xdr:to>
      <xdr:col>55</xdr:col>
      <xdr:colOff>50800</xdr:colOff>
      <xdr:row>37</xdr:row>
      <xdr:rowOff>131071</xdr:rowOff>
    </xdr:to>
    <xdr:sp macro="" textlink="">
      <xdr:nvSpPr>
        <xdr:cNvPr id="314" name="楕円 313"/>
        <xdr:cNvSpPr/>
      </xdr:nvSpPr>
      <xdr:spPr>
        <a:xfrm>
          <a:off x="10426700" y="63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7898</xdr:rowOff>
    </xdr:from>
    <xdr:ext cx="599010" cy="259045"/>
    <xdr:sp macro="" textlink="">
      <xdr:nvSpPr>
        <xdr:cNvPr id="315" name="補助費等該当値テキスト"/>
        <xdr:cNvSpPr txBox="1"/>
      </xdr:nvSpPr>
      <xdr:spPr>
        <a:xfrm>
          <a:off x="10528300" y="635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169109</xdr:rowOff>
    </xdr:from>
    <xdr:to>
      <xdr:col>50</xdr:col>
      <xdr:colOff>165100</xdr:colOff>
      <xdr:row>38</xdr:row>
      <xdr:rowOff>99259</xdr:rowOff>
    </xdr:to>
    <xdr:sp macro="" textlink="">
      <xdr:nvSpPr>
        <xdr:cNvPr id="316" name="楕円 315"/>
        <xdr:cNvSpPr/>
      </xdr:nvSpPr>
      <xdr:spPr>
        <a:xfrm>
          <a:off x="9588500" y="65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115786</xdr:rowOff>
    </xdr:from>
    <xdr:ext cx="599010" cy="259045"/>
    <xdr:sp macro="" textlink="">
      <xdr:nvSpPr>
        <xdr:cNvPr id="317" name="テキスト ボックス 316"/>
        <xdr:cNvSpPr txBox="1"/>
      </xdr:nvSpPr>
      <xdr:spPr>
        <a:xfrm>
          <a:off x="9339795" y="628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68552</xdr:rowOff>
    </xdr:from>
    <xdr:to>
      <xdr:col>46</xdr:col>
      <xdr:colOff>38100</xdr:colOff>
      <xdr:row>38</xdr:row>
      <xdr:rowOff>170152</xdr:rowOff>
    </xdr:to>
    <xdr:sp macro="" textlink="">
      <xdr:nvSpPr>
        <xdr:cNvPr id="318" name="楕円 317"/>
        <xdr:cNvSpPr/>
      </xdr:nvSpPr>
      <xdr:spPr>
        <a:xfrm>
          <a:off x="8699500" y="65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15229</xdr:rowOff>
    </xdr:from>
    <xdr:ext cx="599010" cy="259045"/>
    <xdr:sp macro="" textlink="">
      <xdr:nvSpPr>
        <xdr:cNvPr id="319" name="テキスト ボックス 318"/>
        <xdr:cNvSpPr txBox="1"/>
      </xdr:nvSpPr>
      <xdr:spPr>
        <a:xfrm>
          <a:off x="8450795" y="635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51657</xdr:rowOff>
    </xdr:from>
    <xdr:to>
      <xdr:col>41</xdr:col>
      <xdr:colOff>101600</xdr:colOff>
      <xdr:row>38</xdr:row>
      <xdr:rowOff>153257</xdr:rowOff>
    </xdr:to>
    <xdr:sp macro="" textlink="">
      <xdr:nvSpPr>
        <xdr:cNvPr id="320" name="楕円 319"/>
        <xdr:cNvSpPr/>
      </xdr:nvSpPr>
      <xdr:spPr>
        <a:xfrm>
          <a:off x="7810500" y="65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169784</xdr:rowOff>
    </xdr:from>
    <xdr:ext cx="599010" cy="259045"/>
    <xdr:sp macro="" textlink="">
      <xdr:nvSpPr>
        <xdr:cNvPr id="321" name="テキスト ボックス 320"/>
        <xdr:cNvSpPr txBox="1"/>
      </xdr:nvSpPr>
      <xdr:spPr>
        <a:xfrm>
          <a:off x="7561795" y="634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81125</xdr:rowOff>
    </xdr:from>
    <xdr:to>
      <xdr:col>36</xdr:col>
      <xdr:colOff>165100</xdr:colOff>
      <xdr:row>39</xdr:row>
      <xdr:rowOff>11275</xdr:rowOff>
    </xdr:to>
    <xdr:sp macro="" textlink="">
      <xdr:nvSpPr>
        <xdr:cNvPr id="322" name="楕円 321"/>
        <xdr:cNvSpPr/>
      </xdr:nvSpPr>
      <xdr:spPr>
        <a:xfrm>
          <a:off x="6921500" y="65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27802</xdr:rowOff>
    </xdr:from>
    <xdr:ext cx="599010" cy="259045"/>
    <xdr:sp macro="" textlink="">
      <xdr:nvSpPr>
        <xdr:cNvPr id="323" name="テキスト ボックス 322"/>
        <xdr:cNvSpPr txBox="1"/>
      </xdr:nvSpPr>
      <xdr:spPr>
        <a:xfrm>
          <a:off x="6672795" y="637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7" name="テキスト ボックス 336"/>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92983</xdr:rowOff>
    </xdr:from>
    <xdr:to>
      <xdr:col>54</xdr:col>
      <xdr:colOff>189865</xdr:colOff>
      <xdr:row>59</xdr:row>
      <xdr:rowOff>32004</xdr:rowOff>
    </xdr:to>
    <xdr:cxnSp macro="">
      <xdr:nvCxnSpPr>
        <xdr:cNvPr id="347" name="直線コネクタ 346"/>
        <xdr:cNvCxnSpPr/>
      </xdr:nvCxnSpPr>
      <xdr:spPr>
        <a:xfrm flipV="1">
          <a:off x="10475595" y="9351283"/>
          <a:ext cx="1270" cy="79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35831</xdr:rowOff>
    </xdr:from>
    <xdr:ext cx="534377" cy="259045"/>
    <xdr:sp macro="" textlink="">
      <xdr:nvSpPr>
        <xdr:cNvPr id="348" name="普通建設事業費最小値テキスト"/>
        <xdr:cNvSpPr txBox="1"/>
      </xdr:nvSpPr>
      <xdr:spPr>
        <a:xfrm>
          <a:off x="10528300" y="101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32004</xdr:rowOff>
    </xdr:from>
    <xdr:to>
      <xdr:col>55</xdr:col>
      <xdr:colOff>88900</xdr:colOff>
      <xdr:row>59</xdr:row>
      <xdr:rowOff>32004</xdr:rowOff>
    </xdr:to>
    <xdr:cxnSp macro="">
      <xdr:nvCxnSpPr>
        <xdr:cNvPr id="349" name="直線コネクタ 348"/>
        <xdr:cNvCxnSpPr/>
      </xdr:nvCxnSpPr>
      <xdr:spPr>
        <a:xfrm>
          <a:off x="10388600" y="101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39660</xdr:rowOff>
    </xdr:from>
    <xdr:ext cx="690189" cy="259045"/>
    <xdr:sp macro="" textlink="">
      <xdr:nvSpPr>
        <xdr:cNvPr id="350" name="普通建設事業費最大値テキスト"/>
        <xdr:cNvSpPr txBox="1"/>
      </xdr:nvSpPr>
      <xdr:spPr>
        <a:xfrm>
          <a:off x="10528300" y="9126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92983</xdr:rowOff>
    </xdr:from>
    <xdr:to>
      <xdr:col>55</xdr:col>
      <xdr:colOff>88900</xdr:colOff>
      <xdr:row>54</xdr:row>
      <xdr:rowOff>92983</xdr:rowOff>
    </xdr:to>
    <xdr:cxnSp macro="">
      <xdr:nvCxnSpPr>
        <xdr:cNvPr id="351" name="直線コネクタ 350"/>
        <xdr:cNvCxnSpPr/>
      </xdr:nvCxnSpPr>
      <xdr:spPr>
        <a:xfrm>
          <a:off x="10388600" y="935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166063</xdr:rowOff>
    </xdr:from>
    <xdr:to>
      <xdr:col>55</xdr:col>
      <xdr:colOff>0</xdr:colOff>
      <xdr:row>54</xdr:row>
      <xdr:rowOff>161130</xdr:rowOff>
    </xdr:to>
    <xdr:cxnSp macro="">
      <xdr:nvCxnSpPr>
        <xdr:cNvPr id="352" name="直線コネクタ 351"/>
        <xdr:cNvCxnSpPr/>
      </xdr:nvCxnSpPr>
      <xdr:spPr>
        <a:xfrm>
          <a:off x="9639300" y="9081463"/>
          <a:ext cx="838200" cy="3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16901</xdr:rowOff>
    </xdr:from>
    <xdr:ext cx="599010" cy="259045"/>
    <xdr:sp macro="" textlink="">
      <xdr:nvSpPr>
        <xdr:cNvPr id="353" name="普通建設事業費平均値テキスト"/>
        <xdr:cNvSpPr txBox="1"/>
      </xdr:nvSpPr>
      <xdr:spPr>
        <a:xfrm>
          <a:off x="10528300" y="9961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38474</xdr:rowOff>
    </xdr:from>
    <xdr:to>
      <xdr:col>55</xdr:col>
      <xdr:colOff>50800</xdr:colOff>
      <xdr:row>58</xdr:row>
      <xdr:rowOff>140074</xdr:rowOff>
    </xdr:to>
    <xdr:sp macro="" textlink="">
      <xdr:nvSpPr>
        <xdr:cNvPr id="354" name="フローチャート: 判断 353"/>
        <xdr:cNvSpPr/>
      </xdr:nvSpPr>
      <xdr:spPr>
        <a:xfrm>
          <a:off x="104267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39983</xdr:rowOff>
    </xdr:from>
    <xdr:to>
      <xdr:col>50</xdr:col>
      <xdr:colOff>114300</xdr:colOff>
      <xdr:row>52</xdr:row>
      <xdr:rowOff>166063</xdr:rowOff>
    </xdr:to>
    <xdr:cxnSp macro="">
      <xdr:nvCxnSpPr>
        <xdr:cNvPr id="355" name="直線コネクタ 354"/>
        <xdr:cNvCxnSpPr/>
      </xdr:nvCxnSpPr>
      <xdr:spPr>
        <a:xfrm>
          <a:off x="8750300" y="8783933"/>
          <a:ext cx="889000" cy="2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44347</xdr:rowOff>
    </xdr:from>
    <xdr:to>
      <xdr:col>50</xdr:col>
      <xdr:colOff>165100</xdr:colOff>
      <xdr:row>58</xdr:row>
      <xdr:rowOff>145947</xdr:rowOff>
    </xdr:to>
    <xdr:sp macro="" textlink="">
      <xdr:nvSpPr>
        <xdr:cNvPr id="356" name="フローチャート: 判断 355"/>
        <xdr:cNvSpPr/>
      </xdr:nvSpPr>
      <xdr:spPr>
        <a:xfrm>
          <a:off x="9588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137074</xdr:rowOff>
    </xdr:from>
    <xdr:ext cx="599010" cy="259045"/>
    <xdr:sp macro="" textlink="">
      <xdr:nvSpPr>
        <xdr:cNvPr id="357" name="テキスト ボックス 356"/>
        <xdr:cNvSpPr txBox="1"/>
      </xdr:nvSpPr>
      <xdr:spPr>
        <a:xfrm>
          <a:off x="9339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39983</xdr:rowOff>
    </xdr:from>
    <xdr:to>
      <xdr:col>45</xdr:col>
      <xdr:colOff>177800</xdr:colOff>
      <xdr:row>51</xdr:row>
      <xdr:rowOff>133243</xdr:rowOff>
    </xdr:to>
    <xdr:cxnSp macro="">
      <xdr:nvCxnSpPr>
        <xdr:cNvPr id="358" name="直線コネクタ 357"/>
        <xdr:cNvCxnSpPr/>
      </xdr:nvCxnSpPr>
      <xdr:spPr>
        <a:xfrm flipV="1">
          <a:off x="7861300" y="8783933"/>
          <a:ext cx="889000" cy="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54710</xdr:rowOff>
    </xdr:from>
    <xdr:to>
      <xdr:col>46</xdr:col>
      <xdr:colOff>38100</xdr:colOff>
      <xdr:row>58</xdr:row>
      <xdr:rowOff>156310</xdr:rowOff>
    </xdr:to>
    <xdr:sp macro="" textlink="">
      <xdr:nvSpPr>
        <xdr:cNvPr id="359" name="フローチャート: 判断 358"/>
        <xdr:cNvSpPr/>
      </xdr:nvSpPr>
      <xdr:spPr>
        <a:xfrm>
          <a:off x="8699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147437</xdr:rowOff>
    </xdr:from>
    <xdr:ext cx="599010" cy="259045"/>
    <xdr:sp macro="" textlink="">
      <xdr:nvSpPr>
        <xdr:cNvPr id="360" name="テキスト ボックス 359"/>
        <xdr:cNvSpPr txBox="1"/>
      </xdr:nvSpPr>
      <xdr:spPr>
        <a:xfrm>
          <a:off x="8450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133243</xdr:rowOff>
    </xdr:from>
    <xdr:to>
      <xdr:col>41</xdr:col>
      <xdr:colOff>50800</xdr:colOff>
      <xdr:row>53</xdr:row>
      <xdr:rowOff>38170</xdr:rowOff>
    </xdr:to>
    <xdr:cxnSp macro="">
      <xdr:nvCxnSpPr>
        <xdr:cNvPr id="361" name="直線コネクタ 360"/>
        <xdr:cNvCxnSpPr/>
      </xdr:nvCxnSpPr>
      <xdr:spPr>
        <a:xfrm flipV="1">
          <a:off x="6972300" y="8877193"/>
          <a:ext cx="889000" cy="2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44201</xdr:rowOff>
    </xdr:from>
    <xdr:to>
      <xdr:col>41</xdr:col>
      <xdr:colOff>101600</xdr:colOff>
      <xdr:row>58</xdr:row>
      <xdr:rowOff>145801</xdr:rowOff>
    </xdr:to>
    <xdr:sp macro="" textlink="">
      <xdr:nvSpPr>
        <xdr:cNvPr id="362" name="フローチャート: 判断 361"/>
        <xdr:cNvSpPr/>
      </xdr:nvSpPr>
      <xdr:spPr>
        <a:xfrm>
          <a:off x="7810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136928</xdr:rowOff>
    </xdr:from>
    <xdr:ext cx="599010" cy="259045"/>
    <xdr:sp macro="" textlink="">
      <xdr:nvSpPr>
        <xdr:cNvPr id="363" name="テキスト ボックス 362"/>
        <xdr:cNvSpPr txBox="1"/>
      </xdr:nvSpPr>
      <xdr:spPr>
        <a:xfrm>
          <a:off x="7561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46875</xdr:rowOff>
    </xdr:from>
    <xdr:to>
      <xdr:col>36</xdr:col>
      <xdr:colOff>165100</xdr:colOff>
      <xdr:row>58</xdr:row>
      <xdr:rowOff>148475</xdr:rowOff>
    </xdr:to>
    <xdr:sp macro="" textlink="">
      <xdr:nvSpPr>
        <xdr:cNvPr id="364" name="フローチャート: 判断 363"/>
        <xdr:cNvSpPr/>
      </xdr:nvSpPr>
      <xdr:spPr>
        <a:xfrm>
          <a:off x="6921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139602</xdr:rowOff>
    </xdr:from>
    <xdr:ext cx="599010" cy="259045"/>
    <xdr:sp macro="" textlink="">
      <xdr:nvSpPr>
        <xdr:cNvPr id="365" name="テキスト ボックス 364"/>
        <xdr:cNvSpPr txBox="1"/>
      </xdr:nvSpPr>
      <xdr:spPr>
        <a:xfrm>
          <a:off x="6672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110330</xdr:rowOff>
    </xdr:from>
    <xdr:to>
      <xdr:col>55</xdr:col>
      <xdr:colOff>50800</xdr:colOff>
      <xdr:row>55</xdr:row>
      <xdr:rowOff>40480</xdr:rowOff>
    </xdr:to>
    <xdr:sp macro="" textlink="">
      <xdr:nvSpPr>
        <xdr:cNvPr id="371" name="楕円 370"/>
        <xdr:cNvSpPr/>
      </xdr:nvSpPr>
      <xdr:spPr>
        <a:xfrm>
          <a:off x="10426700" y="93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25257</xdr:rowOff>
    </xdr:from>
    <xdr:ext cx="690189" cy="259045"/>
    <xdr:sp macro="" textlink="">
      <xdr:nvSpPr>
        <xdr:cNvPr id="372" name="普通建設事業費該当値テキスト"/>
        <xdr:cNvSpPr txBox="1"/>
      </xdr:nvSpPr>
      <xdr:spPr>
        <a:xfrm>
          <a:off x="10528300" y="9283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115263</xdr:rowOff>
    </xdr:from>
    <xdr:to>
      <xdr:col>50</xdr:col>
      <xdr:colOff>165100</xdr:colOff>
      <xdr:row>53</xdr:row>
      <xdr:rowOff>45413</xdr:rowOff>
    </xdr:to>
    <xdr:sp macro="" textlink="">
      <xdr:nvSpPr>
        <xdr:cNvPr id="373" name="楕円 372"/>
        <xdr:cNvSpPr/>
      </xdr:nvSpPr>
      <xdr:spPr>
        <a:xfrm>
          <a:off x="9588500" y="90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61940</xdr:rowOff>
    </xdr:from>
    <xdr:ext cx="690189" cy="259045"/>
    <xdr:sp macro="" textlink="">
      <xdr:nvSpPr>
        <xdr:cNvPr id="374" name="テキスト ボックス 373"/>
        <xdr:cNvSpPr txBox="1"/>
      </xdr:nvSpPr>
      <xdr:spPr>
        <a:xfrm>
          <a:off x="9294205" y="8805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160633</xdr:rowOff>
    </xdr:from>
    <xdr:to>
      <xdr:col>46</xdr:col>
      <xdr:colOff>38100</xdr:colOff>
      <xdr:row>51</xdr:row>
      <xdr:rowOff>90783</xdr:rowOff>
    </xdr:to>
    <xdr:sp macro="" textlink="">
      <xdr:nvSpPr>
        <xdr:cNvPr id="375" name="楕円 374"/>
        <xdr:cNvSpPr/>
      </xdr:nvSpPr>
      <xdr:spPr>
        <a:xfrm>
          <a:off x="8699500" y="87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107310</xdr:rowOff>
    </xdr:from>
    <xdr:ext cx="690189" cy="259045"/>
    <xdr:sp macro="" textlink="">
      <xdr:nvSpPr>
        <xdr:cNvPr id="376" name="テキスト ボックス 375"/>
        <xdr:cNvSpPr txBox="1"/>
      </xdr:nvSpPr>
      <xdr:spPr>
        <a:xfrm>
          <a:off x="8405205" y="850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82443</xdr:rowOff>
    </xdr:from>
    <xdr:to>
      <xdr:col>41</xdr:col>
      <xdr:colOff>101600</xdr:colOff>
      <xdr:row>52</xdr:row>
      <xdr:rowOff>12593</xdr:rowOff>
    </xdr:to>
    <xdr:sp macro="" textlink="">
      <xdr:nvSpPr>
        <xdr:cNvPr id="377" name="楕円 376"/>
        <xdr:cNvSpPr/>
      </xdr:nvSpPr>
      <xdr:spPr>
        <a:xfrm>
          <a:off x="7810500" y="88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29120</xdr:rowOff>
    </xdr:from>
    <xdr:ext cx="690189" cy="259045"/>
    <xdr:sp macro="" textlink="">
      <xdr:nvSpPr>
        <xdr:cNvPr id="378" name="テキスト ボックス 377"/>
        <xdr:cNvSpPr txBox="1"/>
      </xdr:nvSpPr>
      <xdr:spPr>
        <a:xfrm>
          <a:off x="7516205" y="8601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158820</xdr:rowOff>
    </xdr:from>
    <xdr:to>
      <xdr:col>36</xdr:col>
      <xdr:colOff>165100</xdr:colOff>
      <xdr:row>53</xdr:row>
      <xdr:rowOff>88970</xdr:rowOff>
    </xdr:to>
    <xdr:sp macro="" textlink="">
      <xdr:nvSpPr>
        <xdr:cNvPr id="379" name="楕円 378"/>
        <xdr:cNvSpPr/>
      </xdr:nvSpPr>
      <xdr:spPr>
        <a:xfrm>
          <a:off x="6921500" y="9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105497</xdr:rowOff>
    </xdr:from>
    <xdr:ext cx="690189" cy="259045"/>
    <xdr:sp macro="" textlink="">
      <xdr:nvSpPr>
        <xdr:cNvPr id="380" name="テキスト ボックス 379"/>
        <xdr:cNvSpPr txBox="1"/>
      </xdr:nvSpPr>
      <xdr:spPr>
        <a:xfrm>
          <a:off x="6627205" y="8849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6" name="テキスト ボックス 395"/>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8" name="テキスト ボックス 397"/>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0" name="テキスト ボックス 39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4" name="直線コネクタ 403"/>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7"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8" name="直線コネクタ 407"/>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133905</xdr:rowOff>
    </xdr:from>
    <xdr:to>
      <xdr:col>55</xdr:col>
      <xdr:colOff>0</xdr:colOff>
      <xdr:row>77</xdr:row>
      <xdr:rowOff>140593</xdr:rowOff>
    </xdr:to>
    <xdr:cxnSp macro="">
      <xdr:nvCxnSpPr>
        <xdr:cNvPr id="409" name="直線コネクタ 408"/>
        <xdr:cNvCxnSpPr/>
      </xdr:nvCxnSpPr>
      <xdr:spPr>
        <a:xfrm>
          <a:off x="9639300" y="13335555"/>
          <a:ext cx="8382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10"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11" name="フローチャート: 判断 410"/>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10347</xdr:rowOff>
    </xdr:from>
    <xdr:to>
      <xdr:col>50</xdr:col>
      <xdr:colOff>114300</xdr:colOff>
      <xdr:row>77</xdr:row>
      <xdr:rowOff>133905</xdr:rowOff>
    </xdr:to>
    <xdr:cxnSp macro="">
      <xdr:nvCxnSpPr>
        <xdr:cNvPr id="412" name="直線コネクタ 411"/>
        <xdr:cNvCxnSpPr/>
      </xdr:nvCxnSpPr>
      <xdr:spPr>
        <a:xfrm>
          <a:off x="8750300" y="13211997"/>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3" name="フローチャート: 判断 412"/>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4" name="テキスト ボックス 413"/>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58594</xdr:rowOff>
    </xdr:from>
    <xdr:to>
      <xdr:col>45</xdr:col>
      <xdr:colOff>177800</xdr:colOff>
      <xdr:row>77</xdr:row>
      <xdr:rowOff>10347</xdr:rowOff>
    </xdr:to>
    <xdr:cxnSp macro="">
      <xdr:nvCxnSpPr>
        <xdr:cNvPr id="415" name="直線コネクタ 414"/>
        <xdr:cNvCxnSpPr/>
      </xdr:nvCxnSpPr>
      <xdr:spPr>
        <a:xfrm>
          <a:off x="7861300" y="12574444"/>
          <a:ext cx="889000" cy="6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6" name="フローチャート: 判断 415"/>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7" name="テキスト ボックス 416"/>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58594</xdr:rowOff>
    </xdr:from>
    <xdr:to>
      <xdr:col>41</xdr:col>
      <xdr:colOff>50800</xdr:colOff>
      <xdr:row>76</xdr:row>
      <xdr:rowOff>79997</xdr:rowOff>
    </xdr:to>
    <xdr:cxnSp macro="">
      <xdr:nvCxnSpPr>
        <xdr:cNvPr id="418" name="直線コネクタ 417"/>
        <xdr:cNvCxnSpPr/>
      </xdr:nvCxnSpPr>
      <xdr:spPr>
        <a:xfrm flipV="1">
          <a:off x="6972300" y="12574444"/>
          <a:ext cx="889000" cy="5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9" name="フローチャート: 判断 418"/>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20" name="テキスト ボックス 419"/>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21" name="フローチャート: 判断 420"/>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22" name="テキスト ボックス 421"/>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89793</xdr:rowOff>
    </xdr:from>
    <xdr:to>
      <xdr:col>55</xdr:col>
      <xdr:colOff>50800</xdr:colOff>
      <xdr:row>78</xdr:row>
      <xdr:rowOff>19943</xdr:rowOff>
    </xdr:to>
    <xdr:sp macro="" textlink="">
      <xdr:nvSpPr>
        <xdr:cNvPr id="428" name="楕円 427"/>
        <xdr:cNvSpPr/>
      </xdr:nvSpPr>
      <xdr:spPr>
        <a:xfrm>
          <a:off x="10426700" y="13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112670</xdr:rowOff>
    </xdr:from>
    <xdr:ext cx="599010" cy="259045"/>
    <xdr:sp macro="" textlink="">
      <xdr:nvSpPr>
        <xdr:cNvPr id="429" name="普通建設事業費 （ うち新規整備　）該当値テキスト"/>
        <xdr:cNvSpPr txBox="1"/>
      </xdr:nvSpPr>
      <xdr:spPr>
        <a:xfrm>
          <a:off x="10528300" y="1314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83105</xdr:rowOff>
    </xdr:from>
    <xdr:to>
      <xdr:col>50</xdr:col>
      <xdr:colOff>165100</xdr:colOff>
      <xdr:row>78</xdr:row>
      <xdr:rowOff>13255</xdr:rowOff>
    </xdr:to>
    <xdr:sp macro="" textlink="">
      <xdr:nvSpPr>
        <xdr:cNvPr id="430" name="楕円 429"/>
        <xdr:cNvSpPr/>
      </xdr:nvSpPr>
      <xdr:spPr>
        <a:xfrm>
          <a:off x="9588500" y="132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29782</xdr:rowOff>
    </xdr:from>
    <xdr:ext cx="599010" cy="259045"/>
    <xdr:sp macro="" textlink="">
      <xdr:nvSpPr>
        <xdr:cNvPr id="431" name="テキスト ボックス 430"/>
        <xdr:cNvSpPr txBox="1"/>
      </xdr:nvSpPr>
      <xdr:spPr>
        <a:xfrm>
          <a:off x="9339795" y="1305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130997</xdr:rowOff>
    </xdr:from>
    <xdr:to>
      <xdr:col>46</xdr:col>
      <xdr:colOff>38100</xdr:colOff>
      <xdr:row>77</xdr:row>
      <xdr:rowOff>61147</xdr:rowOff>
    </xdr:to>
    <xdr:sp macro="" textlink="">
      <xdr:nvSpPr>
        <xdr:cNvPr id="432" name="楕円 431"/>
        <xdr:cNvSpPr/>
      </xdr:nvSpPr>
      <xdr:spPr>
        <a:xfrm>
          <a:off x="8699500" y="131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77673</xdr:rowOff>
    </xdr:from>
    <xdr:ext cx="599010" cy="259045"/>
    <xdr:sp macro="" textlink="">
      <xdr:nvSpPr>
        <xdr:cNvPr id="433" name="テキスト ボックス 432"/>
        <xdr:cNvSpPr txBox="1"/>
      </xdr:nvSpPr>
      <xdr:spPr>
        <a:xfrm>
          <a:off x="8450795" y="1293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7794</xdr:rowOff>
    </xdr:from>
    <xdr:to>
      <xdr:col>41</xdr:col>
      <xdr:colOff>101600</xdr:colOff>
      <xdr:row>73</xdr:row>
      <xdr:rowOff>109394</xdr:rowOff>
    </xdr:to>
    <xdr:sp macro="" textlink="">
      <xdr:nvSpPr>
        <xdr:cNvPr id="434" name="楕円 433"/>
        <xdr:cNvSpPr/>
      </xdr:nvSpPr>
      <xdr:spPr>
        <a:xfrm>
          <a:off x="7810500" y="125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71</xdr:row>
      <xdr:rowOff>125921</xdr:rowOff>
    </xdr:from>
    <xdr:ext cx="690189" cy="259045"/>
    <xdr:sp macro="" textlink="">
      <xdr:nvSpPr>
        <xdr:cNvPr id="435" name="テキスト ボックス 434"/>
        <xdr:cNvSpPr txBox="1"/>
      </xdr:nvSpPr>
      <xdr:spPr>
        <a:xfrm>
          <a:off x="7516205" y="1229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29197</xdr:rowOff>
    </xdr:from>
    <xdr:to>
      <xdr:col>36</xdr:col>
      <xdr:colOff>165100</xdr:colOff>
      <xdr:row>76</xdr:row>
      <xdr:rowOff>130797</xdr:rowOff>
    </xdr:to>
    <xdr:sp macro="" textlink="">
      <xdr:nvSpPr>
        <xdr:cNvPr id="436" name="楕円 435"/>
        <xdr:cNvSpPr/>
      </xdr:nvSpPr>
      <xdr:spPr>
        <a:xfrm>
          <a:off x="6921500" y="130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147324</xdr:rowOff>
    </xdr:from>
    <xdr:ext cx="599010" cy="259045"/>
    <xdr:sp macro="" textlink="">
      <xdr:nvSpPr>
        <xdr:cNvPr id="437" name="テキスト ボックス 436"/>
        <xdr:cNvSpPr txBox="1"/>
      </xdr:nvSpPr>
      <xdr:spPr>
        <a:xfrm>
          <a:off x="6672795" y="1283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51" name="テキスト ボックス 45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84871</xdr:rowOff>
    </xdr:from>
    <xdr:to>
      <xdr:col>54</xdr:col>
      <xdr:colOff>189865</xdr:colOff>
      <xdr:row>98</xdr:row>
      <xdr:rowOff>137207</xdr:rowOff>
    </xdr:to>
    <xdr:cxnSp macro="">
      <xdr:nvCxnSpPr>
        <xdr:cNvPr id="459" name="直線コネクタ 458"/>
        <xdr:cNvCxnSpPr/>
      </xdr:nvCxnSpPr>
      <xdr:spPr>
        <a:xfrm flipV="1">
          <a:off x="10475595" y="16201171"/>
          <a:ext cx="1270" cy="73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141034</xdr:rowOff>
    </xdr:from>
    <xdr:ext cx="469744" cy="259045"/>
    <xdr:sp macro="" textlink="">
      <xdr:nvSpPr>
        <xdr:cNvPr id="460" name="普通建設事業費 （ うち更新整備　）最小値テキスト"/>
        <xdr:cNvSpPr txBox="1"/>
      </xdr:nvSpPr>
      <xdr:spPr>
        <a:xfrm>
          <a:off x="10528300" y="169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137207</xdr:rowOff>
    </xdr:from>
    <xdr:to>
      <xdr:col>55</xdr:col>
      <xdr:colOff>88900</xdr:colOff>
      <xdr:row>98</xdr:row>
      <xdr:rowOff>137207</xdr:rowOff>
    </xdr:to>
    <xdr:cxnSp macro="">
      <xdr:nvCxnSpPr>
        <xdr:cNvPr id="461" name="直線コネクタ 460"/>
        <xdr:cNvCxnSpPr/>
      </xdr:nvCxnSpPr>
      <xdr:spPr>
        <a:xfrm>
          <a:off x="10388600" y="169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31548</xdr:rowOff>
    </xdr:from>
    <xdr:ext cx="690189" cy="259045"/>
    <xdr:sp macro="" textlink="">
      <xdr:nvSpPr>
        <xdr:cNvPr id="462" name="普通建設事業費 （ うち更新整備　）最大値テキスト"/>
        <xdr:cNvSpPr txBox="1"/>
      </xdr:nvSpPr>
      <xdr:spPr>
        <a:xfrm>
          <a:off x="10528300" y="15976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84871</xdr:rowOff>
    </xdr:from>
    <xdr:to>
      <xdr:col>55</xdr:col>
      <xdr:colOff>88900</xdr:colOff>
      <xdr:row>94</xdr:row>
      <xdr:rowOff>84871</xdr:rowOff>
    </xdr:to>
    <xdr:cxnSp macro="">
      <xdr:nvCxnSpPr>
        <xdr:cNvPr id="463" name="直線コネクタ 462"/>
        <xdr:cNvCxnSpPr/>
      </xdr:nvCxnSpPr>
      <xdr:spPr>
        <a:xfrm>
          <a:off x="10388600" y="162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26222</xdr:rowOff>
    </xdr:from>
    <xdr:to>
      <xdr:col>55</xdr:col>
      <xdr:colOff>0</xdr:colOff>
      <xdr:row>94</xdr:row>
      <xdr:rowOff>84871</xdr:rowOff>
    </xdr:to>
    <xdr:cxnSp macro="">
      <xdr:nvCxnSpPr>
        <xdr:cNvPr id="464" name="直線コネクタ 463"/>
        <xdr:cNvCxnSpPr/>
      </xdr:nvCxnSpPr>
      <xdr:spPr>
        <a:xfrm>
          <a:off x="9639300" y="15799622"/>
          <a:ext cx="838200" cy="4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150114</xdr:rowOff>
    </xdr:from>
    <xdr:ext cx="599010" cy="259045"/>
    <xdr:sp macro="" textlink="">
      <xdr:nvSpPr>
        <xdr:cNvPr id="465" name="普通建設事業費 （ うち更新整備　）平均値テキスト"/>
        <xdr:cNvSpPr txBox="1"/>
      </xdr:nvSpPr>
      <xdr:spPr>
        <a:xfrm>
          <a:off x="10528300" y="16780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237</xdr:rowOff>
    </xdr:from>
    <xdr:to>
      <xdr:col>55</xdr:col>
      <xdr:colOff>50800</xdr:colOff>
      <xdr:row>98</xdr:row>
      <xdr:rowOff>101837</xdr:rowOff>
    </xdr:to>
    <xdr:sp macro="" textlink="">
      <xdr:nvSpPr>
        <xdr:cNvPr id="466" name="フローチャート: 判断 465"/>
        <xdr:cNvSpPr/>
      </xdr:nvSpPr>
      <xdr:spPr>
        <a:xfrm>
          <a:off x="104267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86223</xdr:rowOff>
    </xdr:from>
    <xdr:to>
      <xdr:col>50</xdr:col>
      <xdr:colOff>114300</xdr:colOff>
      <xdr:row>92</xdr:row>
      <xdr:rowOff>26222</xdr:rowOff>
    </xdr:to>
    <xdr:cxnSp macro="">
      <xdr:nvCxnSpPr>
        <xdr:cNvPr id="467" name="直線コネクタ 466"/>
        <xdr:cNvCxnSpPr/>
      </xdr:nvCxnSpPr>
      <xdr:spPr>
        <a:xfrm>
          <a:off x="8750300" y="15516723"/>
          <a:ext cx="889000" cy="2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11137</xdr:rowOff>
    </xdr:from>
    <xdr:to>
      <xdr:col>50</xdr:col>
      <xdr:colOff>165100</xdr:colOff>
      <xdr:row>98</xdr:row>
      <xdr:rowOff>112737</xdr:rowOff>
    </xdr:to>
    <xdr:sp macro="" textlink="">
      <xdr:nvSpPr>
        <xdr:cNvPr id="468" name="フローチャート: 判断 467"/>
        <xdr:cNvSpPr/>
      </xdr:nvSpPr>
      <xdr:spPr>
        <a:xfrm>
          <a:off x="9588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103864</xdr:rowOff>
    </xdr:from>
    <xdr:ext cx="599010" cy="259045"/>
    <xdr:sp macro="" textlink="">
      <xdr:nvSpPr>
        <xdr:cNvPr id="469" name="テキスト ボックス 468"/>
        <xdr:cNvSpPr txBox="1"/>
      </xdr:nvSpPr>
      <xdr:spPr>
        <a:xfrm>
          <a:off x="9339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86223</xdr:rowOff>
    </xdr:from>
    <xdr:to>
      <xdr:col>45</xdr:col>
      <xdr:colOff>177800</xdr:colOff>
      <xdr:row>93</xdr:row>
      <xdr:rowOff>66315</xdr:rowOff>
    </xdr:to>
    <xdr:cxnSp macro="">
      <xdr:nvCxnSpPr>
        <xdr:cNvPr id="470" name="直線コネクタ 469"/>
        <xdr:cNvCxnSpPr/>
      </xdr:nvCxnSpPr>
      <xdr:spPr>
        <a:xfrm flipV="1">
          <a:off x="7861300" y="15516723"/>
          <a:ext cx="889000" cy="49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18607</xdr:rowOff>
    </xdr:from>
    <xdr:to>
      <xdr:col>46</xdr:col>
      <xdr:colOff>38100</xdr:colOff>
      <xdr:row>98</xdr:row>
      <xdr:rowOff>120207</xdr:rowOff>
    </xdr:to>
    <xdr:sp macro="" textlink="">
      <xdr:nvSpPr>
        <xdr:cNvPr id="471" name="フローチャート: 判断 470"/>
        <xdr:cNvSpPr/>
      </xdr:nvSpPr>
      <xdr:spPr>
        <a:xfrm>
          <a:off x="8699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111334</xdr:rowOff>
    </xdr:from>
    <xdr:ext cx="599010" cy="259045"/>
    <xdr:sp macro="" textlink="">
      <xdr:nvSpPr>
        <xdr:cNvPr id="472" name="テキスト ボックス 471"/>
        <xdr:cNvSpPr txBox="1"/>
      </xdr:nvSpPr>
      <xdr:spPr>
        <a:xfrm>
          <a:off x="8450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66315</xdr:rowOff>
    </xdr:from>
    <xdr:to>
      <xdr:col>41</xdr:col>
      <xdr:colOff>50800</xdr:colOff>
      <xdr:row>95</xdr:row>
      <xdr:rowOff>151248</xdr:rowOff>
    </xdr:to>
    <xdr:cxnSp macro="">
      <xdr:nvCxnSpPr>
        <xdr:cNvPr id="473" name="直線コネクタ 472"/>
        <xdr:cNvCxnSpPr/>
      </xdr:nvCxnSpPr>
      <xdr:spPr>
        <a:xfrm flipV="1">
          <a:off x="6972300" y="16011165"/>
          <a:ext cx="889000" cy="4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12579</xdr:rowOff>
    </xdr:from>
    <xdr:to>
      <xdr:col>41</xdr:col>
      <xdr:colOff>101600</xdr:colOff>
      <xdr:row>98</xdr:row>
      <xdr:rowOff>114179</xdr:rowOff>
    </xdr:to>
    <xdr:sp macro="" textlink="">
      <xdr:nvSpPr>
        <xdr:cNvPr id="474" name="フローチャート: 判断 473"/>
        <xdr:cNvSpPr/>
      </xdr:nvSpPr>
      <xdr:spPr>
        <a:xfrm>
          <a:off x="7810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105306</xdr:rowOff>
    </xdr:from>
    <xdr:ext cx="599010" cy="259045"/>
    <xdr:sp macro="" textlink="">
      <xdr:nvSpPr>
        <xdr:cNvPr id="475" name="テキスト ボックス 474"/>
        <xdr:cNvSpPr txBox="1"/>
      </xdr:nvSpPr>
      <xdr:spPr>
        <a:xfrm>
          <a:off x="7561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16725</xdr:rowOff>
    </xdr:from>
    <xdr:to>
      <xdr:col>36</xdr:col>
      <xdr:colOff>165100</xdr:colOff>
      <xdr:row>98</xdr:row>
      <xdr:rowOff>118325</xdr:rowOff>
    </xdr:to>
    <xdr:sp macro="" textlink="">
      <xdr:nvSpPr>
        <xdr:cNvPr id="476" name="フローチャート: 判断 475"/>
        <xdr:cNvSpPr/>
      </xdr:nvSpPr>
      <xdr:spPr>
        <a:xfrm>
          <a:off x="6921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109452</xdr:rowOff>
    </xdr:from>
    <xdr:ext cx="599010" cy="259045"/>
    <xdr:sp macro="" textlink="">
      <xdr:nvSpPr>
        <xdr:cNvPr id="477" name="テキスト ボックス 476"/>
        <xdr:cNvSpPr txBox="1"/>
      </xdr:nvSpPr>
      <xdr:spPr>
        <a:xfrm>
          <a:off x="6672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34071</xdr:rowOff>
    </xdr:from>
    <xdr:to>
      <xdr:col>55</xdr:col>
      <xdr:colOff>50800</xdr:colOff>
      <xdr:row>94</xdr:row>
      <xdr:rowOff>135671</xdr:rowOff>
    </xdr:to>
    <xdr:sp macro="" textlink="">
      <xdr:nvSpPr>
        <xdr:cNvPr id="483" name="楕円 482"/>
        <xdr:cNvSpPr/>
      </xdr:nvSpPr>
      <xdr:spPr>
        <a:xfrm>
          <a:off x="10426700" y="161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158548</xdr:rowOff>
    </xdr:from>
    <xdr:ext cx="690189" cy="259045"/>
    <xdr:sp macro="" textlink="">
      <xdr:nvSpPr>
        <xdr:cNvPr id="484" name="普通建設事業費 （ うち更新整備　）該当値テキスト"/>
        <xdr:cNvSpPr txBox="1"/>
      </xdr:nvSpPr>
      <xdr:spPr>
        <a:xfrm>
          <a:off x="10528300" y="1610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146872</xdr:rowOff>
    </xdr:from>
    <xdr:to>
      <xdr:col>50</xdr:col>
      <xdr:colOff>165100</xdr:colOff>
      <xdr:row>92</xdr:row>
      <xdr:rowOff>77022</xdr:rowOff>
    </xdr:to>
    <xdr:sp macro="" textlink="">
      <xdr:nvSpPr>
        <xdr:cNvPr id="485" name="楕円 484"/>
        <xdr:cNvSpPr/>
      </xdr:nvSpPr>
      <xdr:spPr>
        <a:xfrm>
          <a:off x="9588500" y="157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93549</xdr:rowOff>
    </xdr:from>
    <xdr:ext cx="690189" cy="259045"/>
    <xdr:sp macro="" textlink="">
      <xdr:nvSpPr>
        <xdr:cNvPr id="486" name="テキスト ボックス 485"/>
        <xdr:cNvSpPr txBox="1"/>
      </xdr:nvSpPr>
      <xdr:spPr>
        <a:xfrm>
          <a:off x="9294205" y="1552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35423</xdr:rowOff>
    </xdr:from>
    <xdr:to>
      <xdr:col>46</xdr:col>
      <xdr:colOff>38100</xdr:colOff>
      <xdr:row>90</xdr:row>
      <xdr:rowOff>137023</xdr:rowOff>
    </xdr:to>
    <xdr:sp macro="" textlink="">
      <xdr:nvSpPr>
        <xdr:cNvPr id="487" name="楕円 486"/>
        <xdr:cNvSpPr/>
      </xdr:nvSpPr>
      <xdr:spPr>
        <a:xfrm>
          <a:off x="8699500" y="154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153550</xdr:rowOff>
    </xdr:from>
    <xdr:ext cx="690189" cy="259045"/>
    <xdr:sp macro="" textlink="">
      <xdr:nvSpPr>
        <xdr:cNvPr id="488" name="テキスト ボックス 487"/>
        <xdr:cNvSpPr txBox="1"/>
      </xdr:nvSpPr>
      <xdr:spPr>
        <a:xfrm>
          <a:off x="8405205" y="15241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15515</xdr:rowOff>
    </xdr:from>
    <xdr:to>
      <xdr:col>41</xdr:col>
      <xdr:colOff>101600</xdr:colOff>
      <xdr:row>93</xdr:row>
      <xdr:rowOff>117115</xdr:rowOff>
    </xdr:to>
    <xdr:sp macro="" textlink="">
      <xdr:nvSpPr>
        <xdr:cNvPr id="489" name="楕円 488"/>
        <xdr:cNvSpPr/>
      </xdr:nvSpPr>
      <xdr:spPr>
        <a:xfrm>
          <a:off x="7810500" y="159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133642</xdr:rowOff>
    </xdr:from>
    <xdr:ext cx="690189" cy="259045"/>
    <xdr:sp macro="" textlink="">
      <xdr:nvSpPr>
        <xdr:cNvPr id="490" name="テキスト ボックス 489"/>
        <xdr:cNvSpPr txBox="1"/>
      </xdr:nvSpPr>
      <xdr:spPr>
        <a:xfrm>
          <a:off x="7516205" y="1573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100448</xdr:rowOff>
    </xdr:from>
    <xdr:to>
      <xdr:col>36</xdr:col>
      <xdr:colOff>165100</xdr:colOff>
      <xdr:row>96</xdr:row>
      <xdr:rowOff>30598</xdr:rowOff>
    </xdr:to>
    <xdr:sp macro="" textlink="">
      <xdr:nvSpPr>
        <xdr:cNvPr id="491" name="楕円 490"/>
        <xdr:cNvSpPr/>
      </xdr:nvSpPr>
      <xdr:spPr>
        <a:xfrm>
          <a:off x="6921500" y="163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94</xdr:row>
      <xdr:rowOff>47125</xdr:rowOff>
    </xdr:from>
    <xdr:ext cx="690189" cy="259045"/>
    <xdr:sp macro="" textlink="">
      <xdr:nvSpPr>
        <xdr:cNvPr id="492" name="テキスト ボックス 491"/>
        <xdr:cNvSpPr txBox="1"/>
      </xdr:nvSpPr>
      <xdr:spPr>
        <a:xfrm>
          <a:off x="6627205" y="16163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6" name="テキスト ボックス 505"/>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8" name="テキスト ボックス 507"/>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0" name="テキスト ボックス 509"/>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14" name="テキスト ボックス 513"/>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147309</xdr:rowOff>
    </xdr:from>
    <xdr:to>
      <xdr:col>85</xdr:col>
      <xdr:colOff>126364</xdr:colOff>
      <xdr:row>39</xdr:row>
      <xdr:rowOff>98878</xdr:rowOff>
    </xdr:to>
    <xdr:cxnSp macro="">
      <xdr:nvCxnSpPr>
        <xdr:cNvPr id="518" name="直線コネクタ 517"/>
        <xdr:cNvCxnSpPr/>
      </xdr:nvCxnSpPr>
      <xdr:spPr>
        <a:xfrm flipV="1">
          <a:off x="16317595" y="5976609"/>
          <a:ext cx="1269" cy="80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111302</xdr:rowOff>
    </xdr:from>
    <xdr:ext cx="249299" cy="259045"/>
    <xdr:sp macro="" textlink="">
      <xdr:nvSpPr>
        <xdr:cNvPr id="519" name="災害復旧事業費最小値テキスト"/>
        <xdr:cNvSpPr txBox="1"/>
      </xdr:nvSpPr>
      <xdr:spPr>
        <a:xfrm>
          <a:off x="16370300" y="67978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93986</xdr:rowOff>
    </xdr:from>
    <xdr:ext cx="599010" cy="259045"/>
    <xdr:sp macro="" textlink="">
      <xdr:nvSpPr>
        <xdr:cNvPr id="521" name="災害復旧事業費最大値テキスト"/>
        <xdr:cNvSpPr txBox="1"/>
      </xdr:nvSpPr>
      <xdr:spPr>
        <a:xfrm>
          <a:off x="16370300" y="575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147309</xdr:rowOff>
    </xdr:from>
    <xdr:to>
      <xdr:col>86</xdr:col>
      <xdr:colOff>25400</xdr:colOff>
      <xdr:row>34</xdr:row>
      <xdr:rowOff>147309</xdr:rowOff>
    </xdr:to>
    <xdr:cxnSp macro="">
      <xdr:nvCxnSpPr>
        <xdr:cNvPr id="522" name="直線コネクタ 521"/>
        <xdr:cNvCxnSpPr/>
      </xdr:nvCxnSpPr>
      <xdr:spPr>
        <a:xfrm>
          <a:off x="16230600" y="597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85190</xdr:rowOff>
    </xdr:from>
    <xdr:to>
      <xdr:col>85</xdr:col>
      <xdr:colOff>127000</xdr:colOff>
      <xdr:row>38</xdr:row>
      <xdr:rowOff>89583</xdr:rowOff>
    </xdr:to>
    <xdr:cxnSp macro="">
      <xdr:nvCxnSpPr>
        <xdr:cNvPr id="523" name="直線コネクタ 522"/>
        <xdr:cNvCxnSpPr/>
      </xdr:nvCxnSpPr>
      <xdr:spPr>
        <a:xfrm>
          <a:off x="15481300" y="6600290"/>
          <a:ext cx="8382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155753</xdr:rowOff>
    </xdr:from>
    <xdr:ext cx="534377" cy="259045"/>
    <xdr:sp macro="" textlink="">
      <xdr:nvSpPr>
        <xdr:cNvPr id="524" name="災害復旧事業費平均値テキスト"/>
        <xdr:cNvSpPr txBox="1"/>
      </xdr:nvSpPr>
      <xdr:spPr>
        <a:xfrm>
          <a:off x="16370300" y="6670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5876</xdr:rowOff>
    </xdr:from>
    <xdr:to>
      <xdr:col>85</xdr:col>
      <xdr:colOff>177800</xdr:colOff>
      <xdr:row>39</xdr:row>
      <xdr:rowOff>107476</xdr:rowOff>
    </xdr:to>
    <xdr:sp macro="" textlink="">
      <xdr:nvSpPr>
        <xdr:cNvPr id="525" name="フローチャート: 判断 524"/>
        <xdr:cNvSpPr/>
      </xdr:nvSpPr>
      <xdr:spPr>
        <a:xfrm>
          <a:off x="16268700" y="669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85190</xdr:rowOff>
    </xdr:from>
    <xdr:to>
      <xdr:col>81</xdr:col>
      <xdr:colOff>50800</xdr:colOff>
      <xdr:row>39</xdr:row>
      <xdr:rowOff>91498</xdr:rowOff>
    </xdr:to>
    <xdr:cxnSp macro="">
      <xdr:nvCxnSpPr>
        <xdr:cNvPr id="526" name="直線コネクタ 525"/>
        <xdr:cNvCxnSpPr/>
      </xdr:nvCxnSpPr>
      <xdr:spPr>
        <a:xfrm flipV="1">
          <a:off x="14592300" y="6600290"/>
          <a:ext cx="889000" cy="1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19099</xdr:rowOff>
    </xdr:from>
    <xdr:to>
      <xdr:col>81</xdr:col>
      <xdr:colOff>101600</xdr:colOff>
      <xdr:row>39</xdr:row>
      <xdr:rowOff>120699</xdr:rowOff>
    </xdr:to>
    <xdr:sp macro="" textlink="">
      <xdr:nvSpPr>
        <xdr:cNvPr id="527" name="フローチャート: 判断 526"/>
        <xdr:cNvSpPr/>
      </xdr:nvSpPr>
      <xdr:spPr>
        <a:xfrm>
          <a:off x="15430500" y="67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111826</xdr:rowOff>
    </xdr:from>
    <xdr:ext cx="534377" cy="259045"/>
    <xdr:sp macro="" textlink="">
      <xdr:nvSpPr>
        <xdr:cNvPr id="528" name="テキスト ボックス 527"/>
        <xdr:cNvSpPr txBox="1"/>
      </xdr:nvSpPr>
      <xdr:spPr>
        <a:xfrm>
          <a:off x="15214111" y="67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121118</xdr:rowOff>
    </xdr:from>
    <xdr:to>
      <xdr:col>76</xdr:col>
      <xdr:colOff>114300</xdr:colOff>
      <xdr:row>39</xdr:row>
      <xdr:rowOff>91498</xdr:rowOff>
    </xdr:to>
    <xdr:cxnSp macro="">
      <xdr:nvCxnSpPr>
        <xdr:cNvPr id="529" name="直線コネクタ 528"/>
        <xdr:cNvCxnSpPr/>
      </xdr:nvCxnSpPr>
      <xdr:spPr>
        <a:xfrm>
          <a:off x="13703300" y="5264618"/>
          <a:ext cx="889000" cy="1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21378</xdr:rowOff>
    </xdr:from>
    <xdr:to>
      <xdr:col>76</xdr:col>
      <xdr:colOff>165100</xdr:colOff>
      <xdr:row>39</xdr:row>
      <xdr:rowOff>122978</xdr:rowOff>
    </xdr:to>
    <xdr:sp macro="" textlink="">
      <xdr:nvSpPr>
        <xdr:cNvPr id="530" name="フローチャート: 判断 529"/>
        <xdr:cNvSpPr/>
      </xdr:nvSpPr>
      <xdr:spPr>
        <a:xfrm>
          <a:off x="14541500" y="670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139505</xdr:rowOff>
    </xdr:from>
    <xdr:ext cx="534377" cy="259045"/>
    <xdr:sp macro="" textlink="">
      <xdr:nvSpPr>
        <xdr:cNvPr id="531" name="テキスト ボックス 530"/>
        <xdr:cNvSpPr txBox="1"/>
      </xdr:nvSpPr>
      <xdr:spPr>
        <a:xfrm>
          <a:off x="14325111" y="64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121118</xdr:rowOff>
    </xdr:from>
    <xdr:to>
      <xdr:col>71</xdr:col>
      <xdr:colOff>177800</xdr:colOff>
      <xdr:row>31</xdr:row>
      <xdr:rowOff>24009</xdr:rowOff>
    </xdr:to>
    <xdr:cxnSp macro="">
      <xdr:nvCxnSpPr>
        <xdr:cNvPr id="532" name="直線コネクタ 531"/>
        <xdr:cNvCxnSpPr/>
      </xdr:nvCxnSpPr>
      <xdr:spPr>
        <a:xfrm flipV="1">
          <a:off x="12814300" y="5264618"/>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23120</xdr:rowOff>
    </xdr:from>
    <xdr:to>
      <xdr:col>72</xdr:col>
      <xdr:colOff>38100</xdr:colOff>
      <xdr:row>39</xdr:row>
      <xdr:rowOff>124720</xdr:rowOff>
    </xdr:to>
    <xdr:sp macro="" textlink="">
      <xdr:nvSpPr>
        <xdr:cNvPr id="533" name="フローチャート: 判断 532"/>
        <xdr:cNvSpPr/>
      </xdr:nvSpPr>
      <xdr:spPr>
        <a:xfrm>
          <a:off x="136525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115847</xdr:rowOff>
    </xdr:from>
    <xdr:ext cx="534377" cy="259045"/>
    <xdr:sp macro="" textlink="">
      <xdr:nvSpPr>
        <xdr:cNvPr id="534" name="テキスト ボックス 533"/>
        <xdr:cNvSpPr txBox="1"/>
      </xdr:nvSpPr>
      <xdr:spPr>
        <a:xfrm>
          <a:off x="13436111" y="68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30259</xdr:rowOff>
    </xdr:from>
    <xdr:to>
      <xdr:col>67</xdr:col>
      <xdr:colOff>101600</xdr:colOff>
      <xdr:row>39</xdr:row>
      <xdr:rowOff>131859</xdr:rowOff>
    </xdr:to>
    <xdr:sp macro="" textlink="">
      <xdr:nvSpPr>
        <xdr:cNvPr id="535" name="フローチャート: 判断 534"/>
        <xdr:cNvSpPr/>
      </xdr:nvSpPr>
      <xdr:spPr>
        <a:xfrm>
          <a:off x="12763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122986</xdr:rowOff>
    </xdr:from>
    <xdr:ext cx="534377" cy="259045"/>
    <xdr:sp macro="" textlink="">
      <xdr:nvSpPr>
        <xdr:cNvPr id="536" name="テキスト ボックス 535"/>
        <xdr:cNvSpPr txBox="1"/>
      </xdr:nvSpPr>
      <xdr:spPr>
        <a:xfrm>
          <a:off x="12547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38783</xdr:rowOff>
    </xdr:from>
    <xdr:to>
      <xdr:col>85</xdr:col>
      <xdr:colOff>177800</xdr:colOff>
      <xdr:row>38</xdr:row>
      <xdr:rowOff>140383</xdr:rowOff>
    </xdr:to>
    <xdr:sp macro="" textlink="">
      <xdr:nvSpPr>
        <xdr:cNvPr id="542" name="楕円 541"/>
        <xdr:cNvSpPr/>
      </xdr:nvSpPr>
      <xdr:spPr>
        <a:xfrm>
          <a:off x="16268700" y="65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61660</xdr:rowOff>
    </xdr:from>
    <xdr:ext cx="599010" cy="259045"/>
    <xdr:sp macro="" textlink="">
      <xdr:nvSpPr>
        <xdr:cNvPr id="543" name="災害復旧事業費該当値テキスト"/>
        <xdr:cNvSpPr txBox="1"/>
      </xdr:nvSpPr>
      <xdr:spPr>
        <a:xfrm>
          <a:off x="16370300" y="640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34390</xdr:rowOff>
    </xdr:from>
    <xdr:to>
      <xdr:col>81</xdr:col>
      <xdr:colOff>101600</xdr:colOff>
      <xdr:row>38</xdr:row>
      <xdr:rowOff>135990</xdr:rowOff>
    </xdr:to>
    <xdr:sp macro="" textlink="">
      <xdr:nvSpPr>
        <xdr:cNvPr id="544" name="楕円 543"/>
        <xdr:cNvSpPr/>
      </xdr:nvSpPr>
      <xdr:spPr>
        <a:xfrm>
          <a:off x="15430500" y="65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152517</xdr:rowOff>
    </xdr:from>
    <xdr:ext cx="599010" cy="259045"/>
    <xdr:sp macro="" textlink="">
      <xdr:nvSpPr>
        <xdr:cNvPr id="545" name="テキスト ボックス 544"/>
        <xdr:cNvSpPr txBox="1"/>
      </xdr:nvSpPr>
      <xdr:spPr>
        <a:xfrm>
          <a:off x="15181795" y="632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40698</xdr:rowOff>
    </xdr:from>
    <xdr:to>
      <xdr:col>76</xdr:col>
      <xdr:colOff>165100</xdr:colOff>
      <xdr:row>39</xdr:row>
      <xdr:rowOff>142298</xdr:rowOff>
    </xdr:to>
    <xdr:sp macro="" textlink="">
      <xdr:nvSpPr>
        <xdr:cNvPr id="546" name="楕円 545"/>
        <xdr:cNvSpPr/>
      </xdr:nvSpPr>
      <xdr:spPr>
        <a:xfrm>
          <a:off x="14541500" y="67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133425</xdr:rowOff>
    </xdr:from>
    <xdr:ext cx="469744" cy="259045"/>
    <xdr:sp macro="" textlink="">
      <xdr:nvSpPr>
        <xdr:cNvPr id="547" name="テキスト ボックス 546"/>
        <xdr:cNvSpPr txBox="1"/>
      </xdr:nvSpPr>
      <xdr:spPr>
        <a:xfrm>
          <a:off x="14357428" y="681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70318</xdr:rowOff>
    </xdr:from>
    <xdr:to>
      <xdr:col>72</xdr:col>
      <xdr:colOff>38100</xdr:colOff>
      <xdr:row>31</xdr:row>
      <xdr:rowOff>468</xdr:rowOff>
    </xdr:to>
    <xdr:sp macro="" textlink="">
      <xdr:nvSpPr>
        <xdr:cNvPr id="548" name="楕円 547"/>
        <xdr:cNvSpPr/>
      </xdr:nvSpPr>
      <xdr:spPr>
        <a:xfrm>
          <a:off x="13652500" y="52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16995</xdr:rowOff>
    </xdr:from>
    <xdr:ext cx="599010" cy="259045"/>
    <xdr:sp macro="" textlink="">
      <xdr:nvSpPr>
        <xdr:cNvPr id="549" name="テキスト ボックス 548"/>
        <xdr:cNvSpPr txBox="1"/>
      </xdr:nvSpPr>
      <xdr:spPr>
        <a:xfrm>
          <a:off x="13403795" y="498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144659</xdr:rowOff>
    </xdr:from>
    <xdr:to>
      <xdr:col>67</xdr:col>
      <xdr:colOff>101600</xdr:colOff>
      <xdr:row>31</xdr:row>
      <xdr:rowOff>74809</xdr:rowOff>
    </xdr:to>
    <xdr:sp macro="" textlink="">
      <xdr:nvSpPr>
        <xdr:cNvPr id="550" name="楕円 549"/>
        <xdr:cNvSpPr/>
      </xdr:nvSpPr>
      <xdr:spPr>
        <a:xfrm>
          <a:off x="12763500" y="52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91336</xdr:rowOff>
    </xdr:from>
    <xdr:ext cx="599010" cy="259045"/>
    <xdr:sp macro="" textlink="">
      <xdr:nvSpPr>
        <xdr:cNvPr id="551" name="テキスト ボックス 550"/>
        <xdr:cNvSpPr txBox="1"/>
      </xdr:nvSpPr>
      <xdr:spPr>
        <a:xfrm>
          <a:off x="12514795" y="506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4" name="直線コネクタ 623"/>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5"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6" name="直線コネクタ 625"/>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7"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8" name="直線コネクタ 627"/>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136079</xdr:rowOff>
    </xdr:from>
    <xdr:to>
      <xdr:col>85</xdr:col>
      <xdr:colOff>127000</xdr:colOff>
      <xdr:row>71</xdr:row>
      <xdr:rowOff>162007</xdr:rowOff>
    </xdr:to>
    <xdr:cxnSp macro="">
      <xdr:nvCxnSpPr>
        <xdr:cNvPr id="629" name="直線コネクタ 628"/>
        <xdr:cNvCxnSpPr/>
      </xdr:nvCxnSpPr>
      <xdr:spPr>
        <a:xfrm flipV="1">
          <a:off x="15481300" y="12309029"/>
          <a:ext cx="8382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30"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31" name="フローチャート: 判断 630"/>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118244</xdr:rowOff>
    </xdr:from>
    <xdr:to>
      <xdr:col>81</xdr:col>
      <xdr:colOff>50800</xdr:colOff>
      <xdr:row>71</xdr:row>
      <xdr:rowOff>162007</xdr:rowOff>
    </xdr:to>
    <xdr:cxnSp macro="">
      <xdr:nvCxnSpPr>
        <xdr:cNvPr id="632" name="直線コネクタ 631"/>
        <xdr:cNvCxnSpPr/>
      </xdr:nvCxnSpPr>
      <xdr:spPr>
        <a:xfrm>
          <a:off x="14592300" y="12291194"/>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3" name="フローチャート: 判断 632"/>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4" name="テキスト ボックス 633"/>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109557</xdr:rowOff>
    </xdr:from>
    <xdr:to>
      <xdr:col>76</xdr:col>
      <xdr:colOff>114300</xdr:colOff>
      <xdr:row>71</xdr:row>
      <xdr:rowOff>118244</xdr:rowOff>
    </xdr:to>
    <xdr:cxnSp macro="">
      <xdr:nvCxnSpPr>
        <xdr:cNvPr id="635" name="直線コネクタ 634"/>
        <xdr:cNvCxnSpPr/>
      </xdr:nvCxnSpPr>
      <xdr:spPr>
        <a:xfrm>
          <a:off x="13703300" y="1228250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6" name="フローチャート: 判断 635"/>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7" name="テキスト ボックス 636"/>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105631</xdr:rowOff>
    </xdr:from>
    <xdr:to>
      <xdr:col>71</xdr:col>
      <xdr:colOff>177800</xdr:colOff>
      <xdr:row>71</xdr:row>
      <xdr:rowOff>109557</xdr:rowOff>
    </xdr:to>
    <xdr:cxnSp macro="">
      <xdr:nvCxnSpPr>
        <xdr:cNvPr id="638" name="直線コネクタ 637"/>
        <xdr:cNvCxnSpPr/>
      </xdr:nvCxnSpPr>
      <xdr:spPr>
        <a:xfrm>
          <a:off x="12814300" y="12107131"/>
          <a:ext cx="889000" cy="17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9" name="フローチャート: 判断 638"/>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40" name="テキスト ボックス 639"/>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41" name="フローチャート: 判断 640"/>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42" name="テキスト ボックス 641"/>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85279</xdr:rowOff>
    </xdr:from>
    <xdr:to>
      <xdr:col>85</xdr:col>
      <xdr:colOff>177800</xdr:colOff>
      <xdr:row>72</xdr:row>
      <xdr:rowOff>15429</xdr:rowOff>
    </xdr:to>
    <xdr:sp macro="" textlink="">
      <xdr:nvSpPr>
        <xdr:cNvPr id="648" name="楕円 647"/>
        <xdr:cNvSpPr/>
      </xdr:nvSpPr>
      <xdr:spPr>
        <a:xfrm>
          <a:off x="16268700" y="122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108156</xdr:rowOff>
    </xdr:from>
    <xdr:ext cx="599010" cy="259045"/>
    <xdr:sp macro="" textlink="">
      <xdr:nvSpPr>
        <xdr:cNvPr id="649" name="公債費該当値テキスト"/>
        <xdr:cNvSpPr txBox="1"/>
      </xdr:nvSpPr>
      <xdr:spPr>
        <a:xfrm>
          <a:off x="16370300" y="1210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111207</xdr:rowOff>
    </xdr:from>
    <xdr:to>
      <xdr:col>81</xdr:col>
      <xdr:colOff>101600</xdr:colOff>
      <xdr:row>72</xdr:row>
      <xdr:rowOff>41357</xdr:rowOff>
    </xdr:to>
    <xdr:sp macro="" textlink="">
      <xdr:nvSpPr>
        <xdr:cNvPr id="650" name="楕円 649"/>
        <xdr:cNvSpPr/>
      </xdr:nvSpPr>
      <xdr:spPr>
        <a:xfrm>
          <a:off x="15430500" y="122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57884</xdr:rowOff>
    </xdr:from>
    <xdr:ext cx="599010" cy="259045"/>
    <xdr:sp macro="" textlink="">
      <xdr:nvSpPr>
        <xdr:cNvPr id="651" name="テキスト ボックス 650"/>
        <xdr:cNvSpPr txBox="1"/>
      </xdr:nvSpPr>
      <xdr:spPr>
        <a:xfrm>
          <a:off x="15181795" y="120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67444</xdr:rowOff>
    </xdr:from>
    <xdr:to>
      <xdr:col>76</xdr:col>
      <xdr:colOff>165100</xdr:colOff>
      <xdr:row>71</xdr:row>
      <xdr:rowOff>169044</xdr:rowOff>
    </xdr:to>
    <xdr:sp macro="" textlink="">
      <xdr:nvSpPr>
        <xdr:cNvPr id="652" name="楕円 651"/>
        <xdr:cNvSpPr/>
      </xdr:nvSpPr>
      <xdr:spPr>
        <a:xfrm>
          <a:off x="14541500" y="122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14121</xdr:rowOff>
    </xdr:from>
    <xdr:ext cx="599010" cy="259045"/>
    <xdr:sp macro="" textlink="">
      <xdr:nvSpPr>
        <xdr:cNvPr id="653" name="テキスト ボックス 652"/>
        <xdr:cNvSpPr txBox="1"/>
      </xdr:nvSpPr>
      <xdr:spPr>
        <a:xfrm>
          <a:off x="14292795" y="1201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58757</xdr:rowOff>
    </xdr:from>
    <xdr:to>
      <xdr:col>72</xdr:col>
      <xdr:colOff>38100</xdr:colOff>
      <xdr:row>71</xdr:row>
      <xdr:rowOff>160357</xdr:rowOff>
    </xdr:to>
    <xdr:sp macro="" textlink="">
      <xdr:nvSpPr>
        <xdr:cNvPr id="654" name="楕円 653"/>
        <xdr:cNvSpPr/>
      </xdr:nvSpPr>
      <xdr:spPr>
        <a:xfrm>
          <a:off x="13652500" y="122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5434</xdr:rowOff>
    </xdr:from>
    <xdr:ext cx="599010" cy="259045"/>
    <xdr:sp macro="" textlink="">
      <xdr:nvSpPr>
        <xdr:cNvPr id="655" name="テキスト ボックス 654"/>
        <xdr:cNvSpPr txBox="1"/>
      </xdr:nvSpPr>
      <xdr:spPr>
        <a:xfrm>
          <a:off x="13403795" y="1200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54831</xdr:rowOff>
    </xdr:from>
    <xdr:to>
      <xdr:col>67</xdr:col>
      <xdr:colOff>101600</xdr:colOff>
      <xdr:row>70</xdr:row>
      <xdr:rowOff>156431</xdr:rowOff>
    </xdr:to>
    <xdr:sp macro="" textlink="">
      <xdr:nvSpPr>
        <xdr:cNvPr id="656" name="楕円 655"/>
        <xdr:cNvSpPr/>
      </xdr:nvSpPr>
      <xdr:spPr>
        <a:xfrm>
          <a:off x="12763500" y="120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1508</xdr:rowOff>
    </xdr:from>
    <xdr:ext cx="599010" cy="259045"/>
    <xdr:sp macro="" textlink="">
      <xdr:nvSpPr>
        <xdr:cNvPr id="657" name="テキスト ボックス 656"/>
        <xdr:cNvSpPr txBox="1"/>
      </xdr:nvSpPr>
      <xdr:spPr>
        <a:xfrm>
          <a:off x="12514795" y="1183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3" name="テキスト ボックス 672"/>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5" name="テキスト ボックス 674"/>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7" name="テキスト ボックス 676"/>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81" name="直線コネクタ 680"/>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82"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3" name="直線コネクタ 682"/>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4"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5" name="直線コネクタ 684"/>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347</xdr:rowOff>
    </xdr:from>
    <xdr:to>
      <xdr:col>85</xdr:col>
      <xdr:colOff>127000</xdr:colOff>
      <xdr:row>99</xdr:row>
      <xdr:rowOff>41098</xdr:rowOff>
    </xdr:to>
    <xdr:cxnSp macro="">
      <xdr:nvCxnSpPr>
        <xdr:cNvPr id="686" name="直線コネクタ 685"/>
        <xdr:cNvCxnSpPr/>
      </xdr:nvCxnSpPr>
      <xdr:spPr>
        <a:xfrm flipV="1">
          <a:off x="15481300" y="16973897"/>
          <a:ext cx="838200" cy="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7"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8" name="フローチャート: 判断 687"/>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41021</xdr:rowOff>
    </xdr:from>
    <xdr:to>
      <xdr:col>81</xdr:col>
      <xdr:colOff>50800</xdr:colOff>
      <xdr:row>99</xdr:row>
      <xdr:rowOff>41098</xdr:rowOff>
    </xdr:to>
    <xdr:cxnSp macro="">
      <xdr:nvCxnSpPr>
        <xdr:cNvPr id="689" name="直線コネクタ 688"/>
        <xdr:cNvCxnSpPr/>
      </xdr:nvCxnSpPr>
      <xdr:spPr>
        <a:xfrm>
          <a:off x="14592300" y="1701457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90" name="フローチャート: 判断 689"/>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91" name="テキスト ボックス 690"/>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40748</xdr:rowOff>
    </xdr:from>
    <xdr:to>
      <xdr:col>76</xdr:col>
      <xdr:colOff>114300</xdr:colOff>
      <xdr:row>99</xdr:row>
      <xdr:rowOff>41021</xdr:rowOff>
    </xdr:to>
    <xdr:cxnSp macro="">
      <xdr:nvCxnSpPr>
        <xdr:cNvPr id="692" name="直線コネクタ 691"/>
        <xdr:cNvCxnSpPr/>
      </xdr:nvCxnSpPr>
      <xdr:spPr>
        <a:xfrm>
          <a:off x="13703300" y="17014298"/>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3" name="フローチャート: 判断 692"/>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4" name="テキスト ボックス 693"/>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152175</xdr:rowOff>
    </xdr:from>
    <xdr:to>
      <xdr:col>71</xdr:col>
      <xdr:colOff>177800</xdr:colOff>
      <xdr:row>99</xdr:row>
      <xdr:rowOff>40748</xdr:rowOff>
    </xdr:to>
    <xdr:cxnSp macro="">
      <xdr:nvCxnSpPr>
        <xdr:cNvPr id="695" name="直線コネクタ 694"/>
        <xdr:cNvCxnSpPr/>
      </xdr:nvCxnSpPr>
      <xdr:spPr>
        <a:xfrm>
          <a:off x="12814300" y="16954275"/>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6" name="フローチャート: 判断 695"/>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7" name="テキスト ボックス 696"/>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8" name="フローチャート: 判断 697"/>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9" name="テキスト ボックス 698"/>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120997</xdr:rowOff>
    </xdr:from>
    <xdr:to>
      <xdr:col>85</xdr:col>
      <xdr:colOff>177800</xdr:colOff>
      <xdr:row>99</xdr:row>
      <xdr:rowOff>51147</xdr:rowOff>
    </xdr:to>
    <xdr:sp macro="" textlink="">
      <xdr:nvSpPr>
        <xdr:cNvPr id="705" name="楕円 704"/>
        <xdr:cNvSpPr/>
      </xdr:nvSpPr>
      <xdr:spPr>
        <a:xfrm>
          <a:off x="16268700" y="169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6"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161748</xdr:rowOff>
    </xdr:from>
    <xdr:to>
      <xdr:col>81</xdr:col>
      <xdr:colOff>101600</xdr:colOff>
      <xdr:row>99</xdr:row>
      <xdr:rowOff>91898</xdr:rowOff>
    </xdr:to>
    <xdr:sp macro="" textlink="">
      <xdr:nvSpPr>
        <xdr:cNvPr id="707" name="楕円 706"/>
        <xdr:cNvSpPr/>
      </xdr:nvSpPr>
      <xdr:spPr>
        <a:xfrm>
          <a:off x="15430500" y="169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83025</xdr:rowOff>
    </xdr:from>
    <xdr:ext cx="469744" cy="259045"/>
    <xdr:sp macro="" textlink="">
      <xdr:nvSpPr>
        <xdr:cNvPr id="708" name="テキスト ボックス 707"/>
        <xdr:cNvSpPr txBox="1"/>
      </xdr:nvSpPr>
      <xdr:spPr>
        <a:xfrm>
          <a:off x="15246428" y="1705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161671</xdr:rowOff>
    </xdr:from>
    <xdr:to>
      <xdr:col>76</xdr:col>
      <xdr:colOff>165100</xdr:colOff>
      <xdr:row>99</xdr:row>
      <xdr:rowOff>91821</xdr:rowOff>
    </xdr:to>
    <xdr:sp macro="" textlink="">
      <xdr:nvSpPr>
        <xdr:cNvPr id="709" name="楕円 708"/>
        <xdr:cNvSpPr/>
      </xdr:nvSpPr>
      <xdr:spPr>
        <a:xfrm>
          <a:off x="14541500" y="169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82948</xdr:rowOff>
    </xdr:from>
    <xdr:ext cx="469744" cy="259045"/>
    <xdr:sp macro="" textlink="">
      <xdr:nvSpPr>
        <xdr:cNvPr id="710" name="テキスト ボックス 709"/>
        <xdr:cNvSpPr txBox="1"/>
      </xdr:nvSpPr>
      <xdr:spPr>
        <a:xfrm>
          <a:off x="14357428" y="170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161398</xdr:rowOff>
    </xdr:from>
    <xdr:to>
      <xdr:col>72</xdr:col>
      <xdr:colOff>38100</xdr:colOff>
      <xdr:row>99</xdr:row>
      <xdr:rowOff>91548</xdr:rowOff>
    </xdr:to>
    <xdr:sp macro="" textlink="">
      <xdr:nvSpPr>
        <xdr:cNvPr id="711" name="楕円 710"/>
        <xdr:cNvSpPr/>
      </xdr:nvSpPr>
      <xdr:spPr>
        <a:xfrm>
          <a:off x="13652500" y="169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82675</xdr:rowOff>
    </xdr:from>
    <xdr:ext cx="469744" cy="259045"/>
    <xdr:sp macro="" textlink="">
      <xdr:nvSpPr>
        <xdr:cNvPr id="712" name="テキスト ボックス 711"/>
        <xdr:cNvSpPr txBox="1"/>
      </xdr:nvSpPr>
      <xdr:spPr>
        <a:xfrm>
          <a:off x="13468428" y="170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101375</xdr:rowOff>
    </xdr:from>
    <xdr:to>
      <xdr:col>67</xdr:col>
      <xdr:colOff>101600</xdr:colOff>
      <xdr:row>99</xdr:row>
      <xdr:rowOff>31525</xdr:rowOff>
    </xdr:to>
    <xdr:sp macro="" textlink="">
      <xdr:nvSpPr>
        <xdr:cNvPr id="713" name="楕円 712"/>
        <xdr:cNvSpPr/>
      </xdr:nvSpPr>
      <xdr:spPr>
        <a:xfrm>
          <a:off x="12763500" y="16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22652</xdr:rowOff>
    </xdr:from>
    <xdr:ext cx="534377" cy="259045"/>
    <xdr:sp macro="" textlink="">
      <xdr:nvSpPr>
        <xdr:cNvPr id="714" name="テキスト ボックス 713"/>
        <xdr:cNvSpPr txBox="1"/>
      </xdr:nvSpPr>
      <xdr:spPr>
        <a:xfrm>
          <a:off x="12547111" y="1699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6" name="直線コネクタ 735"/>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9"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40" name="直線コネクタ 739"/>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42"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3" name="フローチャート: 判断 742"/>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5" name="フローチャート: 判断 744"/>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6" name="テキスト ボックス 745"/>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73040</xdr:rowOff>
    </xdr:from>
    <xdr:to>
      <xdr:col>107</xdr:col>
      <xdr:colOff>50800</xdr:colOff>
      <xdr:row>38</xdr:row>
      <xdr:rowOff>139700</xdr:rowOff>
    </xdr:to>
    <xdr:cxnSp macro="">
      <xdr:nvCxnSpPr>
        <xdr:cNvPr id="747" name="直線コネクタ 746"/>
        <xdr:cNvCxnSpPr/>
      </xdr:nvCxnSpPr>
      <xdr:spPr>
        <a:xfrm>
          <a:off x="19545300" y="6416690"/>
          <a:ext cx="889000" cy="2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8" name="フローチャート: 判断 747"/>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9" name="テキスト ボックス 748"/>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73040</xdr:rowOff>
    </xdr:from>
    <xdr:to>
      <xdr:col>102</xdr:col>
      <xdr:colOff>114300</xdr:colOff>
      <xdr:row>38</xdr:row>
      <xdr:rowOff>139700</xdr:rowOff>
    </xdr:to>
    <xdr:cxnSp macro="">
      <xdr:nvCxnSpPr>
        <xdr:cNvPr id="750" name="直線コネクタ 749"/>
        <xdr:cNvCxnSpPr/>
      </xdr:nvCxnSpPr>
      <xdr:spPr>
        <a:xfrm flipV="1">
          <a:off x="18656300" y="6416690"/>
          <a:ext cx="889000" cy="2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51" name="フローチャート: 判断 750"/>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52" name="テキスト ボックス 751"/>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3" name="フローチャート: 判断 752"/>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4" name="テキスト ボックス 753"/>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22240</xdr:rowOff>
    </xdr:from>
    <xdr:to>
      <xdr:col>102</xdr:col>
      <xdr:colOff>165100</xdr:colOff>
      <xdr:row>37</xdr:row>
      <xdr:rowOff>123840</xdr:rowOff>
    </xdr:to>
    <xdr:sp macro="" textlink="">
      <xdr:nvSpPr>
        <xdr:cNvPr id="766" name="楕円 765"/>
        <xdr:cNvSpPr/>
      </xdr:nvSpPr>
      <xdr:spPr>
        <a:xfrm>
          <a:off x="19494500" y="63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140367</xdr:rowOff>
    </xdr:from>
    <xdr:ext cx="469744" cy="259045"/>
    <xdr:sp macro="" textlink="">
      <xdr:nvSpPr>
        <xdr:cNvPr id="767" name="テキスト ボックス 766"/>
        <xdr:cNvSpPr txBox="1"/>
      </xdr:nvSpPr>
      <xdr:spPr>
        <a:xfrm>
          <a:off x="19310428" y="614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9" name="テキスト ボックス 78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3" name="直線コネクタ 792"/>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6"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7" name="直線コネクタ 796"/>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9"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800" name="フローチャート: 判断 799"/>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802" name="フローチャート: 判断 801"/>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3" name="テキスト ボックス 802"/>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5" name="フローチャート: 判断 804"/>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6" name="テキスト ボックス 805"/>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8" name="フローチャート: 判断 807"/>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9" name="テキスト ボックス 808"/>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10" name="フローチャート: 判断 809"/>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11" name="テキスト ボックス 810"/>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8" name="テキスト ボックス 83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40" name="テキスト ボックス 839"/>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42" name="テキスト ボックス 841"/>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52" name="直線コネクタ 851"/>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3"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4" name="直線コネクタ 853"/>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5"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6" name="直線コネクタ 855"/>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82488</xdr:rowOff>
    </xdr:from>
    <xdr:to>
      <xdr:col>116</xdr:col>
      <xdr:colOff>63500</xdr:colOff>
      <xdr:row>74</xdr:row>
      <xdr:rowOff>116994</xdr:rowOff>
    </xdr:to>
    <xdr:cxnSp macro="">
      <xdr:nvCxnSpPr>
        <xdr:cNvPr id="857" name="直線コネクタ 856"/>
        <xdr:cNvCxnSpPr/>
      </xdr:nvCxnSpPr>
      <xdr:spPr>
        <a:xfrm>
          <a:off x="21323300" y="12769788"/>
          <a:ext cx="8382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8"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9" name="フローチャート: 判断 858"/>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158354</xdr:rowOff>
    </xdr:from>
    <xdr:to>
      <xdr:col>111</xdr:col>
      <xdr:colOff>177800</xdr:colOff>
      <xdr:row>74</xdr:row>
      <xdr:rowOff>82488</xdr:rowOff>
    </xdr:to>
    <xdr:cxnSp macro="">
      <xdr:nvCxnSpPr>
        <xdr:cNvPr id="860" name="直線コネクタ 859"/>
        <xdr:cNvCxnSpPr/>
      </xdr:nvCxnSpPr>
      <xdr:spPr>
        <a:xfrm>
          <a:off x="20434300" y="12674204"/>
          <a:ext cx="889000" cy="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61" name="フローチャート: 判断 860"/>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62" name="テキスト ボックス 861"/>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158354</xdr:rowOff>
    </xdr:from>
    <xdr:to>
      <xdr:col>107</xdr:col>
      <xdr:colOff>50800</xdr:colOff>
      <xdr:row>75</xdr:row>
      <xdr:rowOff>11446</xdr:rowOff>
    </xdr:to>
    <xdr:cxnSp macro="">
      <xdr:nvCxnSpPr>
        <xdr:cNvPr id="863" name="直線コネクタ 862"/>
        <xdr:cNvCxnSpPr/>
      </xdr:nvCxnSpPr>
      <xdr:spPr>
        <a:xfrm flipV="1">
          <a:off x="19545300" y="12674204"/>
          <a:ext cx="889000" cy="1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4" name="フローチャート: 判断 863"/>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5" name="テキスト ボックス 864"/>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12448</xdr:rowOff>
    </xdr:from>
    <xdr:to>
      <xdr:col>102</xdr:col>
      <xdr:colOff>114300</xdr:colOff>
      <xdr:row>75</xdr:row>
      <xdr:rowOff>11446</xdr:rowOff>
    </xdr:to>
    <xdr:cxnSp macro="">
      <xdr:nvCxnSpPr>
        <xdr:cNvPr id="866" name="直線コネクタ 865"/>
        <xdr:cNvCxnSpPr/>
      </xdr:nvCxnSpPr>
      <xdr:spPr>
        <a:xfrm>
          <a:off x="18656300" y="12699748"/>
          <a:ext cx="889000" cy="17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7" name="フローチャート: 判断 866"/>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8" name="テキスト ボックス 867"/>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9" name="フローチャート: 判断 868"/>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70" name="テキスト ボックス 869"/>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66194</xdr:rowOff>
    </xdr:from>
    <xdr:to>
      <xdr:col>116</xdr:col>
      <xdr:colOff>114300</xdr:colOff>
      <xdr:row>74</xdr:row>
      <xdr:rowOff>167794</xdr:rowOff>
    </xdr:to>
    <xdr:sp macro="" textlink="">
      <xdr:nvSpPr>
        <xdr:cNvPr id="876" name="楕円 875"/>
        <xdr:cNvSpPr/>
      </xdr:nvSpPr>
      <xdr:spPr>
        <a:xfrm>
          <a:off x="22110700" y="127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89071</xdr:rowOff>
    </xdr:from>
    <xdr:ext cx="599010" cy="259045"/>
    <xdr:sp macro="" textlink="">
      <xdr:nvSpPr>
        <xdr:cNvPr id="877" name="繰出金該当値テキスト"/>
        <xdr:cNvSpPr txBox="1"/>
      </xdr:nvSpPr>
      <xdr:spPr>
        <a:xfrm>
          <a:off x="22212300" y="1260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31688</xdr:rowOff>
    </xdr:from>
    <xdr:to>
      <xdr:col>112</xdr:col>
      <xdr:colOff>38100</xdr:colOff>
      <xdr:row>74</xdr:row>
      <xdr:rowOff>133288</xdr:rowOff>
    </xdr:to>
    <xdr:sp macro="" textlink="">
      <xdr:nvSpPr>
        <xdr:cNvPr id="878" name="楕円 877"/>
        <xdr:cNvSpPr/>
      </xdr:nvSpPr>
      <xdr:spPr>
        <a:xfrm>
          <a:off x="21272500" y="127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149815</xdr:rowOff>
    </xdr:from>
    <xdr:ext cx="599010" cy="259045"/>
    <xdr:sp macro="" textlink="">
      <xdr:nvSpPr>
        <xdr:cNvPr id="879" name="テキスト ボックス 878"/>
        <xdr:cNvSpPr txBox="1"/>
      </xdr:nvSpPr>
      <xdr:spPr>
        <a:xfrm>
          <a:off x="21023795" y="124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107554</xdr:rowOff>
    </xdr:from>
    <xdr:to>
      <xdr:col>107</xdr:col>
      <xdr:colOff>101600</xdr:colOff>
      <xdr:row>74</xdr:row>
      <xdr:rowOff>37704</xdr:rowOff>
    </xdr:to>
    <xdr:sp macro="" textlink="">
      <xdr:nvSpPr>
        <xdr:cNvPr id="880" name="楕円 879"/>
        <xdr:cNvSpPr/>
      </xdr:nvSpPr>
      <xdr:spPr>
        <a:xfrm>
          <a:off x="203835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54231</xdr:rowOff>
    </xdr:from>
    <xdr:ext cx="599010" cy="259045"/>
    <xdr:sp macro="" textlink="">
      <xdr:nvSpPr>
        <xdr:cNvPr id="881" name="テキスト ボックス 880"/>
        <xdr:cNvSpPr txBox="1"/>
      </xdr:nvSpPr>
      <xdr:spPr>
        <a:xfrm>
          <a:off x="20134795" y="123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132096</xdr:rowOff>
    </xdr:from>
    <xdr:to>
      <xdr:col>102</xdr:col>
      <xdr:colOff>165100</xdr:colOff>
      <xdr:row>75</xdr:row>
      <xdr:rowOff>62246</xdr:rowOff>
    </xdr:to>
    <xdr:sp macro="" textlink="">
      <xdr:nvSpPr>
        <xdr:cNvPr id="882" name="楕円 881"/>
        <xdr:cNvSpPr/>
      </xdr:nvSpPr>
      <xdr:spPr>
        <a:xfrm>
          <a:off x="19494500" y="128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78773</xdr:rowOff>
    </xdr:from>
    <xdr:ext cx="599010" cy="259045"/>
    <xdr:sp macro="" textlink="">
      <xdr:nvSpPr>
        <xdr:cNvPr id="883" name="テキスト ボックス 882"/>
        <xdr:cNvSpPr txBox="1"/>
      </xdr:nvSpPr>
      <xdr:spPr>
        <a:xfrm>
          <a:off x="19245795" y="1259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133098</xdr:rowOff>
    </xdr:from>
    <xdr:to>
      <xdr:col>98</xdr:col>
      <xdr:colOff>38100</xdr:colOff>
      <xdr:row>74</xdr:row>
      <xdr:rowOff>63248</xdr:rowOff>
    </xdr:to>
    <xdr:sp macro="" textlink="">
      <xdr:nvSpPr>
        <xdr:cNvPr id="884" name="楕円 883"/>
        <xdr:cNvSpPr/>
      </xdr:nvSpPr>
      <xdr:spPr>
        <a:xfrm>
          <a:off x="18605500" y="126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79775</xdr:rowOff>
    </xdr:from>
    <xdr:ext cx="599010" cy="259045"/>
    <xdr:sp macro="" textlink="">
      <xdr:nvSpPr>
        <xdr:cNvPr id="885" name="テキスト ボックス 884"/>
        <xdr:cNvSpPr txBox="1"/>
      </xdr:nvSpPr>
      <xdr:spPr>
        <a:xfrm>
          <a:off x="18356795" y="1242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4,989</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も、ほとんどの性質別において、非常に高く推移しているが、事務の効率化等による適切な職員数配置に努め人件費の抑制を図るなど、また、緊急に必要な事業を精査し、物件費等の削減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1,944</a:t>
          </a:r>
          <a:r>
            <a:rPr kumimoji="1" lang="ja-JP" altLang="en-US" sz="1300">
              <a:latin typeface="ＭＳ Ｐゴシック" panose="020B0600070205080204" pitchFamily="50" charset="-128"/>
              <a:ea typeface="ＭＳ Ｐゴシック" panose="020B0600070205080204" pitchFamily="50" charset="-128"/>
            </a:rPr>
            <a:t>千円となっており、昨年度に比べ約</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千円減額してはいるものの、類似団体と比較して一人当たり約</a:t>
          </a:r>
          <a:r>
            <a:rPr kumimoji="1" lang="en-US" altLang="ja-JP" sz="1300">
              <a:latin typeface="ＭＳ Ｐゴシック" panose="020B0600070205080204" pitchFamily="50" charset="-128"/>
              <a:ea typeface="ＭＳ Ｐゴシック" panose="020B0600070205080204" pitchFamily="50" charset="-128"/>
            </a:rPr>
            <a:t>1,621</a:t>
          </a:r>
          <a:r>
            <a:rPr kumimoji="1" lang="ja-JP" altLang="en-US" sz="1300">
              <a:latin typeface="ＭＳ Ｐゴシック" panose="020B0600070205080204" pitchFamily="50" charset="-128"/>
              <a:ea typeface="ＭＳ Ｐゴシック" panose="020B0600070205080204" pitchFamily="50" charset="-128"/>
            </a:rPr>
            <a:t>千円コストが高い状況となっている。これは、近年焼酎蔵や体育館等の大型の整備事業が集中したことによるものと思われる。このため、公共施設等総合管理計画に基づき、事業の取捨選択を徹底していくことで、事業費の減少を目指すことと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
381
31.39
2,030,100
1,915,795
29,018
763,255
2,922,286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17.72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54661</xdr:rowOff>
    </xdr:from>
    <xdr:to>
      <xdr:col>24</xdr:col>
      <xdr:colOff>63500</xdr:colOff>
      <xdr:row>30</xdr:row>
      <xdr:rowOff>135879</xdr:rowOff>
    </xdr:to>
    <xdr:cxnSp macro="">
      <xdr:nvCxnSpPr>
        <xdr:cNvPr id="62" name="直線コネクタ 61"/>
        <xdr:cNvCxnSpPr/>
      </xdr:nvCxnSpPr>
      <xdr:spPr>
        <a:xfrm>
          <a:off x="3797300" y="5198161"/>
          <a:ext cx="8382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54661</xdr:rowOff>
    </xdr:from>
    <xdr:to>
      <xdr:col>19</xdr:col>
      <xdr:colOff>177800</xdr:colOff>
      <xdr:row>30</xdr:row>
      <xdr:rowOff>116285</xdr:rowOff>
    </xdr:to>
    <xdr:cxnSp macro="">
      <xdr:nvCxnSpPr>
        <xdr:cNvPr id="65" name="直線コネクタ 64"/>
        <xdr:cNvCxnSpPr/>
      </xdr:nvCxnSpPr>
      <xdr:spPr>
        <a:xfrm flipV="1">
          <a:off x="2908300" y="5198161"/>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116285</xdr:rowOff>
    </xdr:from>
    <xdr:to>
      <xdr:col>15</xdr:col>
      <xdr:colOff>50800</xdr:colOff>
      <xdr:row>31</xdr:row>
      <xdr:rowOff>45598</xdr:rowOff>
    </xdr:to>
    <xdr:cxnSp macro="">
      <xdr:nvCxnSpPr>
        <xdr:cNvPr id="68" name="直線コネクタ 67"/>
        <xdr:cNvCxnSpPr/>
      </xdr:nvCxnSpPr>
      <xdr:spPr>
        <a:xfrm flipV="1">
          <a:off x="2019300" y="5259785"/>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168699</xdr:rowOff>
    </xdr:from>
    <xdr:to>
      <xdr:col>10</xdr:col>
      <xdr:colOff>114300</xdr:colOff>
      <xdr:row>31</xdr:row>
      <xdr:rowOff>45598</xdr:rowOff>
    </xdr:to>
    <xdr:cxnSp macro="">
      <xdr:nvCxnSpPr>
        <xdr:cNvPr id="71" name="直線コネクタ 70"/>
        <xdr:cNvCxnSpPr/>
      </xdr:nvCxnSpPr>
      <xdr:spPr>
        <a:xfrm>
          <a:off x="1130300" y="5312199"/>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85079</xdr:rowOff>
    </xdr:from>
    <xdr:to>
      <xdr:col>24</xdr:col>
      <xdr:colOff>114300</xdr:colOff>
      <xdr:row>31</xdr:row>
      <xdr:rowOff>15229</xdr:rowOff>
    </xdr:to>
    <xdr:sp macro="" textlink="">
      <xdr:nvSpPr>
        <xdr:cNvPr id="81" name="楕円 80"/>
        <xdr:cNvSpPr/>
      </xdr:nvSpPr>
      <xdr:spPr>
        <a:xfrm>
          <a:off x="4584700" y="52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107956</xdr:rowOff>
    </xdr:from>
    <xdr:ext cx="534377" cy="259045"/>
    <xdr:sp macro="" textlink="">
      <xdr:nvSpPr>
        <xdr:cNvPr id="82" name="議会費該当値テキスト"/>
        <xdr:cNvSpPr txBox="1"/>
      </xdr:nvSpPr>
      <xdr:spPr>
        <a:xfrm>
          <a:off x="4686300" y="50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3861</xdr:rowOff>
    </xdr:from>
    <xdr:to>
      <xdr:col>20</xdr:col>
      <xdr:colOff>38100</xdr:colOff>
      <xdr:row>30</xdr:row>
      <xdr:rowOff>105461</xdr:rowOff>
    </xdr:to>
    <xdr:sp macro="" textlink="">
      <xdr:nvSpPr>
        <xdr:cNvPr id="83" name="楕円 82"/>
        <xdr:cNvSpPr/>
      </xdr:nvSpPr>
      <xdr:spPr>
        <a:xfrm>
          <a:off x="3746500" y="51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121988</xdr:rowOff>
    </xdr:from>
    <xdr:ext cx="534377" cy="259045"/>
    <xdr:sp macro="" textlink="">
      <xdr:nvSpPr>
        <xdr:cNvPr id="84" name="テキスト ボックス 83"/>
        <xdr:cNvSpPr txBox="1"/>
      </xdr:nvSpPr>
      <xdr:spPr>
        <a:xfrm>
          <a:off x="3530111" y="49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65485</xdr:rowOff>
    </xdr:from>
    <xdr:to>
      <xdr:col>15</xdr:col>
      <xdr:colOff>101600</xdr:colOff>
      <xdr:row>30</xdr:row>
      <xdr:rowOff>167085</xdr:rowOff>
    </xdr:to>
    <xdr:sp macro="" textlink="">
      <xdr:nvSpPr>
        <xdr:cNvPr id="85" name="楕円 84"/>
        <xdr:cNvSpPr/>
      </xdr:nvSpPr>
      <xdr:spPr>
        <a:xfrm>
          <a:off x="2857500" y="52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12162</xdr:rowOff>
    </xdr:from>
    <xdr:ext cx="534377" cy="259045"/>
    <xdr:sp macro="" textlink="">
      <xdr:nvSpPr>
        <xdr:cNvPr id="86" name="テキスト ボックス 85"/>
        <xdr:cNvSpPr txBox="1"/>
      </xdr:nvSpPr>
      <xdr:spPr>
        <a:xfrm>
          <a:off x="2641111" y="49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166248</xdr:rowOff>
    </xdr:from>
    <xdr:to>
      <xdr:col>10</xdr:col>
      <xdr:colOff>165100</xdr:colOff>
      <xdr:row>31</xdr:row>
      <xdr:rowOff>96398</xdr:rowOff>
    </xdr:to>
    <xdr:sp macro="" textlink="">
      <xdr:nvSpPr>
        <xdr:cNvPr id="87" name="楕円 86"/>
        <xdr:cNvSpPr/>
      </xdr:nvSpPr>
      <xdr:spPr>
        <a:xfrm>
          <a:off x="1968500" y="53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112925</xdr:rowOff>
    </xdr:from>
    <xdr:ext cx="534377" cy="259045"/>
    <xdr:sp macro="" textlink="">
      <xdr:nvSpPr>
        <xdr:cNvPr id="88" name="テキスト ボックス 87"/>
        <xdr:cNvSpPr txBox="1"/>
      </xdr:nvSpPr>
      <xdr:spPr>
        <a:xfrm>
          <a:off x="1752111" y="50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117899</xdr:rowOff>
    </xdr:from>
    <xdr:to>
      <xdr:col>6</xdr:col>
      <xdr:colOff>38100</xdr:colOff>
      <xdr:row>31</xdr:row>
      <xdr:rowOff>48049</xdr:rowOff>
    </xdr:to>
    <xdr:sp macro="" textlink="">
      <xdr:nvSpPr>
        <xdr:cNvPr id="89" name="楕円 88"/>
        <xdr:cNvSpPr/>
      </xdr:nvSpPr>
      <xdr:spPr>
        <a:xfrm>
          <a:off x="1079500" y="52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64576</xdr:rowOff>
    </xdr:from>
    <xdr:ext cx="534377" cy="259045"/>
    <xdr:sp macro="" textlink="">
      <xdr:nvSpPr>
        <xdr:cNvPr id="90" name="テキスト ボックス 89"/>
        <xdr:cNvSpPr txBox="1"/>
      </xdr:nvSpPr>
      <xdr:spPr>
        <a:xfrm>
          <a:off x="863111" y="50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29559</xdr:rowOff>
    </xdr:from>
    <xdr:to>
      <xdr:col>24</xdr:col>
      <xdr:colOff>63500</xdr:colOff>
      <xdr:row>56</xdr:row>
      <xdr:rowOff>47430</xdr:rowOff>
    </xdr:to>
    <xdr:cxnSp macro="">
      <xdr:nvCxnSpPr>
        <xdr:cNvPr id="119" name="直線コネクタ 118"/>
        <xdr:cNvCxnSpPr/>
      </xdr:nvCxnSpPr>
      <xdr:spPr>
        <a:xfrm flipV="1">
          <a:off x="3797300" y="9630759"/>
          <a:ext cx="838200" cy="1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47430</xdr:rowOff>
    </xdr:from>
    <xdr:to>
      <xdr:col>19</xdr:col>
      <xdr:colOff>177800</xdr:colOff>
      <xdr:row>56</xdr:row>
      <xdr:rowOff>53869</xdr:rowOff>
    </xdr:to>
    <xdr:cxnSp macro="">
      <xdr:nvCxnSpPr>
        <xdr:cNvPr id="122" name="直線コネクタ 121"/>
        <xdr:cNvCxnSpPr/>
      </xdr:nvCxnSpPr>
      <xdr:spPr>
        <a:xfrm flipV="1">
          <a:off x="2908300" y="9648630"/>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128042</xdr:rowOff>
    </xdr:from>
    <xdr:to>
      <xdr:col>15</xdr:col>
      <xdr:colOff>50800</xdr:colOff>
      <xdr:row>56</xdr:row>
      <xdr:rowOff>53869</xdr:rowOff>
    </xdr:to>
    <xdr:cxnSp macro="">
      <xdr:nvCxnSpPr>
        <xdr:cNvPr id="125" name="直線コネクタ 124"/>
        <xdr:cNvCxnSpPr/>
      </xdr:nvCxnSpPr>
      <xdr:spPr>
        <a:xfrm>
          <a:off x="2019300" y="9386342"/>
          <a:ext cx="889000" cy="26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128042</xdr:rowOff>
    </xdr:from>
    <xdr:to>
      <xdr:col>10</xdr:col>
      <xdr:colOff>114300</xdr:colOff>
      <xdr:row>56</xdr:row>
      <xdr:rowOff>31514</xdr:rowOff>
    </xdr:to>
    <xdr:cxnSp macro="">
      <xdr:nvCxnSpPr>
        <xdr:cNvPr id="128" name="直線コネクタ 127"/>
        <xdr:cNvCxnSpPr/>
      </xdr:nvCxnSpPr>
      <xdr:spPr>
        <a:xfrm flipV="1">
          <a:off x="1130300" y="9386342"/>
          <a:ext cx="889000" cy="2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150209</xdr:rowOff>
    </xdr:from>
    <xdr:to>
      <xdr:col>24</xdr:col>
      <xdr:colOff>114300</xdr:colOff>
      <xdr:row>56</xdr:row>
      <xdr:rowOff>80359</xdr:rowOff>
    </xdr:to>
    <xdr:sp macro="" textlink="">
      <xdr:nvSpPr>
        <xdr:cNvPr id="138" name="楕円 137"/>
        <xdr:cNvSpPr/>
      </xdr:nvSpPr>
      <xdr:spPr>
        <a:xfrm>
          <a:off x="4584700" y="9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1636</xdr:rowOff>
    </xdr:from>
    <xdr:ext cx="690189" cy="259045"/>
    <xdr:sp macro="" textlink="">
      <xdr:nvSpPr>
        <xdr:cNvPr id="139" name="総務費該当値テキスト"/>
        <xdr:cNvSpPr txBox="1"/>
      </xdr:nvSpPr>
      <xdr:spPr>
        <a:xfrm>
          <a:off x="4686300" y="94313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168080</xdr:rowOff>
    </xdr:from>
    <xdr:to>
      <xdr:col>20</xdr:col>
      <xdr:colOff>38100</xdr:colOff>
      <xdr:row>56</xdr:row>
      <xdr:rowOff>98230</xdr:rowOff>
    </xdr:to>
    <xdr:sp macro="" textlink="">
      <xdr:nvSpPr>
        <xdr:cNvPr id="140" name="楕円 139"/>
        <xdr:cNvSpPr/>
      </xdr:nvSpPr>
      <xdr:spPr>
        <a:xfrm>
          <a:off x="3746500" y="95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114757</xdr:rowOff>
    </xdr:from>
    <xdr:ext cx="690189" cy="259045"/>
    <xdr:sp macro="" textlink="">
      <xdr:nvSpPr>
        <xdr:cNvPr id="141" name="テキスト ボックス 140"/>
        <xdr:cNvSpPr txBox="1"/>
      </xdr:nvSpPr>
      <xdr:spPr>
        <a:xfrm>
          <a:off x="3452205" y="9373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3069</xdr:rowOff>
    </xdr:from>
    <xdr:to>
      <xdr:col>15</xdr:col>
      <xdr:colOff>101600</xdr:colOff>
      <xdr:row>56</xdr:row>
      <xdr:rowOff>104669</xdr:rowOff>
    </xdr:to>
    <xdr:sp macro="" textlink="">
      <xdr:nvSpPr>
        <xdr:cNvPr id="142" name="楕円 141"/>
        <xdr:cNvSpPr/>
      </xdr:nvSpPr>
      <xdr:spPr>
        <a:xfrm>
          <a:off x="2857500" y="96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121196</xdr:rowOff>
    </xdr:from>
    <xdr:ext cx="690189" cy="259045"/>
    <xdr:sp macro="" textlink="">
      <xdr:nvSpPr>
        <xdr:cNvPr id="143" name="テキスト ボックス 142"/>
        <xdr:cNvSpPr txBox="1"/>
      </xdr:nvSpPr>
      <xdr:spPr>
        <a:xfrm>
          <a:off x="2563205" y="937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77242</xdr:rowOff>
    </xdr:from>
    <xdr:to>
      <xdr:col>10</xdr:col>
      <xdr:colOff>165100</xdr:colOff>
      <xdr:row>55</xdr:row>
      <xdr:rowOff>7392</xdr:rowOff>
    </xdr:to>
    <xdr:sp macro="" textlink="">
      <xdr:nvSpPr>
        <xdr:cNvPr id="144" name="楕円 143"/>
        <xdr:cNvSpPr/>
      </xdr:nvSpPr>
      <xdr:spPr>
        <a:xfrm>
          <a:off x="1968500" y="93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23919</xdr:rowOff>
    </xdr:from>
    <xdr:ext cx="690189" cy="259045"/>
    <xdr:sp macro="" textlink="">
      <xdr:nvSpPr>
        <xdr:cNvPr id="145" name="テキスト ボックス 144"/>
        <xdr:cNvSpPr txBox="1"/>
      </xdr:nvSpPr>
      <xdr:spPr>
        <a:xfrm>
          <a:off x="1674205" y="9110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152164</xdr:rowOff>
    </xdr:from>
    <xdr:to>
      <xdr:col>6</xdr:col>
      <xdr:colOff>38100</xdr:colOff>
      <xdr:row>56</xdr:row>
      <xdr:rowOff>82314</xdr:rowOff>
    </xdr:to>
    <xdr:sp macro="" textlink="">
      <xdr:nvSpPr>
        <xdr:cNvPr id="146" name="楕円 145"/>
        <xdr:cNvSpPr/>
      </xdr:nvSpPr>
      <xdr:spPr>
        <a:xfrm>
          <a:off x="1079500" y="95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98841</xdr:rowOff>
    </xdr:from>
    <xdr:ext cx="690189" cy="259045"/>
    <xdr:sp macro="" textlink="">
      <xdr:nvSpPr>
        <xdr:cNvPr id="147" name="テキスト ボックス 146"/>
        <xdr:cNvSpPr txBox="1"/>
      </xdr:nvSpPr>
      <xdr:spPr>
        <a:xfrm>
          <a:off x="785205" y="9357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35062</xdr:rowOff>
    </xdr:from>
    <xdr:to>
      <xdr:col>24</xdr:col>
      <xdr:colOff>63500</xdr:colOff>
      <xdr:row>75</xdr:row>
      <xdr:rowOff>41128</xdr:rowOff>
    </xdr:to>
    <xdr:cxnSp macro="">
      <xdr:nvCxnSpPr>
        <xdr:cNvPr id="177" name="直線コネクタ 176"/>
        <xdr:cNvCxnSpPr/>
      </xdr:nvCxnSpPr>
      <xdr:spPr>
        <a:xfrm flipV="1">
          <a:off x="3797300" y="12893812"/>
          <a:ext cx="838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7771</xdr:rowOff>
    </xdr:from>
    <xdr:to>
      <xdr:col>19</xdr:col>
      <xdr:colOff>177800</xdr:colOff>
      <xdr:row>75</xdr:row>
      <xdr:rowOff>41128</xdr:rowOff>
    </xdr:to>
    <xdr:cxnSp macro="">
      <xdr:nvCxnSpPr>
        <xdr:cNvPr id="180" name="直線コネクタ 179"/>
        <xdr:cNvCxnSpPr/>
      </xdr:nvCxnSpPr>
      <xdr:spPr>
        <a:xfrm>
          <a:off x="2908300" y="12866521"/>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7771</xdr:rowOff>
    </xdr:from>
    <xdr:to>
      <xdr:col>15</xdr:col>
      <xdr:colOff>50800</xdr:colOff>
      <xdr:row>75</xdr:row>
      <xdr:rowOff>54669</xdr:rowOff>
    </xdr:to>
    <xdr:cxnSp macro="">
      <xdr:nvCxnSpPr>
        <xdr:cNvPr id="183" name="直線コネクタ 182"/>
        <xdr:cNvCxnSpPr/>
      </xdr:nvCxnSpPr>
      <xdr:spPr>
        <a:xfrm flipV="1">
          <a:off x="2019300" y="12866521"/>
          <a:ext cx="889000" cy="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143651</xdr:rowOff>
    </xdr:from>
    <xdr:to>
      <xdr:col>10</xdr:col>
      <xdr:colOff>114300</xdr:colOff>
      <xdr:row>75</xdr:row>
      <xdr:rowOff>54669</xdr:rowOff>
    </xdr:to>
    <xdr:cxnSp macro="">
      <xdr:nvCxnSpPr>
        <xdr:cNvPr id="186" name="直線コネクタ 185"/>
        <xdr:cNvCxnSpPr/>
      </xdr:nvCxnSpPr>
      <xdr:spPr>
        <a:xfrm>
          <a:off x="1130300" y="12488051"/>
          <a:ext cx="889000" cy="4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155712</xdr:rowOff>
    </xdr:from>
    <xdr:to>
      <xdr:col>24</xdr:col>
      <xdr:colOff>114300</xdr:colOff>
      <xdr:row>75</xdr:row>
      <xdr:rowOff>85862</xdr:rowOff>
    </xdr:to>
    <xdr:sp macro="" textlink="">
      <xdr:nvSpPr>
        <xdr:cNvPr id="196" name="楕円 195"/>
        <xdr:cNvSpPr/>
      </xdr:nvSpPr>
      <xdr:spPr>
        <a:xfrm>
          <a:off x="4584700" y="128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7139</xdr:rowOff>
    </xdr:from>
    <xdr:ext cx="599010" cy="259045"/>
    <xdr:sp macro="" textlink="">
      <xdr:nvSpPr>
        <xdr:cNvPr id="197" name="民生費該当値テキスト"/>
        <xdr:cNvSpPr txBox="1"/>
      </xdr:nvSpPr>
      <xdr:spPr>
        <a:xfrm>
          <a:off x="4686300" y="1269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161778</xdr:rowOff>
    </xdr:from>
    <xdr:to>
      <xdr:col>20</xdr:col>
      <xdr:colOff>38100</xdr:colOff>
      <xdr:row>75</xdr:row>
      <xdr:rowOff>91928</xdr:rowOff>
    </xdr:to>
    <xdr:sp macro="" textlink="">
      <xdr:nvSpPr>
        <xdr:cNvPr id="198" name="楕円 197"/>
        <xdr:cNvSpPr/>
      </xdr:nvSpPr>
      <xdr:spPr>
        <a:xfrm>
          <a:off x="3746500" y="128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108455</xdr:rowOff>
    </xdr:from>
    <xdr:ext cx="599010" cy="259045"/>
    <xdr:sp macro="" textlink="">
      <xdr:nvSpPr>
        <xdr:cNvPr id="199" name="テキスト ボックス 198"/>
        <xdr:cNvSpPr txBox="1"/>
      </xdr:nvSpPr>
      <xdr:spPr>
        <a:xfrm>
          <a:off x="3497795" y="1262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128421</xdr:rowOff>
    </xdr:from>
    <xdr:to>
      <xdr:col>15</xdr:col>
      <xdr:colOff>101600</xdr:colOff>
      <xdr:row>75</xdr:row>
      <xdr:rowOff>58571</xdr:rowOff>
    </xdr:to>
    <xdr:sp macro="" textlink="">
      <xdr:nvSpPr>
        <xdr:cNvPr id="200" name="楕円 199"/>
        <xdr:cNvSpPr/>
      </xdr:nvSpPr>
      <xdr:spPr>
        <a:xfrm>
          <a:off x="2857500" y="128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75098</xdr:rowOff>
    </xdr:from>
    <xdr:ext cx="599010" cy="259045"/>
    <xdr:sp macro="" textlink="">
      <xdr:nvSpPr>
        <xdr:cNvPr id="201" name="テキスト ボックス 200"/>
        <xdr:cNvSpPr txBox="1"/>
      </xdr:nvSpPr>
      <xdr:spPr>
        <a:xfrm>
          <a:off x="2608795" y="1259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3869</xdr:rowOff>
    </xdr:from>
    <xdr:to>
      <xdr:col>10</xdr:col>
      <xdr:colOff>165100</xdr:colOff>
      <xdr:row>75</xdr:row>
      <xdr:rowOff>105469</xdr:rowOff>
    </xdr:to>
    <xdr:sp macro="" textlink="">
      <xdr:nvSpPr>
        <xdr:cNvPr id="202" name="楕円 201"/>
        <xdr:cNvSpPr/>
      </xdr:nvSpPr>
      <xdr:spPr>
        <a:xfrm>
          <a:off x="1968500" y="128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121996</xdr:rowOff>
    </xdr:from>
    <xdr:ext cx="599010" cy="259045"/>
    <xdr:sp macro="" textlink="">
      <xdr:nvSpPr>
        <xdr:cNvPr id="203" name="テキスト ボックス 202"/>
        <xdr:cNvSpPr txBox="1"/>
      </xdr:nvSpPr>
      <xdr:spPr>
        <a:xfrm>
          <a:off x="1719795" y="1263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92851</xdr:rowOff>
    </xdr:from>
    <xdr:to>
      <xdr:col>6</xdr:col>
      <xdr:colOff>38100</xdr:colOff>
      <xdr:row>73</xdr:row>
      <xdr:rowOff>23001</xdr:rowOff>
    </xdr:to>
    <xdr:sp macro="" textlink="">
      <xdr:nvSpPr>
        <xdr:cNvPr id="204" name="楕円 203"/>
        <xdr:cNvSpPr/>
      </xdr:nvSpPr>
      <xdr:spPr>
        <a:xfrm>
          <a:off x="1079500" y="124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39528</xdr:rowOff>
    </xdr:from>
    <xdr:ext cx="599010" cy="259045"/>
    <xdr:sp macro="" textlink="">
      <xdr:nvSpPr>
        <xdr:cNvPr id="205" name="テキスト ボックス 204"/>
        <xdr:cNvSpPr txBox="1"/>
      </xdr:nvSpPr>
      <xdr:spPr>
        <a:xfrm>
          <a:off x="830795" y="122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68576</xdr:rowOff>
    </xdr:from>
    <xdr:to>
      <xdr:col>24</xdr:col>
      <xdr:colOff>63500</xdr:colOff>
      <xdr:row>93</xdr:row>
      <xdr:rowOff>138175</xdr:rowOff>
    </xdr:to>
    <xdr:cxnSp macro="">
      <xdr:nvCxnSpPr>
        <xdr:cNvPr id="234" name="直線コネクタ 233"/>
        <xdr:cNvCxnSpPr/>
      </xdr:nvCxnSpPr>
      <xdr:spPr>
        <a:xfrm flipV="1">
          <a:off x="3797300" y="16013426"/>
          <a:ext cx="838200" cy="6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138175</xdr:rowOff>
    </xdr:from>
    <xdr:to>
      <xdr:col>19</xdr:col>
      <xdr:colOff>177800</xdr:colOff>
      <xdr:row>94</xdr:row>
      <xdr:rowOff>144768</xdr:rowOff>
    </xdr:to>
    <xdr:cxnSp macro="">
      <xdr:nvCxnSpPr>
        <xdr:cNvPr id="237" name="直線コネクタ 236"/>
        <xdr:cNvCxnSpPr/>
      </xdr:nvCxnSpPr>
      <xdr:spPr>
        <a:xfrm flipV="1">
          <a:off x="2908300" y="16083025"/>
          <a:ext cx="889000" cy="17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170675</xdr:rowOff>
    </xdr:from>
    <xdr:to>
      <xdr:col>15</xdr:col>
      <xdr:colOff>50800</xdr:colOff>
      <xdr:row>94</xdr:row>
      <xdr:rowOff>144768</xdr:rowOff>
    </xdr:to>
    <xdr:cxnSp macro="">
      <xdr:nvCxnSpPr>
        <xdr:cNvPr id="240" name="直線コネクタ 239"/>
        <xdr:cNvCxnSpPr/>
      </xdr:nvCxnSpPr>
      <xdr:spPr>
        <a:xfrm>
          <a:off x="2019300" y="16115525"/>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170675</xdr:rowOff>
    </xdr:from>
    <xdr:to>
      <xdr:col>10</xdr:col>
      <xdr:colOff>114300</xdr:colOff>
      <xdr:row>94</xdr:row>
      <xdr:rowOff>57228</xdr:rowOff>
    </xdr:to>
    <xdr:cxnSp macro="">
      <xdr:nvCxnSpPr>
        <xdr:cNvPr id="243" name="直線コネクタ 242"/>
        <xdr:cNvCxnSpPr/>
      </xdr:nvCxnSpPr>
      <xdr:spPr>
        <a:xfrm flipV="1">
          <a:off x="1130300" y="16115525"/>
          <a:ext cx="889000" cy="5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17776</xdr:rowOff>
    </xdr:from>
    <xdr:to>
      <xdr:col>24</xdr:col>
      <xdr:colOff>114300</xdr:colOff>
      <xdr:row>93</xdr:row>
      <xdr:rowOff>119376</xdr:rowOff>
    </xdr:to>
    <xdr:sp macro="" textlink="">
      <xdr:nvSpPr>
        <xdr:cNvPr id="253" name="楕円 252"/>
        <xdr:cNvSpPr/>
      </xdr:nvSpPr>
      <xdr:spPr>
        <a:xfrm>
          <a:off x="4584700" y="159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40653</xdr:rowOff>
    </xdr:from>
    <xdr:ext cx="599010" cy="259045"/>
    <xdr:sp macro="" textlink="">
      <xdr:nvSpPr>
        <xdr:cNvPr id="254" name="衛生費該当値テキスト"/>
        <xdr:cNvSpPr txBox="1"/>
      </xdr:nvSpPr>
      <xdr:spPr>
        <a:xfrm>
          <a:off x="4686300" y="1581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87375</xdr:rowOff>
    </xdr:from>
    <xdr:to>
      <xdr:col>20</xdr:col>
      <xdr:colOff>38100</xdr:colOff>
      <xdr:row>94</xdr:row>
      <xdr:rowOff>17525</xdr:rowOff>
    </xdr:to>
    <xdr:sp macro="" textlink="">
      <xdr:nvSpPr>
        <xdr:cNvPr id="255" name="楕円 254"/>
        <xdr:cNvSpPr/>
      </xdr:nvSpPr>
      <xdr:spPr>
        <a:xfrm>
          <a:off x="3746500" y="160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34052</xdr:rowOff>
    </xdr:from>
    <xdr:ext cx="599010" cy="259045"/>
    <xdr:sp macro="" textlink="">
      <xdr:nvSpPr>
        <xdr:cNvPr id="256" name="テキスト ボックス 255"/>
        <xdr:cNvSpPr txBox="1"/>
      </xdr:nvSpPr>
      <xdr:spPr>
        <a:xfrm>
          <a:off x="3497795" y="1580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93968</xdr:rowOff>
    </xdr:from>
    <xdr:to>
      <xdr:col>15</xdr:col>
      <xdr:colOff>101600</xdr:colOff>
      <xdr:row>95</xdr:row>
      <xdr:rowOff>24118</xdr:rowOff>
    </xdr:to>
    <xdr:sp macro="" textlink="">
      <xdr:nvSpPr>
        <xdr:cNvPr id="257" name="楕円 256"/>
        <xdr:cNvSpPr/>
      </xdr:nvSpPr>
      <xdr:spPr>
        <a:xfrm>
          <a:off x="2857500" y="162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40645</xdr:rowOff>
    </xdr:from>
    <xdr:ext cx="599010" cy="259045"/>
    <xdr:sp macro="" textlink="">
      <xdr:nvSpPr>
        <xdr:cNvPr id="258" name="テキスト ボックス 257"/>
        <xdr:cNvSpPr txBox="1"/>
      </xdr:nvSpPr>
      <xdr:spPr>
        <a:xfrm>
          <a:off x="2608795" y="15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119875</xdr:rowOff>
    </xdr:from>
    <xdr:to>
      <xdr:col>10</xdr:col>
      <xdr:colOff>165100</xdr:colOff>
      <xdr:row>94</xdr:row>
      <xdr:rowOff>50025</xdr:rowOff>
    </xdr:to>
    <xdr:sp macro="" textlink="">
      <xdr:nvSpPr>
        <xdr:cNvPr id="259" name="楕円 258"/>
        <xdr:cNvSpPr/>
      </xdr:nvSpPr>
      <xdr:spPr>
        <a:xfrm>
          <a:off x="1968500" y="160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66552</xdr:rowOff>
    </xdr:from>
    <xdr:ext cx="599010" cy="259045"/>
    <xdr:sp macro="" textlink="">
      <xdr:nvSpPr>
        <xdr:cNvPr id="260" name="テキスト ボックス 259"/>
        <xdr:cNvSpPr txBox="1"/>
      </xdr:nvSpPr>
      <xdr:spPr>
        <a:xfrm>
          <a:off x="1719795" y="158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6428</xdr:rowOff>
    </xdr:from>
    <xdr:to>
      <xdr:col>6</xdr:col>
      <xdr:colOff>38100</xdr:colOff>
      <xdr:row>94</xdr:row>
      <xdr:rowOff>108028</xdr:rowOff>
    </xdr:to>
    <xdr:sp macro="" textlink="">
      <xdr:nvSpPr>
        <xdr:cNvPr id="261" name="楕円 260"/>
        <xdr:cNvSpPr/>
      </xdr:nvSpPr>
      <xdr:spPr>
        <a:xfrm>
          <a:off x="1079500" y="161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124555</xdr:rowOff>
    </xdr:from>
    <xdr:ext cx="599010" cy="259045"/>
    <xdr:sp macro="" textlink="">
      <xdr:nvSpPr>
        <xdr:cNvPr id="262" name="テキスト ボックス 261"/>
        <xdr:cNvSpPr txBox="1"/>
      </xdr:nvSpPr>
      <xdr:spPr>
        <a:xfrm>
          <a:off x="830795" y="158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104861</xdr:rowOff>
    </xdr:from>
    <xdr:to>
      <xdr:col>55</xdr:col>
      <xdr:colOff>0</xdr:colOff>
      <xdr:row>56</xdr:row>
      <xdr:rowOff>8972</xdr:rowOff>
    </xdr:to>
    <xdr:cxnSp macro="">
      <xdr:nvCxnSpPr>
        <xdr:cNvPr id="348" name="直線コネクタ 347"/>
        <xdr:cNvCxnSpPr/>
      </xdr:nvCxnSpPr>
      <xdr:spPr>
        <a:xfrm>
          <a:off x="9639300" y="9363161"/>
          <a:ext cx="838200" cy="24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104861</xdr:rowOff>
    </xdr:from>
    <xdr:to>
      <xdr:col>50</xdr:col>
      <xdr:colOff>114300</xdr:colOff>
      <xdr:row>55</xdr:row>
      <xdr:rowOff>143446</xdr:rowOff>
    </xdr:to>
    <xdr:cxnSp macro="">
      <xdr:nvCxnSpPr>
        <xdr:cNvPr id="351" name="直線コネクタ 350"/>
        <xdr:cNvCxnSpPr/>
      </xdr:nvCxnSpPr>
      <xdr:spPr>
        <a:xfrm flipV="1">
          <a:off x="8750300" y="9363161"/>
          <a:ext cx="889000" cy="2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55612</xdr:rowOff>
    </xdr:from>
    <xdr:to>
      <xdr:col>45</xdr:col>
      <xdr:colOff>177800</xdr:colOff>
      <xdr:row>55</xdr:row>
      <xdr:rowOff>143446</xdr:rowOff>
    </xdr:to>
    <xdr:cxnSp macro="">
      <xdr:nvCxnSpPr>
        <xdr:cNvPr id="354" name="直線コネクタ 353"/>
        <xdr:cNvCxnSpPr/>
      </xdr:nvCxnSpPr>
      <xdr:spPr>
        <a:xfrm>
          <a:off x="7861300" y="9485362"/>
          <a:ext cx="889000" cy="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55612</xdr:rowOff>
    </xdr:from>
    <xdr:to>
      <xdr:col>41</xdr:col>
      <xdr:colOff>50800</xdr:colOff>
      <xdr:row>55</xdr:row>
      <xdr:rowOff>138594</xdr:rowOff>
    </xdr:to>
    <xdr:cxnSp macro="">
      <xdr:nvCxnSpPr>
        <xdr:cNvPr id="357" name="直線コネクタ 356"/>
        <xdr:cNvCxnSpPr/>
      </xdr:nvCxnSpPr>
      <xdr:spPr>
        <a:xfrm flipV="1">
          <a:off x="6972300" y="9485362"/>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129622</xdr:rowOff>
    </xdr:from>
    <xdr:to>
      <xdr:col>55</xdr:col>
      <xdr:colOff>50800</xdr:colOff>
      <xdr:row>56</xdr:row>
      <xdr:rowOff>59772</xdr:rowOff>
    </xdr:to>
    <xdr:sp macro="" textlink="">
      <xdr:nvSpPr>
        <xdr:cNvPr id="367" name="楕円 366"/>
        <xdr:cNvSpPr/>
      </xdr:nvSpPr>
      <xdr:spPr>
        <a:xfrm>
          <a:off x="10426700" y="95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152499</xdr:rowOff>
    </xdr:from>
    <xdr:ext cx="599010" cy="259045"/>
    <xdr:sp macro="" textlink="">
      <xdr:nvSpPr>
        <xdr:cNvPr id="368" name="農林水産業費該当値テキスト"/>
        <xdr:cNvSpPr txBox="1"/>
      </xdr:nvSpPr>
      <xdr:spPr>
        <a:xfrm>
          <a:off x="10528300" y="941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54061</xdr:rowOff>
    </xdr:from>
    <xdr:to>
      <xdr:col>50</xdr:col>
      <xdr:colOff>165100</xdr:colOff>
      <xdr:row>54</xdr:row>
      <xdr:rowOff>155661</xdr:rowOff>
    </xdr:to>
    <xdr:sp macro="" textlink="">
      <xdr:nvSpPr>
        <xdr:cNvPr id="369" name="楕円 368"/>
        <xdr:cNvSpPr/>
      </xdr:nvSpPr>
      <xdr:spPr>
        <a:xfrm>
          <a:off x="9588500" y="93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738</xdr:rowOff>
    </xdr:from>
    <xdr:ext cx="599010" cy="259045"/>
    <xdr:sp macro="" textlink="">
      <xdr:nvSpPr>
        <xdr:cNvPr id="370" name="テキスト ボックス 369"/>
        <xdr:cNvSpPr txBox="1"/>
      </xdr:nvSpPr>
      <xdr:spPr>
        <a:xfrm>
          <a:off x="9339795" y="908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92646</xdr:rowOff>
    </xdr:from>
    <xdr:to>
      <xdr:col>46</xdr:col>
      <xdr:colOff>38100</xdr:colOff>
      <xdr:row>56</xdr:row>
      <xdr:rowOff>22796</xdr:rowOff>
    </xdr:to>
    <xdr:sp macro="" textlink="">
      <xdr:nvSpPr>
        <xdr:cNvPr id="371" name="楕円 370"/>
        <xdr:cNvSpPr/>
      </xdr:nvSpPr>
      <xdr:spPr>
        <a:xfrm>
          <a:off x="8699500" y="9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39323</xdr:rowOff>
    </xdr:from>
    <xdr:ext cx="599010" cy="259045"/>
    <xdr:sp macro="" textlink="">
      <xdr:nvSpPr>
        <xdr:cNvPr id="372" name="テキスト ボックス 371"/>
        <xdr:cNvSpPr txBox="1"/>
      </xdr:nvSpPr>
      <xdr:spPr>
        <a:xfrm>
          <a:off x="8450795" y="929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4812</xdr:rowOff>
    </xdr:from>
    <xdr:to>
      <xdr:col>41</xdr:col>
      <xdr:colOff>101600</xdr:colOff>
      <xdr:row>55</xdr:row>
      <xdr:rowOff>106412</xdr:rowOff>
    </xdr:to>
    <xdr:sp macro="" textlink="">
      <xdr:nvSpPr>
        <xdr:cNvPr id="373" name="楕円 372"/>
        <xdr:cNvSpPr/>
      </xdr:nvSpPr>
      <xdr:spPr>
        <a:xfrm>
          <a:off x="7810500" y="94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122939</xdr:rowOff>
    </xdr:from>
    <xdr:ext cx="599010" cy="259045"/>
    <xdr:sp macro="" textlink="">
      <xdr:nvSpPr>
        <xdr:cNvPr id="374" name="テキスト ボックス 373"/>
        <xdr:cNvSpPr txBox="1"/>
      </xdr:nvSpPr>
      <xdr:spPr>
        <a:xfrm>
          <a:off x="7561795" y="92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87794</xdr:rowOff>
    </xdr:from>
    <xdr:to>
      <xdr:col>36</xdr:col>
      <xdr:colOff>165100</xdr:colOff>
      <xdr:row>56</xdr:row>
      <xdr:rowOff>17944</xdr:rowOff>
    </xdr:to>
    <xdr:sp macro="" textlink="">
      <xdr:nvSpPr>
        <xdr:cNvPr id="375" name="楕円 374"/>
        <xdr:cNvSpPr/>
      </xdr:nvSpPr>
      <xdr:spPr>
        <a:xfrm>
          <a:off x="6921500" y="95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34471</xdr:rowOff>
    </xdr:from>
    <xdr:ext cx="599010" cy="259045"/>
    <xdr:sp macro="" textlink="">
      <xdr:nvSpPr>
        <xdr:cNvPr id="376" name="テキスト ボックス 375"/>
        <xdr:cNvSpPr txBox="1"/>
      </xdr:nvSpPr>
      <xdr:spPr>
        <a:xfrm>
          <a:off x="6672795" y="929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170042</xdr:rowOff>
    </xdr:from>
    <xdr:to>
      <xdr:col>55</xdr:col>
      <xdr:colOff>0</xdr:colOff>
      <xdr:row>79</xdr:row>
      <xdr:rowOff>11387</xdr:rowOff>
    </xdr:to>
    <xdr:cxnSp macro="">
      <xdr:nvCxnSpPr>
        <xdr:cNvPr id="405" name="直線コネクタ 404"/>
        <xdr:cNvCxnSpPr/>
      </xdr:nvCxnSpPr>
      <xdr:spPr>
        <a:xfrm>
          <a:off x="9639300" y="13543142"/>
          <a:ext cx="8382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94390</xdr:rowOff>
    </xdr:from>
    <xdr:to>
      <xdr:col>50</xdr:col>
      <xdr:colOff>114300</xdr:colOff>
      <xdr:row>78</xdr:row>
      <xdr:rowOff>170042</xdr:rowOff>
    </xdr:to>
    <xdr:cxnSp macro="">
      <xdr:nvCxnSpPr>
        <xdr:cNvPr id="408" name="直線コネクタ 407"/>
        <xdr:cNvCxnSpPr/>
      </xdr:nvCxnSpPr>
      <xdr:spPr>
        <a:xfrm>
          <a:off x="8750300" y="13467490"/>
          <a:ext cx="889000" cy="7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94390</xdr:rowOff>
    </xdr:from>
    <xdr:to>
      <xdr:col>45</xdr:col>
      <xdr:colOff>177800</xdr:colOff>
      <xdr:row>79</xdr:row>
      <xdr:rowOff>3642</xdr:rowOff>
    </xdr:to>
    <xdr:cxnSp macro="">
      <xdr:nvCxnSpPr>
        <xdr:cNvPr id="411" name="直線コネクタ 410"/>
        <xdr:cNvCxnSpPr/>
      </xdr:nvCxnSpPr>
      <xdr:spPr>
        <a:xfrm flipV="1">
          <a:off x="7861300" y="13467490"/>
          <a:ext cx="889000" cy="8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55474</xdr:rowOff>
    </xdr:from>
    <xdr:to>
      <xdr:col>41</xdr:col>
      <xdr:colOff>50800</xdr:colOff>
      <xdr:row>79</xdr:row>
      <xdr:rowOff>3642</xdr:rowOff>
    </xdr:to>
    <xdr:cxnSp macro="">
      <xdr:nvCxnSpPr>
        <xdr:cNvPr id="414" name="直線コネクタ 413"/>
        <xdr:cNvCxnSpPr/>
      </xdr:nvCxnSpPr>
      <xdr:spPr>
        <a:xfrm>
          <a:off x="6972300" y="13428574"/>
          <a:ext cx="889000" cy="1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132037</xdr:rowOff>
    </xdr:from>
    <xdr:to>
      <xdr:col>55</xdr:col>
      <xdr:colOff>50800</xdr:colOff>
      <xdr:row>79</xdr:row>
      <xdr:rowOff>62187</xdr:rowOff>
    </xdr:to>
    <xdr:sp macro="" textlink="">
      <xdr:nvSpPr>
        <xdr:cNvPr id="424" name="楕円 423"/>
        <xdr:cNvSpPr/>
      </xdr:nvSpPr>
      <xdr:spPr>
        <a:xfrm>
          <a:off x="10426700" y="135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46964</xdr:rowOff>
    </xdr:from>
    <xdr:ext cx="534377" cy="259045"/>
    <xdr:sp macro="" textlink="">
      <xdr:nvSpPr>
        <xdr:cNvPr id="425" name="商工費該当値テキスト"/>
        <xdr:cNvSpPr txBox="1"/>
      </xdr:nvSpPr>
      <xdr:spPr>
        <a:xfrm>
          <a:off x="10528300" y="134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119242</xdr:rowOff>
    </xdr:from>
    <xdr:to>
      <xdr:col>50</xdr:col>
      <xdr:colOff>165100</xdr:colOff>
      <xdr:row>79</xdr:row>
      <xdr:rowOff>49392</xdr:rowOff>
    </xdr:to>
    <xdr:sp macro="" textlink="">
      <xdr:nvSpPr>
        <xdr:cNvPr id="426" name="楕円 425"/>
        <xdr:cNvSpPr/>
      </xdr:nvSpPr>
      <xdr:spPr>
        <a:xfrm>
          <a:off x="9588500" y="134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40519</xdr:rowOff>
    </xdr:from>
    <xdr:ext cx="534377" cy="259045"/>
    <xdr:sp macro="" textlink="">
      <xdr:nvSpPr>
        <xdr:cNvPr id="427" name="テキスト ボックス 426"/>
        <xdr:cNvSpPr txBox="1"/>
      </xdr:nvSpPr>
      <xdr:spPr>
        <a:xfrm>
          <a:off x="9372111" y="135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43590</xdr:rowOff>
    </xdr:from>
    <xdr:to>
      <xdr:col>46</xdr:col>
      <xdr:colOff>38100</xdr:colOff>
      <xdr:row>78</xdr:row>
      <xdr:rowOff>145190</xdr:rowOff>
    </xdr:to>
    <xdr:sp macro="" textlink="">
      <xdr:nvSpPr>
        <xdr:cNvPr id="428" name="楕円 427"/>
        <xdr:cNvSpPr/>
      </xdr:nvSpPr>
      <xdr:spPr>
        <a:xfrm>
          <a:off x="8699500" y="134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161717</xdr:rowOff>
    </xdr:from>
    <xdr:ext cx="534377" cy="259045"/>
    <xdr:sp macro="" textlink="">
      <xdr:nvSpPr>
        <xdr:cNvPr id="429" name="テキスト ボックス 428"/>
        <xdr:cNvSpPr txBox="1"/>
      </xdr:nvSpPr>
      <xdr:spPr>
        <a:xfrm>
          <a:off x="8483111" y="131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124292</xdr:rowOff>
    </xdr:from>
    <xdr:to>
      <xdr:col>41</xdr:col>
      <xdr:colOff>101600</xdr:colOff>
      <xdr:row>79</xdr:row>
      <xdr:rowOff>54442</xdr:rowOff>
    </xdr:to>
    <xdr:sp macro="" textlink="">
      <xdr:nvSpPr>
        <xdr:cNvPr id="430" name="楕円 429"/>
        <xdr:cNvSpPr/>
      </xdr:nvSpPr>
      <xdr:spPr>
        <a:xfrm>
          <a:off x="7810500" y="1349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45569</xdr:rowOff>
    </xdr:from>
    <xdr:ext cx="534377" cy="259045"/>
    <xdr:sp macro="" textlink="">
      <xdr:nvSpPr>
        <xdr:cNvPr id="431" name="テキスト ボックス 430"/>
        <xdr:cNvSpPr txBox="1"/>
      </xdr:nvSpPr>
      <xdr:spPr>
        <a:xfrm>
          <a:off x="7594111" y="135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4674</xdr:rowOff>
    </xdr:from>
    <xdr:to>
      <xdr:col>36</xdr:col>
      <xdr:colOff>165100</xdr:colOff>
      <xdr:row>78</xdr:row>
      <xdr:rowOff>106274</xdr:rowOff>
    </xdr:to>
    <xdr:sp macro="" textlink="">
      <xdr:nvSpPr>
        <xdr:cNvPr id="432" name="楕円 431"/>
        <xdr:cNvSpPr/>
      </xdr:nvSpPr>
      <xdr:spPr>
        <a:xfrm>
          <a:off x="6921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122801</xdr:rowOff>
    </xdr:from>
    <xdr:ext cx="599010" cy="259045"/>
    <xdr:sp macro="" textlink="">
      <xdr:nvSpPr>
        <xdr:cNvPr id="433" name="テキスト ボックス 432"/>
        <xdr:cNvSpPr txBox="1"/>
      </xdr:nvSpPr>
      <xdr:spPr>
        <a:xfrm>
          <a:off x="6672795" y="1315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12796</xdr:rowOff>
    </xdr:from>
    <xdr:to>
      <xdr:col>54</xdr:col>
      <xdr:colOff>189865</xdr:colOff>
      <xdr:row>99</xdr:row>
      <xdr:rowOff>13111</xdr:rowOff>
    </xdr:to>
    <xdr:cxnSp macro="">
      <xdr:nvCxnSpPr>
        <xdr:cNvPr id="457" name="直線コネクタ 456"/>
        <xdr:cNvCxnSpPr/>
      </xdr:nvCxnSpPr>
      <xdr:spPr>
        <a:xfrm flipV="1">
          <a:off x="10475595" y="16300546"/>
          <a:ext cx="1270" cy="68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16938</xdr:rowOff>
    </xdr:from>
    <xdr:ext cx="534377" cy="259045"/>
    <xdr:sp macro="" textlink="">
      <xdr:nvSpPr>
        <xdr:cNvPr id="458" name="土木費最小値テキスト"/>
        <xdr:cNvSpPr txBox="1"/>
      </xdr:nvSpPr>
      <xdr:spPr>
        <a:xfrm>
          <a:off x="10528300" y="1699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13111</xdr:rowOff>
    </xdr:from>
    <xdr:to>
      <xdr:col>55</xdr:col>
      <xdr:colOff>88900</xdr:colOff>
      <xdr:row>99</xdr:row>
      <xdr:rowOff>13111</xdr:rowOff>
    </xdr:to>
    <xdr:cxnSp macro="">
      <xdr:nvCxnSpPr>
        <xdr:cNvPr id="459" name="直線コネクタ 458"/>
        <xdr:cNvCxnSpPr/>
      </xdr:nvCxnSpPr>
      <xdr:spPr>
        <a:xfrm>
          <a:off x="10388600" y="1698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130923</xdr:rowOff>
    </xdr:from>
    <xdr:ext cx="599010" cy="259045"/>
    <xdr:sp macro="" textlink="">
      <xdr:nvSpPr>
        <xdr:cNvPr id="460" name="土木費最大値テキスト"/>
        <xdr:cNvSpPr txBox="1"/>
      </xdr:nvSpPr>
      <xdr:spPr>
        <a:xfrm>
          <a:off x="10528300" y="1607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12796</xdr:rowOff>
    </xdr:from>
    <xdr:to>
      <xdr:col>55</xdr:col>
      <xdr:colOff>88900</xdr:colOff>
      <xdr:row>95</xdr:row>
      <xdr:rowOff>12796</xdr:rowOff>
    </xdr:to>
    <xdr:cxnSp macro="">
      <xdr:nvCxnSpPr>
        <xdr:cNvPr id="461" name="直線コネクタ 460"/>
        <xdr:cNvCxnSpPr/>
      </xdr:nvCxnSpPr>
      <xdr:spPr>
        <a:xfrm>
          <a:off x="10388600" y="1630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14928</xdr:rowOff>
    </xdr:from>
    <xdr:to>
      <xdr:col>55</xdr:col>
      <xdr:colOff>0</xdr:colOff>
      <xdr:row>95</xdr:row>
      <xdr:rowOff>23501</xdr:rowOff>
    </xdr:to>
    <xdr:cxnSp macro="">
      <xdr:nvCxnSpPr>
        <xdr:cNvPr id="462" name="直線コネクタ 461"/>
        <xdr:cNvCxnSpPr/>
      </xdr:nvCxnSpPr>
      <xdr:spPr>
        <a:xfrm>
          <a:off x="9639300" y="16131228"/>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19421</xdr:rowOff>
    </xdr:from>
    <xdr:ext cx="599010" cy="259045"/>
    <xdr:sp macro="" textlink="">
      <xdr:nvSpPr>
        <xdr:cNvPr id="463" name="土木費平均値テキスト"/>
        <xdr:cNvSpPr txBox="1"/>
      </xdr:nvSpPr>
      <xdr:spPr>
        <a:xfrm>
          <a:off x="10528300" y="168215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40994</xdr:rowOff>
    </xdr:from>
    <xdr:to>
      <xdr:col>55</xdr:col>
      <xdr:colOff>50800</xdr:colOff>
      <xdr:row>98</xdr:row>
      <xdr:rowOff>142594</xdr:rowOff>
    </xdr:to>
    <xdr:sp macro="" textlink="">
      <xdr:nvSpPr>
        <xdr:cNvPr id="464" name="フローチャート: 判断 463"/>
        <xdr:cNvSpPr/>
      </xdr:nvSpPr>
      <xdr:spPr>
        <a:xfrm>
          <a:off x="10426700" y="1684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38867</xdr:rowOff>
    </xdr:from>
    <xdr:to>
      <xdr:col>50</xdr:col>
      <xdr:colOff>114300</xdr:colOff>
      <xdr:row>94</xdr:row>
      <xdr:rowOff>14928</xdr:rowOff>
    </xdr:to>
    <xdr:cxnSp macro="">
      <xdr:nvCxnSpPr>
        <xdr:cNvPr id="465" name="直線コネクタ 464"/>
        <xdr:cNvCxnSpPr/>
      </xdr:nvCxnSpPr>
      <xdr:spPr>
        <a:xfrm>
          <a:off x="8750300" y="15640817"/>
          <a:ext cx="889000" cy="4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37885</xdr:rowOff>
    </xdr:from>
    <xdr:to>
      <xdr:col>50</xdr:col>
      <xdr:colOff>165100</xdr:colOff>
      <xdr:row>98</xdr:row>
      <xdr:rowOff>139485</xdr:rowOff>
    </xdr:to>
    <xdr:sp macro="" textlink="">
      <xdr:nvSpPr>
        <xdr:cNvPr id="466" name="フローチャート: 判断 465"/>
        <xdr:cNvSpPr/>
      </xdr:nvSpPr>
      <xdr:spPr>
        <a:xfrm>
          <a:off x="9588500" y="16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130612</xdr:rowOff>
    </xdr:from>
    <xdr:ext cx="599010" cy="259045"/>
    <xdr:sp macro="" textlink="">
      <xdr:nvSpPr>
        <xdr:cNvPr id="467" name="テキスト ボックス 466"/>
        <xdr:cNvSpPr txBox="1"/>
      </xdr:nvSpPr>
      <xdr:spPr>
        <a:xfrm>
          <a:off x="9339795" y="169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38867</xdr:rowOff>
    </xdr:from>
    <xdr:to>
      <xdr:col>45</xdr:col>
      <xdr:colOff>177800</xdr:colOff>
      <xdr:row>93</xdr:row>
      <xdr:rowOff>56153</xdr:rowOff>
    </xdr:to>
    <xdr:cxnSp macro="">
      <xdr:nvCxnSpPr>
        <xdr:cNvPr id="468" name="直線コネクタ 467"/>
        <xdr:cNvCxnSpPr/>
      </xdr:nvCxnSpPr>
      <xdr:spPr>
        <a:xfrm flipV="1">
          <a:off x="7861300" y="15640817"/>
          <a:ext cx="889000" cy="3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42281</xdr:rowOff>
    </xdr:from>
    <xdr:to>
      <xdr:col>46</xdr:col>
      <xdr:colOff>38100</xdr:colOff>
      <xdr:row>98</xdr:row>
      <xdr:rowOff>143881</xdr:rowOff>
    </xdr:to>
    <xdr:sp macro="" textlink="">
      <xdr:nvSpPr>
        <xdr:cNvPr id="469" name="フローチャート: 判断 468"/>
        <xdr:cNvSpPr/>
      </xdr:nvSpPr>
      <xdr:spPr>
        <a:xfrm>
          <a:off x="86995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135008</xdr:rowOff>
    </xdr:from>
    <xdr:ext cx="599010" cy="259045"/>
    <xdr:sp macro="" textlink="">
      <xdr:nvSpPr>
        <xdr:cNvPr id="470" name="テキスト ボックス 469"/>
        <xdr:cNvSpPr txBox="1"/>
      </xdr:nvSpPr>
      <xdr:spPr>
        <a:xfrm>
          <a:off x="8450795" y="1693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6547</xdr:rowOff>
    </xdr:from>
    <xdr:to>
      <xdr:col>41</xdr:col>
      <xdr:colOff>50800</xdr:colOff>
      <xdr:row>93</xdr:row>
      <xdr:rowOff>56153</xdr:rowOff>
    </xdr:to>
    <xdr:cxnSp macro="">
      <xdr:nvCxnSpPr>
        <xdr:cNvPr id="471" name="直線コネクタ 470"/>
        <xdr:cNvCxnSpPr/>
      </xdr:nvCxnSpPr>
      <xdr:spPr>
        <a:xfrm>
          <a:off x="6972300" y="15951397"/>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41746</xdr:rowOff>
    </xdr:from>
    <xdr:to>
      <xdr:col>41</xdr:col>
      <xdr:colOff>101600</xdr:colOff>
      <xdr:row>98</xdr:row>
      <xdr:rowOff>143346</xdr:rowOff>
    </xdr:to>
    <xdr:sp macro="" textlink="">
      <xdr:nvSpPr>
        <xdr:cNvPr id="472" name="フローチャート: 判断 471"/>
        <xdr:cNvSpPr/>
      </xdr:nvSpPr>
      <xdr:spPr>
        <a:xfrm>
          <a:off x="7810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134473</xdr:rowOff>
    </xdr:from>
    <xdr:ext cx="599010" cy="259045"/>
    <xdr:sp macro="" textlink="">
      <xdr:nvSpPr>
        <xdr:cNvPr id="473" name="テキスト ボックス 472"/>
        <xdr:cNvSpPr txBox="1"/>
      </xdr:nvSpPr>
      <xdr:spPr>
        <a:xfrm>
          <a:off x="7561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47223</xdr:rowOff>
    </xdr:from>
    <xdr:to>
      <xdr:col>36</xdr:col>
      <xdr:colOff>165100</xdr:colOff>
      <xdr:row>98</xdr:row>
      <xdr:rowOff>148823</xdr:rowOff>
    </xdr:to>
    <xdr:sp macro="" textlink="">
      <xdr:nvSpPr>
        <xdr:cNvPr id="474" name="フローチャート: 判断 473"/>
        <xdr:cNvSpPr/>
      </xdr:nvSpPr>
      <xdr:spPr>
        <a:xfrm>
          <a:off x="6921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139950</xdr:rowOff>
    </xdr:from>
    <xdr:ext cx="599010" cy="259045"/>
    <xdr:sp macro="" textlink="">
      <xdr:nvSpPr>
        <xdr:cNvPr id="475" name="テキスト ボックス 474"/>
        <xdr:cNvSpPr txBox="1"/>
      </xdr:nvSpPr>
      <xdr:spPr>
        <a:xfrm>
          <a:off x="6672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144151</xdr:rowOff>
    </xdr:from>
    <xdr:to>
      <xdr:col>55</xdr:col>
      <xdr:colOff>50800</xdr:colOff>
      <xdr:row>95</xdr:row>
      <xdr:rowOff>74301</xdr:rowOff>
    </xdr:to>
    <xdr:sp macro="" textlink="">
      <xdr:nvSpPr>
        <xdr:cNvPr id="481" name="楕円 480"/>
        <xdr:cNvSpPr/>
      </xdr:nvSpPr>
      <xdr:spPr>
        <a:xfrm>
          <a:off x="10426700" y="16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86473</xdr:rowOff>
    </xdr:from>
    <xdr:ext cx="599010" cy="259045"/>
    <xdr:sp macro="" textlink="">
      <xdr:nvSpPr>
        <xdr:cNvPr id="482" name="土木費該当値テキスト"/>
        <xdr:cNvSpPr txBox="1"/>
      </xdr:nvSpPr>
      <xdr:spPr>
        <a:xfrm>
          <a:off x="10528300" y="16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135578</xdr:rowOff>
    </xdr:from>
    <xdr:to>
      <xdr:col>50</xdr:col>
      <xdr:colOff>165100</xdr:colOff>
      <xdr:row>94</xdr:row>
      <xdr:rowOff>65728</xdr:rowOff>
    </xdr:to>
    <xdr:sp macro="" textlink="">
      <xdr:nvSpPr>
        <xdr:cNvPr id="483" name="楕円 482"/>
        <xdr:cNvSpPr/>
      </xdr:nvSpPr>
      <xdr:spPr>
        <a:xfrm>
          <a:off x="9588500" y="160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82255</xdr:rowOff>
    </xdr:from>
    <xdr:ext cx="690189" cy="259045"/>
    <xdr:sp macro="" textlink="">
      <xdr:nvSpPr>
        <xdr:cNvPr id="484" name="テキスト ボックス 483"/>
        <xdr:cNvSpPr txBox="1"/>
      </xdr:nvSpPr>
      <xdr:spPr>
        <a:xfrm>
          <a:off x="9294205" y="15855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159517</xdr:rowOff>
    </xdr:from>
    <xdr:to>
      <xdr:col>46</xdr:col>
      <xdr:colOff>38100</xdr:colOff>
      <xdr:row>91</xdr:row>
      <xdr:rowOff>89667</xdr:rowOff>
    </xdr:to>
    <xdr:sp macro="" textlink="">
      <xdr:nvSpPr>
        <xdr:cNvPr id="485" name="楕円 484"/>
        <xdr:cNvSpPr/>
      </xdr:nvSpPr>
      <xdr:spPr>
        <a:xfrm>
          <a:off x="8699500" y="155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106194</xdr:rowOff>
    </xdr:from>
    <xdr:ext cx="690189" cy="259045"/>
    <xdr:sp macro="" textlink="">
      <xdr:nvSpPr>
        <xdr:cNvPr id="486" name="テキスト ボックス 485"/>
        <xdr:cNvSpPr txBox="1"/>
      </xdr:nvSpPr>
      <xdr:spPr>
        <a:xfrm>
          <a:off x="8405205" y="15365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5353</xdr:rowOff>
    </xdr:from>
    <xdr:to>
      <xdr:col>41</xdr:col>
      <xdr:colOff>101600</xdr:colOff>
      <xdr:row>93</xdr:row>
      <xdr:rowOff>106953</xdr:rowOff>
    </xdr:to>
    <xdr:sp macro="" textlink="">
      <xdr:nvSpPr>
        <xdr:cNvPr id="487" name="楕円 486"/>
        <xdr:cNvSpPr/>
      </xdr:nvSpPr>
      <xdr:spPr>
        <a:xfrm>
          <a:off x="7810500" y="159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123480</xdr:rowOff>
    </xdr:from>
    <xdr:ext cx="690189" cy="259045"/>
    <xdr:sp macro="" textlink="">
      <xdr:nvSpPr>
        <xdr:cNvPr id="488" name="テキスト ボックス 487"/>
        <xdr:cNvSpPr txBox="1"/>
      </xdr:nvSpPr>
      <xdr:spPr>
        <a:xfrm>
          <a:off x="7516205" y="157254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127197</xdr:rowOff>
    </xdr:from>
    <xdr:to>
      <xdr:col>36</xdr:col>
      <xdr:colOff>165100</xdr:colOff>
      <xdr:row>93</xdr:row>
      <xdr:rowOff>57347</xdr:rowOff>
    </xdr:to>
    <xdr:sp macro="" textlink="">
      <xdr:nvSpPr>
        <xdr:cNvPr id="489" name="楕円 488"/>
        <xdr:cNvSpPr/>
      </xdr:nvSpPr>
      <xdr:spPr>
        <a:xfrm>
          <a:off x="6921500" y="159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73874</xdr:rowOff>
    </xdr:from>
    <xdr:ext cx="690189" cy="259045"/>
    <xdr:sp macro="" textlink="">
      <xdr:nvSpPr>
        <xdr:cNvPr id="490" name="テキスト ボックス 489"/>
        <xdr:cNvSpPr txBox="1"/>
      </xdr:nvSpPr>
      <xdr:spPr>
        <a:xfrm>
          <a:off x="6627205" y="156758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36264</xdr:rowOff>
    </xdr:from>
    <xdr:to>
      <xdr:col>85</xdr:col>
      <xdr:colOff>126364</xdr:colOff>
      <xdr:row>39</xdr:row>
      <xdr:rowOff>11399</xdr:rowOff>
    </xdr:to>
    <xdr:cxnSp macro="">
      <xdr:nvCxnSpPr>
        <xdr:cNvPr id="514" name="直線コネクタ 513"/>
        <xdr:cNvCxnSpPr/>
      </xdr:nvCxnSpPr>
      <xdr:spPr>
        <a:xfrm flipV="1">
          <a:off x="16317595" y="5694114"/>
          <a:ext cx="1269" cy="100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15226</xdr:rowOff>
    </xdr:from>
    <xdr:ext cx="534377" cy="259045"/>
    <xdr:sp macro="" textlink="">
      <xdr:nvSpPr>
        <xdr:cNvPr id="515" name="消防費最小値テキスト"/>
        <xdr:cNvSpPr txBox="1"/>
      </xdr:nvSpPr>
      <xdr:spPr>
        <a:xfrm>
          <a:off x="16370300" y="67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11399</xdr:rowOff>
    </xdr:from>
    <xdr:to>
      <xdr:col>86</xdr:col>
      <xdr:colOff>25400</xdr:colOff>
      <xdr:row>39</xdr:row>
      <xdr:rowOff>11399</xdr:rowOff>
    </xdr:to>
    <xdr:cxnSp macro="">
      <xdr:nvCxnSpPr>
        <xdr:cNvPr id="516" name="直線コネクタ 515"/>
        <xdr:cNvCxnSpPr/>
      </xdr:nvCxnSpPr>
      <xdr:spPr>
        <a:xfrm>
          <a:off x="16230600" y="669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154391</xdr:rowOff>
    </xdr:from>
    <xdr:ext cx="599010" cy="259045"/>
    <xdr:sp macro="" textlink="">
      <xdr:nvSpPr>
        <xdr:cNvPr id="517" name="消防費最大値テキスト"/>
        <xdr:cNvSpPr txBox="1"/>
      </xdr:nvSpPr>
      <xdr:spPr>
        <a:xfrm>
          <a:off x="16370300" y="546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36264</xdr:rowOff>
    </xdr:from>
    <xdr:to>
      <xdr:col>86</xdr:col>
      <xdr:colOff>25400</xdr:colOff>
      <xdr:row>33</xdr:row>
      <xdr:rowOff>36264</xdr:rowOff>
    </xdr:to>
    <xdr:cxnSp macro="">
      <xdr:nvCxnSpPr>
        <xdr:cNvPr id="518" name="直線コネクタ 517"/>
        <xdr:cNvCxnSpPr/>
      </xdr:nvCxnSpPr>
      <xdr:spPr>
        <a:xfrm>
          <a:off x="16230600" y="569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160952</xdr:rowOff>
    </xdr:from>
    <xdr:to>
      <xdr:col>85</xdr:col>
      <xdr:colOff>127000</xdr:colOff>
      <xdr:row>38</xdr:row>
      <xdr:rowOff>164848</xdr:rowOff>
    </xdr:to>
    <xdr:cxnSp macro="">
      <xdr:nvCxnSpPr>
        <xdr:cNvPr id="519" name="直線コネクタ 518"/>
        <xdr:cNvCxnSpPr/>
      </xdr:nvCxnSpPr>
      <xdr:spPr>
        <a:xfrm>
          <a:off x="15481300" y="6161702"/>
          <a:ext cx="838200" cy="5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44030</xdr:rowOff>
    </xdr:from>
    <xdr:ext cx="534377" cy="259045"/>
    <xdr:sp macro="" textlink="">
      <xdr:nvSpPr>
        <xdr:cNvPr id="520" name="消防費平均値テキスト"/>
        <xdr:cNvSpPr txBox="1"/>
      </xdr:nvSpPr>
      <xdr:spPr>
        <a:xfrm>
          <a:off x="16370300" y="6387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21152</xdr:rowOff>
    </xdr:from>
    <xdr:to>
      <xdr:col>85</xdr:col>
      <xdr:colOff>177800</xdr:colOff>
      <xdr:row>38</xdr:row>
      <xdr:rowOff>122752</xdr:rowOff>
    </xdr:to>
    <xdr:sp macro="" textlink="">
      <xdr:nvSpPr>
        <xdr:cNvPr id="521" name="フローチャート: 判断 520"/>
        <xdr:cNvSpPr/>
      </xdr:nvSpPr>
      <xdr:spPr>
        <a:xfrm>
          <a:off x="16268700" y="65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39246</xdr:rowOff>
    </xdr:from>
    <xdr:to>
      <xdr:col>81</xdr:col>
      <xdr:colOff>50800</xdr:colOff>
      <xdr:row>35</xdr:row>
      <xdr:rowOff>160952</xdr:rowOff>
    </xdr:to>
    <xdr:cxnSp macro="">
      <xdr:nvCxnSpPr>
        <xdr:cNvPr id="522" name="直線コネクタ 521"/>
        <xdr:cNvCxnSpPr/>
      </xdr:nvCxnSpPr>
      <xdr:spPr>
        <a:xfrm>
          <a:off x="14592300" y="5354196"/>
          <a:ext cx="889000" cy="80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19815</xdr:rowOff>
    </xdr:from>
    <xdr:to>
      <xdr:col>81</xdr:col>
      <xdr:colOff>101600</xdr:colOff>
      <xdr:row>38</xdr:row>
      <xdr:rowOff>121415</xdr:rowOff>
    </xdr:to>
    <xdr:sp macro="" textlink="">
      <xdr:nvSpPr>
        <xdr:cNvPr id="523" name="フローチャート: 判断 522"/>
        <xdr:cNvSpPr/>
      </xdr:nvSpPr>
      <xdr:spPr>
        <a:xfrm>
          <a:off x="15430500" y="65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112542</xdr:rowOff>
    </xdr:from>
    <xdr:ext cx="534377" cy="259045"/>
    <xdr:sp macro="" textlink="">
      <xdr:nvSpPr>
        <xdr:cNvPr id="524" name="テキスト ボックス 523"/>
        <xdr:cNvSpPr txBox="1"/>
      </xdr:nvSpPr>
      <xdr:spPr>
        <a:xfrm>
          <a:off x="15214111" y="66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39246</xdr:rowOff>
    </xdr:from>
    <xdr:to>
      <xdr:col>76</xdr:col>
      <xdr:colOff>114300</xdr:colOff>
      <xdr:row>38</xdr:row>
      <xdr:rowOff>158636</xdr:rowOff>
    </xdr:to>
    <xdr:cxnSp macro="">
      <xdr:nvCxnSpPr>
        <xdr:cNvPr id="525" name="直線コネクタ 524"/>
        <xdr:cNvCxnSpPr/>
      </xdr:nvCxnSpPr>
      <xdr:spPr>
        <a:xfrm flipV="1">
          <a:off x="13703300" y="5354196"/>
          <a:ext cx="889000" cy="13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39738</xdr:rowOff>
    </xdr:from>
    <xdr:to>
      <xdr:col>76</xdr:col>
      <xdr:colOff>165100</xdr:colOff>
      <xdr:row>38</xdr:row>
      <xdr:rowOff>141338</xdr:rowOff>
    </xdr:to>
    <xdr:sp macro="" textlink="">
      <xdr:nvSpPr>
        <xdr:cNvPr id="526" name="フローチャート: 判断 525"/>
        <xdr:cNvSpPr/>
      </xdr:nvSpPr>
      <xdr:spPr>
        <a:xfrm>
          <a:off x="145415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132465</xdr:rowOff>
    </xdr:from>
    <xdr:ext cx="534377" cy="259045"/>
    <xdr:sp macro="" textlink="">
      <xdr:nvSpPr>
        <xdr:cNvPr id="527" name="テキスト ボックス 526"/>
        <xdr:cNvSpPr txBox="1"/>
      </xdr:nvSpPr>
      <xdr:spPr>
        <a:xfrm>
          <a:off x="14325111" y="66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85832</xdr:rowOff>
    </xdr:from>
    <xdr:to>
      <xdr:col>71</xdr:col>
      <xdr:colOff>177800</xdr:colOff>
      <xdr:row>38</xdr:row>
      <xdr:rowOff>158636</xdr:rowOff>
    </xdr:to>
    <xdr:cxnSp macro="">
      <xdr:nvCxnSpPr>
        <xdr:cNvPr id="528" name="直線コネクタ 527"/>
        <xdr:cNvCxnSpPr/>
      </xdr:nvCxnSpPr>
      <xdr:spPr>
        <a:xfrm>
          <a:off x="12814300" y="6600932"/>
          <a:ext cx="889000" cy="7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46611</xdr:rowOff>
    </xdr:from>
    <xdr:to>
      <xdr:col>72</xdr:col>
      <xdr:colOff>38100</xdr:colOff>
      <xdr:row>38</xdr:row>
      <xdr:rowOff>148211</xdr:rowOff>
    </xdr:to>
    <xdr:sp macro="" textlink="">
      <xdr:nvSpPr>
        <xdr:cNvPr id="529" name="フローチャート: 判断 528"/>
        <xdr:cNvSpPr/>
      </xdr:nvSpPr>
      <xdr:spPr>
        <a:xfrm>
          <a:off x="13652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164738</xdr:rowOff>
    </xdr:from>
    <xdr:ext cx="534377" cy="259045"/>
    <xdr:sp macro="" textlink="">
      <xdr:nvSpPr>
        <xdr:cNvPr id="530" name="テキスト ボックス 529"/>
        <xdr:cNvSpPr txBox="1"/>
      </xdr:nvSpPr>
      <xdr:spPr>
        <a:xfrm>
          <a:off x="13436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38894</xdr:rowOff>
    </xdr:from>
    <xdr:to>
      <xdr:col>67</xdr:col>
      <xdr:colOff>101600</xdr:colOff>
      <xdr:row>38</xdr:row>
      <xdr:rowOff>140494</xdr:rowOff>
    </xdr:to>
    <xdr:sp macro="" textlink="">
      <xdr:nvSpPr>
        <xdr:cNvPr id="531" name="フローチャート: 判断 530"/>
        <xdr:cNvSpPr/>
      </xdr:nvSpPr>
      <xdr:spPr>
        <a:xfrm>
          <a:off x="12763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131621</xdr:rowOff>
    </xdr:from>
    <xdr:ext cx="534377" cy="259045"/>
    <xdr:sp macro="" textlink="">
      <xdr:nvSpPr>
        <xdr:cNvPr id="532" name="テキスト ボックス 531"/>
        <xdr:cNvSpPr txBox="1"/>
      </xdr:nvSpPr>
      <xdr:spPr>
        <a:xfrm>
          <a:off x="12547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114048</xdr:rowOff>
    </xdr:from>
    <xdr:to>
      <xdr:col>85</xdr:col>
      <xdr:colOff>177800</xdr:colOff>
      <xdr:row>39</xdr:row>
      <xdr:rowOff>44198</xdr:rowOff>
    </xdr:to>
    <xdr:sp macro="" textlink="">
      <xdr:nvSpPr>
        <xdr:cNvPr id="538" name="楕円 537"/>
        <xdr:cNvSpPr/>
      </xdr:nvSpPr>
      <xdr:spPr>
        <a:xfrm>
          <a:off x="16268700" y="6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28975</xdr:rowOff>
    </xdr:from>
    <xdr:ext cx="534377" cy="259045"/>
    <xdr:sp macro="" textlink="">
      <xdr:nvSpPr>
        <xdr:cNvPr id="539" name="消防費該当値テキスト"/>
        <xdr:cNvSpPr txBox="1"/>
      </xdr:nvSpPr>
      <xdr:spPr>
        <a:xfrm>
          <a:off x="16370300" y="6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110152</xdr:rowOff>
    </xdr:from>
    <xdr:to>
      <xdr:col>81</xdr:col>
      <xdr:colOff>101600</xdr:colOff>
      <xdr:row>36</xdr:row>
      <xdr:rowOff>40302</xdr:rowOff>
    </xdr:to>
    <xdr:sp macro="" textlink="">
      <xdr:nvSpPr>
        <xdr:cNvPr id="540" name="楕円 539"/>
        <xdr:cNvSpPr/>
      </xdr:nvSpPr>
      <xdr:spPr>
        <a:xfrm>
          <a:off x="15430500" y="61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56829</xdr:rowOff>
    </xdr:from>
    <xdr:ext cx="599010" cy="259045"/>
    <xdr:sp macro="" textlink="">
      <xdr:nvSpPr>
        <xdr:cNvPr id="541" name="テキスト ボックス 540"/>
        <xdr:cNvSpPr txBox="1"/>
      </xdr:nvSpPr>
      <xdr:spPr>
        <a:xfrm>
          <a:off x="15181795" y="58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159896</xdr:rowOff>
    </xdr:from>
    <xdr:to>
      <xdr:col>76</xdr:col>
      <xdr:colOff>165100</xdr:colOff>
      <xdr:row>31</xdr:row>
      <xdr:rowOff>90046</xdr:rowOff>
    </xdr:to>
    <xdr:sp macro="" textlink="">
      <xdr:nvSpPr>
        <xdr:cNvPr id="542" name="楕円 541"/>
        <xdr:cNvSpPr/>
      </xdr:nvSpPr>
      <xdr:spPr>
        <a:xfrm>
          <a:off x="14541500" y="53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106573</xdr:rowOff>
    </xdr:from>
    <xdr:ext cx="599010" cy="259045"/>
    <xdr:sp macro="" textlink="">
      <xdr:nvSpPr>
        <xdr:cNvPr id="543" name="テキスト ボックス 542"/>
        <xdr:cNvSpPr txBox="1"/>
      </xdr:nvSpPr>
      <xdr:spPr>
        <a:xfrm>
          <a:off x="14292795" y="50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107836</xdr:rowOff>
    </xdr:from>
    <xdr:to>
      <xdr:col>72</xdr:col>
      <xdr:colOff>38100</xdr:colOff>
      <xdr:row>39</xdr:row>
      <xdr:rowOff>37986</xdr:rowOff>
    </xdr:to>
    <xdr:sp macro="" textlink="">
      <xdr:nvSpPr>
        <xdr:cNvPr id="544" name="楕円 543"/>
        <xdr:cNvSpPr/>
      </xdr:nvSpPr>
      <xdr:spPr>
        <a:xfrm>
          <a:off x="13652500" y="66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29113</xdr:rowOff>
    </xdr:from>
    <xdr:ext cx="534377" cy="259045"/>
    <xdr:sp macro="" textlink="">
      <xdr:nvSpPr>
        <xdr:cNvPr id="545" name="テキスト ボックス 544"/>
        <xdr:cNvSpPr txBox="1"/>
      </xdr:nvSpPr>
      <xdr:spPr>
        <a:xfrm>
          <a:off x="13436111" y="67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35032</xdr:rowOff>
    </xdr:from>
    <xdr:to>
      <xdr:col>67</xdr:col>
      <xdr:colOff>101600</xdr:colOff>
      <xdr:row>38</xdr:row>
      <xdr:rowOff>136632</xdr:rowOff>
    </xdr:to>
    <xdr:sp macro="" textlink="">
      <xdr:nvSpPr>
        <xdr:cNvPr id="546" name="楕円 545"/>
        <xdr:cNvSpPr/>
      </xdr:nvSpPr>
      <xdr:spPr>
        <a:xfrm>
          <a:off x="12763500" y="65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153159</xdr:rowOff>
    </xdr:from>
    <xdr:ext cx="534377" cy="259045"/>
    <xdr:sp macro="" textlink="">
      <xdr:nvSpPr>
        <xdr:cNvPr id="547" name="テキスト ボックス 546"/>
        <xdr:cNvSpPr txBox="1"/>
      </xdr:nvSpPr>
      <xdr:spPr>
        <a:xfrm>
          <a:off x="12547111" y="63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42527</xdr:rowOff>
    </xdr:from>
    <xdr:to>
      <xdr:col>85</xdr:col>
      <xdr:colOff>127000</xdr:colOff>
      <xdr:row>55</xdr:row>
      <xdr:rowOff>95776</xdr:rowOff>
    </xdr:to>
    <xdr:cxnSp macro="">
      <xdr:nvCxnSpPr>
        <xdr:cNvPr id="576" name="直線コネクタ 575"/>
        <xdr:cNvCxnSpPr/>
      </xdr:nvCxnSpPr>
      <xdr:spPr>
        <a:xfrm>
          <a:off x="15481300" y="9472277"/>
          <a:ext cx="838200" cy="5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42527</xdr:rowOff>
    </xdr:from>
    <xdr:to>
      <xdr:col>81</xdr:col>
      <xdr:colOff>50800</xdr:colOff>
      <xdr:row>56</xdr:row>
      <xdr:rowOff>93486</xdr:rowOff>
    </xdr:to>
    <xdr:cxnSp macro="">
      <xdr:nvCxnSpPr>
        <xdr:cNvPr id="579" name="直線コネクタ 578"/>
        <xdr:cNvCxnSpPr/>
      </xdr:nvCxnSpPr>
      <xdr:spPr>
        <a:xfrm flipV="1">
          <a:off x="14592300" y="9472277"/>
          <a:ext cx="889000" cy="22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68159</xdr:rowOff>
    </xdr:from>
    <xdr:to>
      <xdr:col>76</xdr:col>
      <xdr:colOff>114300</xdr:colOff>
      <xdr:row>56</xdr:row>
      <xdr:rowOff>93486</xdr:rowOff>
    </xdr:to>
    <xdr:cxnSp macro="">
      <xdr:nvCxnSpPr>
        <xdr:cNvPr id="582" name="直線コネクタ 581"/>
        <xdr:cNvCxnSpPr/>
      </xdr:nvCxnSpPr>
      <xdr:spPr>
        <a:xfrm>
          <a:off x="13703300" y="9326459"/>
          <a:ext cx="889000" cy="3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68159</xdr:rowOff>
    </xdr:from>
    <xdr:to>
      <xdr:col>71</xdr:col>
      <xdr:colOff>177800</xdr:colOff>
      <xdr:row>54</xdr:row>
      <xdr:rowOff>166216</xdr:rowOff>
    </xdr:to>
    <xdr:cxnSp macro="">
      <xdr:nvCxnSpPr>
        <xdr:cNvPr id="585" name="直線コネクタ 584"/>
        <xdr:cNvCxnSpPr/>
      </xdr:nvCxnSpPr>
      <xdr:spPr>
        <a:xfrm flipV="1">
          <a:off x="12814300" y="9326459"/>
          <a:ext cx="889000" cy="9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44976</xdr:rowOff>
    </xdr:from>
    <xdr:to>
      <xdr:col>85</xdr:col>
      <xdr:colOff>177800</xdr:colOff>
      <xdr:row>55</xdr:row>
      <xdr:rowOff>146576</xdr:rowOff>
    </xdr:to>
    <xdr:sp macro="" textlink="">
      <xdr:nvSpPr>
        <xdr:cNvPr id="595" name="楕円 594"/>
        <xdr:cNvSpPr/>
      </xdr:nvSpPr>
      <xdr:spPr>
        <a:xfrm>
          <a:off x="16268700" y="94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67853</xdr:rowOff>
    </xdr:from>
    <xdr:ext cx="599010" cy="259045"/>
    <xdr:sp macro="" textlink="">
      <xdr:nvSpPr>
        <xdr:cNvPr id="596" name="教育費該当値テキスト"/>
        <xdr:cNvSpPr txBox="1"/>
      </xdr:nvSpPr>
      <xdr:spPr>
        <a:xfrm>
          <a:off x="16370300" y="932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163177</xdr:rowOff>
    </xdr:from>
    <xdr:to>
      <xdr:col>81</xdr:col>
      <xdr:colOff>101600</xdr:colOff>
      <xdr:row>55</xdr:row>
      <xdr:rowOff>93327</xdr:rowOff>
    </xdr:to>
    <xdr:sp macro="" textlink="">
      <xdr:nvSpPr>
        <xdr:cNvPr id="597" name="楕円 596"/>
        <xdr:cNvSpPr/>
      </xdr:nvSpPr>
      <xdr:spPr>
        <a:xfrm>
          <a:off x="15430500" y="94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109854</xdr:rowOff>
    </xdr:from>
    <xdr:ext cx="599010" cy="259045"/>
    <xdr:sp macro="" textlink="">
      <xdr:nvSpPr>
        <xdr:cNvPr id="598" name="テキスト ボックス 597"/>
        <xdr:cNvSpPr txBox="1"/>
      </xdr:nvSpPr>
      <xdr:spPr>
        <a:xfrm>
          <a:off x="15181795" y="91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42686</xdr:rowOff>
    </xdr:from>
    <xdr:to>
      <xdr:col>76</xdr:col>
      <xdr:colOff>165100</xdr:colOff>
      <xdr:row>56</xdr:row>
      <xdr:rowOff>144286</xdr:rowOff>
    </xdr:to>
    <xdr:sp macro="" textlink="">
      <xdr:nvSpPr>
        <xdr:cNvPr id="599" name="楕円 598"/>
        <xdr:cNvSpPr/>
      </xdr:nvSpPr>
      <xdr:spPr>
        <a:xfrm>
          <a:off x="14541500" y="96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160813</xdr:rowOff>
    </xdr:from>
    <xdr:ext cx="599010" cy="259045"/>
    <xdr:sp macro="" textlink="">
      <xdr:nvSpPr>
        <xdr:cNvPr id="600" name="テキスト ボックス 599"/>
        <xdr:cNvSpPr txBox="1"/>
      </xdr:nvSpPr>
      <xdr:spPr>
        <a:xfrm>
          <a:off x="14292795" y="94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17359</xdr:rowOff>
    </xdr:from>
    <xdr:to>
      <xdr:col>72</xdr:col>
      <xdr:colOff>38100</xdr:colOff>
      <xdr:row>54</xdr:row>
      <xdr:rowOff>118959</xdr:rowOff>
    </xdr:to>
    <xdr:sp macro="" textlink="">
      <xdr:nvSpPr>
        <xdr:cNvPr id="601" name="楕円 600"/>
        <xdr:cNvSpPr/>
      </xdr:nvSpPr>
      <xdr:spPr>
        <a:xfrm>
          <a:off x="13652500" y="92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135486</xdr:rowOff>
    </xdr:from>
    <xdr:ext cx="599010" cy="259045"/>
    <xdr:sp macro="" textlink="">
      <xdr:nvSpPr>
        <xdr:cNvPr id="602" name="テキスト ボックス 601"/>
        <xdr:cNvSpPr txBox="1"/>
      </xdr:nvSpPr>
      <xdr:spPr>
        <a:xfrm>
          <a:off x="13403795" y="905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115416</xdr:rowOff>
    </xdr:from>
    <xdr:to>
      <xdr:col>67</xdr:col>
      <xdr:colOff>101600</xdr:colOff>
      <xdr:row>55</xdr:row>
      <xdr:rowOff>45566</xdr:rowOff>
    </xdr:to>
    <xdr:sp macro="" textlink="">
      <xdr:nvSpPr>
        <xdr:cNvPr id="603" name="楕円 602"/>
        <xdr:cNvSpPr/>
      </xdr:nvSpPr>
      <xdr:spPr>
        <a:xfrm>
          <a:off x="12763500" y="93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62093</xdr:rowOff>
    </xdr:from>
    <xdr:ext cx="599010" cy="259045"/>
    <xdr:sp macro="" textlink="">
      <xdr:nvSpPr>
        <xdr:cNvPr id="604" name="テキスト ボックス 603"/>
        <xdr:cNvSpPr txBox="1"/>
      </xdr:nvSpPr>
      <xdr:spPr>
        <a:xfrm>
          <a:off x="12514795" y="914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6" name="テキスト ボックス 625"/>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147309</xdr:rowOff>
    </xdr:from>
    <xdr:to>
      <xdr:col>85</xdr:col>
      <xdr:colOff>126364</xdr:colOff>
      <xdr:row>79</xdr:row>
      <xdr:rowOff>98879</xdr:rowOff>
    </xdr:to>
    <xdr:cxnSp macro="">
      <xdr:nvCxnSpPr>
        <xdr:cNvPr id="630" name="直線コネクタ 629"/>
        <xdr:cNvCxnSpPr/>
      </xdr:nvCxnSpPr>
      <xdr:spPr>
        <a:xfrm flipV="1">
          <a:off x="16317595" y="12834609"/>
          <a:ext cx="1269" cy="80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111266</xdr:rowOff>
    </xdr:from>
    <xdr:ext cx="249299" cy="259045"/>
    <xdr:sp macro="" textlink="">
      <xdr:nvSpPr>
        <xdr:cNvPr id="631" name="災害復旧費最小値テキスト"/>
        <xdr:cNvSpPr txBox="1"/>
      </xdr:nvSpPr>
      <xdr:spPr>
        <a:xfrm>
          <a:off x="16370300" y="13655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93986</xdr:rowOff>
    </xdr:from>
    <xdr:ext cx="599010" cy="259045"/>
    <xdr:sp macro="" textlink="">
      <xdr:nvSpPr>
        <xdr:cNvPr id="633" name="災害復旧費最大値テキスト"/>
        <xdr:cNvSpPr txBox="1"/>
      </xdr:nvSpPr>
      <xdr:spPr>
        <a:xfrm>
          <a:off x="16370300" y="1260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147309</xdr:rowOff>
    </xdr:from>
    <xdr:to>
      <xdr:col>86</xdr:col>
      <xdr:colOff>25400</xdr:colOff>
      <xdr:row>74</xdr:row>
      <xdr:rowOff>147309</xdr:rowOff>
    </xdr:to>
    <xdr:cxnSp macro="">
      <xdr:nvCxnSpPr>
        <xdr:cNvPr id="634" name="直線コネクタ 633"/>
        <xdr:cNvCxnSpPr/>
      </xdr:nvCxnSpPr>
      <xdr:spPr>
        <a:xfrm>
          <a:off x="16230600" y="1283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85190</xdr:rowOff>
    </xdr:from>
    <xdr:to>
      <xdr:col>85</xdr:col>
      <xdr:colOff>127000</xdr:colOff>
      <xdr:row>78</xdr:row>
      <xdr:rowOff>89582</xdr:rowOff>
    </xdr:to>
    <xdr:cxnSp macro="">
      <xdr:nvCxnSpPr>
        <xdr:cNvPr id="635" name="直線コネクタ 634"/>
        <xdr:cNvCxnSpPr/>
      </xdr:nvCxnSpPr>
      <xdr:spPr>
        <a:xfrm>
          <a:off x="15481300" y="13458290"/>
          <a:ext cx="8382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155715</xdr:rowOff>
    </xdr:from>
    <xdr:ext cx="534377" cy="259045"/>
    <xdr:sp macro="" textlink="">
      <xdr:nvSpPr>
        <xdr:cNvPr id="636" name="災害復旧費平均値テキスト"/>
        <xdr:cNvSpPr txBox="1"/>
      </xdr:nvSpPr>
      <xdr:spPr>
        <a:xfrm>
          <a:off x="16370300" y="13528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5838</xdr:rowOff>
    </xdr:from>
    <xdr:to>
      <xdr:col>85</xdr:col>
      <xdr:colOff>177800</xdr:colOff>
      <xdr:row>79</xdr:row>
      <xdr:rowOff>107438</xdr:rowOff>
    </xdr:to>
    <xdr:sp macro="" textlink="">
      <xdr:nvSpPr>
        <xdr:cNvPr id="637" name="フローチャート: 判断 636"/>
        <xdr:cNvSpPr/>
      </xdr:nvSpPr>
      <xdr:spPr>
        <a:xfrm>
          <a:off x="16268700" y="135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85190</xdr:rowOff>
    </xdr:from>
    <xdr:to>
      <xdr:col>81</xdr:col>
      <xdr:colOff>50800</xdr:colOff>
      <xdr:row>79</xdr:row>
      <xdr:rowOff>91498</xdr:rowOff>
    </xdr:to>
    <xdr:cxnSp macro="">
      <xdr:nvCxnSpPr>
        <xdr:cNvPr id="638" name="直線コネクタ 637"/>
        <xdr:cNvCxnSpPr/>
      </xdr:nvCxnSpPr>
      <xdr:spPr>
        <a:xfrm flipV="1">
          <a:off x="14592300" y="13458290"/>
          <a:ext cx="889000" cy="1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19098</xdr:rowOff>
    </xdr:from>
    <xdr:to>
      <xdr:col>81</xdr:col>
      <xdr:colOff>101600</xdr:colOff>
      <xdr:row>79</xdr:row>
      <xdr:rowOff>120698</xdr:rowOff>
    </xdr:to>
    <xdr:sp macro="" textlink="">
      <xdr:nvSpPr>
        <xdr:cNvPr id="639" name="フローチャート: 判断 638"/>
        <xdr:cNvSpPr/>
      </xdr:nvSpPr>
      <xdr:spPr>
        <a:xfrm>
          <a:off x="15430500" y="1356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111825</xdr:rowOff>
    </xdr:from>
    <xdr:ext cx="534377" cy="259045"/>
    <xdr:sp macro="" textlink="">
      <xdr:nvSpPr>
        <xdr:cNvPr id="640" name="テキスト ボックス 639"/>
        <xdr:cNvSpPr txBox="1"/>
      </xdr:nvSpPr>
      <xdr:spPr>
        <a:xfrm>
          <a:off x="15214111" y="1365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121118</xdr:rowOff>
    </xdr:from>
    <xdr:to>
      <xdr:col>76</xdr:col>
      <xdr:colOff>114300</xdr:colOff>
      <xdr:row>79</xdr:row>
      <xdr:rowOff>91498</xdr:rowOff>
    </xdr:to>
    <xdr:cxnSp macro="">
      <xdr:nvCxnSpPr>
        <xdr:cNvPr id="641" name="直線コネクタ 640"/>
        <xdr:cNvCxnSpPr/>
      </xdr:nvCxnSpPr>
      <xdr:spPr>
        <a:xfrm>
          <a:off x="13703300" y="12122618"/>
          <a:ext cx="889000" cy="1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21368</xdr:rowOff>
    </xdr:from>
    <xdr:to>
      <xdr:col>76</xdr:col>
      <xdr:colOff>165100</xdr:colOff>
      <xdr:row>79</xdr:row>
      <xdr:rowOff>122968</xdr:rowOff>
    </xdr:to>
    <xdr:sp macro="" textlink="">
      <xdr:nvSpPr>
        <xdr:cNvPr id="642" name="フローチャート: 判断 641"/>
        <xdr:cNvSpPr/>
      </xdr:nvSpPr>
      <xdr:spPr>
        <a:xfrm>
          <a:off x="14541500" y="135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139495</xdr:rowOff>
    </xdr:from>
    <xdr:ext cx="534377" cy="259045"/>
    <xdr:sp macro="" textlink="">
      <xdr:nvSpPr>
        <xdr:cNvPr id="643" name="テキスト ボックス 642"/>
        <xdr:cNvSpPr txBox="1"/>
      </xdr:nvSpPr>
      <xdr:spPr>
        <a:xfrm>
          <a:off x="14325111" y="13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121118</xdr:rowOff>
    </xdr:from>
    <xdr:to>
      <xdr:col>71</xdr:col>
      <xdr:colOff>177800</xdr:colOff>
      <xdr:row>71</xdr:row>
      <xdr:rowOff>24009</xdr:rowOff>
    </xdr:to>
    <xdr:cxnSp macro="">
      <xdr:nvCxnSpPr>
        <xdr:cNvPr id="644" name="直線コネクタ 643"/>
        <xdr:cNvCxnSpPr/>
      </xdr:nvCxnSpPr>
      <xdr:spPr>
        <a:xfrm flipV="1">
          <a:off x="12814300" y="12122618"/>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23121</xdr:rowOff>
    </xdr:from>
    <xdr:to>
      <xdr:col>72</xdr:col>
      <xdr:colOff>38100</xdr:colOff>
      <xdr:row>79</xdr:row>
      <xdr:rowOff>124721</xdr:rowOff>
    </xdr:to>
    <xdr:sp macro="" textlink="">
      <xdr:nvSpPr>
        <xdr:cNvPr id="645" name="フローチャート: 判断 644"/>
        <xdr:cNvSpPr/>
      </xdr:nvSpPr>
      <xdr:spPr>
        <a:xfrm>
          <a:off x="136525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115848</xdr:rowOff>
    </xdr:from>
    <xdr:ext cx="534377" cy="259045"/>
    <xdr:sp macro="" textlink="">
      <xdr:nvSpPr>
        <xdr:cNvPr id="646" name="テキスト ボックス 645"/>
        <xdr:cNvSpPr txBox="1"/>
      </xdr:nvSpPr>
      <xdr:spPr>
        <a:xfrm>
          <a:off x="13436111" y="136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30252</xdr:rowOff>
    </xdr:from>
    <xdr:to>
      <xdr:col>67</xdr:col>
      <xdr:colOff>101600</xdr:colOff>
      <xdr:row>79</xdr:row>
      <xdr:rowOff>131852</xdr:rowOff>
    </xdr:to>
    <xdr:sp macro="" textlink="">
      <xdr:nvSpPr>
        <xdr:cNvPr id="647" name="フローチャート: 判断 646"/>
        <xdr:cNvSpPr/>
      </xdr:nvSpPr>
      <xdr:spPr>
        <a:xfrm>
          <a:off x="12763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122979</xdr:rowOff>
    </xdr:from>
    <xdr:ext cx="534377" cy="259045"/>
    <xdr:sp macro="" textlink="">
      <xdr:nvSpPr>
        <xdr:cNvPr id="648" name="テキスト ボックス 647"/>
        <xdr:cNvSpPr txBox="1"/>
      </xdr:nvSpPr>
      <xdr:spPr>
        <a:xfrm>
          <a:off x="12547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38782</xdr:rowOff>
    </xdr:from>
    <xdr:to>
      <xdr:col>85</xdr:col>
      <xdr:colOff>177800</xdr:colOff>
      <xdr:row>78</xdr:row>
      <xdr:rowOff>140382</xdr:rowOff>
    </xdr:to>
    <xdr:sp macro="" textlink="">
      <xdr:nvSpPr>
        <xdr:cNvPr id="654" name="楕円 653"/>
        <xdr:cNvSpPr/>
      </xdr:nvSpPr>
      <xdr:spPr>
        <a:xfrm>
          <a:off x="16268700" y="134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61659</xdr:rowOff>
    </xdr:from>
    <xdr:ext cx="599010" cy="259045"/>
    <xdr:sp macro="" textlink="">
      <xdr:nvSpPr>
        <xdr:cNvPr id="655" name="災害復旧費該当値テキスト"/>
        <xdr:cNvSpPr txBox="1"/>
      </xdr:nvSpPr>
      <xdr:spPr>
        <a:xfrm>
          <a:off x="16370300" y="132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34390</xdr:rowOff>
    </xdr:from>
    <xdr:to>
      <xdr:col>81</xdr:col>
      <xdr:colOff>101600</xdr:colOff>
      <xdr:row>78</xdr:row>
      <xdr:rowOff>135990</xdr:rowOff>
    </xdr:to>
    <xdr:sp macro="" textlink="">
      <xdr:nvSpPr>
        <xdr:cNvPr id="656" name="楕円 655"/>
        <xdr:cNvSpPr/>
      </xdr:nvSpPr>
      <xdr:spPr>
        <a:xfrm>
          <a:off x="15430500" y="134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152517</xdr:rowOff>
    </xdr:from>
    <xdr:ext cx="599010" cy="259045"/>
    <xdr:sp macro="" textlink="">
      <xdr:nvSpPr>
        <xdr:cNvPr id="657" name="テキスト ボックス 656"/>
        <xdr:cNvSpPr txBox="1"/>
      </xdr:nvSpPr>
      <xdr:spPr>
        <a:xfrm>
          <a:off x="15181795" y="131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40698</xdr:rowOff>
    </xdr:from>
    <xdr:to>
      <xdr:col>76</xdr:col>
      <xdr:colOff>165100</xdr:colOff>
      <xdr:row>79</xdr:row>
      <xdr:rowOff>142298</xdr:rowOff>
    </xdr:to>
    <xdr:sp macro="" textlink="">
      <xdr:nvSpPr>
        <xdr:cNvPr id="658" name="楕円 657"/>
        <xdr:cNvSpPr/>
      </xdr:nvSpPr>
      <xdr:spPr>
        <a:xfrm>
          <a:off x="14541500" y="13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133425</xdr:rowOff>
    </xdr:from>
    <xdr:ext cx="469744" cy="259045"/>
    <xdr:sp macro="" textlink="">
      <xdr:nvSpPr>
        <xdr:cNvPr id="659" name="テキスト ボックス 658"/>
        <xdr:cNvSpPr txBox="1"/>
      </xdr:nvSpPr>
      <xdr:spPr>
        <a:xfrm>
          <a:off x="14357428" y="1367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70318</xdr:rowOff>
    </xdr:from>
    <xdr:to>
      <xdr:col>72</xdr:col>
      <xdr:colOff>38100</xdr:colOff>
      <xdr:row>71</xdr:row>
      <xdr:rowOff>468</xdr:rowOff>
    </xdr:to>
    <xdr:sp macro="" textlink="">
      <xdr:nvSpPr>
        <xdr:cNvPr id="660" name="楕円 659"/>
        <xdr:cNvSpPr/>
      </xdr:nvSpPr>
      <xdr:spPr>
        <a:xfrm>
          <a:off x="13652500" y="12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16995</xdr:rowOff>
    </xdr:from>
    <xdr:ext cx="599010" cy="259045"/>
    <xdr:sp macro="" textlink="">
      <xdr:nvSpPr>
        <xdr:cNvPr id="661" name="テキスト ボックス 660"/>
        <xdr:cNvSpPr txBox="1"/>
      </xdr:nvSpPr>
      <xdr:spPr>
        <a:xfrm>
          <a:off x="13403795" y="1184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144659</xdr:rowOff>
    </xdr:from>
    <xdr:to>
      <xdr:col>67</xdr:col>
      <xdr:colOff>101600</xdr:colOff>
      <xdr:row>71</xdr:row>
      <xdr:rowOff>74809</xdr:rowOff>
    </xdr:to>
    <xdr:sp macro="" textlink="">
      <xdr:nvSpPr>
        <xdr:cNvPr id="662" name="楕円 661"/>
        <xdr:cNvSpPr/>
      </xdr:nvSpPr>
      <xdr:spPr>
        <a:xfrm>
          <a:off x="12763500" y="121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91336</xdr:rowOff>
    </xdr:from>
    <xdr:ext cx="599010" cy="259045"/>
    <xdr:sp macro="" textlink="">
      <xdr:nvSpPr>
        <xdr:cNvPr id="663" name="テキスト ボックス 662"/>
        <xdr:cNvSpPr txBox="1"/>
      </xdr:nvSpPr>
      <xdr:spPr>
        <a:xfrm>
          <a:off x="12514795" y="119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136079</xdr:rowOff>
    </xdr:from>
    <xdr:to>
      <xdr:col>85</xdr:col>
      <xdr:colOff>127000</xdr:colOff>
      <xdr:row>91</xdr:row>
      <xdr:rowOff>162007</xdr:rowOff>
    </xdr:to>
    <xdr:cxnSp macro="">
      <xdr:nvCxnSpPr>
        <xdr:cNvPr id="692" name="直線コネクタ 691"/>
        <xdr:cNvCxnSpPr/>
      </xdr:nvCxnSpPr>
      <xdr:spPr>
        <a:xfrm flipV="1">
          <a:off x="15481300" y="15738029"/>
          <a:ext cx="8382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118244</xdr:rowOff>
    </xdr:from>
    <xdr:to>
      <xdr:col>81</xdr:col>
      <xdr:colOff>50800</xdr:colOff>
      <xdr:row>91</xdr:row>
      <xdr:rowOff>162007</xdr:rowOff>
    </xdr:to>
    <xdr:cxnSp macro="">
      <xdr:nvCxnSpPr>
        <xdr:cNvPr id="695" name="直線コネクタ 694"/>
        <xdr:cNvCxnSpPr/>
      </xdr:nvCxnSpPr>
      <xdr:spPr>
        <a:xfrm>
          <a:off x="14592300" y="15720194"/>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109558</xdr:rowOff>
    </xdr:from>
    <xdr:to>
      <xdr:col>76</xdr:col>
      <xdr:colOff>114300</xdr:colOff>
      <xdr:row>91</xdr:row>
      <xdr:rowOff>118244</xdr:rowOff>
    </xdr:to>
    <xdr:cxnSp macro="">
      <xdr:nvCxnSpPr>
        <xdr:cNvPr id="698" name="直線コネクタ 697"/>
        <xdr:cNvCxnSpPr/>
      </xdr:nvCxnSpPr>
      <xdr:spPr>
        <a:xfrm>
          <a:off x="13703300" y="1571150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105631</xdr:rowOff>
    </xdr:from>
    <xdr:to>
      <xdr:col>71</xdr:col>
      <xdr:colOff>177800</xdr:colOff>
      <xdr:row>91</xdr:row>
      <xdr:rowOff>109558</xdr:rowOff>
    </xdr:to>
    <xdr:cxnSp macro="">
      <xdr:nvCxnSpPr>
        <xdr:cNvPr id="701" name="直線コネクタ 700"/>
        <xdr:cNvCxnSpPr/>
      </xdr:nvCxnSpPr>
      <xdr:spPr>
        <a:xfrm>
          <a:off x="12814300" y="15536131"/>
          <a:ext cx="889000" cy="17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85279</xdr:rowOff>
    </xdr:from>
    <xdr:to>
      <xdr:col>85</xdr:col>
      <xdr:colOff>177800</xdr:colOff>
      <xdr:row>92</xdr:row>
      <xdr:rowOff>15429</xdr:rowOff>
    </xdr:to>
    <xdr:sp macro="" textlink="">
      <xdr:nvSpPr>
        <xdr:cNvPr id="711" name="楕円 710"/>
        <xdr:cNvSpPr/>
      </xdr:nvSpPr>
      <xdr:spPr>
        <a:xfrm>
          <a:off x="16268700" y="156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108156</xdr:rowOff>
    </xdr:from>
    <xdr:ext cx="599010" cy="259045"/>
    <xdr:sp macro="" textlink="">
      <xdr:nvSpPr>
        <xdr:cNvPr id="712" name="公債費該当値テキスト"/>
        <xdr:cNvSpPr txBox="1"/>
      </xdr:nvSpPr>
      <xdr:spPr>
        <a:xfrm>
          <a:off x="16370300" y="1553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111207</xdr:rowOff>
    </xdr:from>
    <xdr:to>
      <xdr:col>81</xdr:col>
      <xdr:colOff>101600</xdr:colOff>
      <xdr:row>92</xdr:row>
      <xdr:rowOff>41357</xdr:rowOff>
    </xdr:to>
    <xdr:sp macro="" textlink="">
      <xdr:nvSpPr>
        <xdr:cNvPr id="713" name="楕円 712"/>
        <xdr:cNvSpPr/>
      </xdr:nvSpPr>
      <xdr:spPr>
        <a:xfrm>
          <a:off x="15430500" y="157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57884</xdr:rowOff>
    </xdr:from>
    <xdr:ext cx="599010" cy="259045"/>
    <xdr:sp macro="" textlink="">
      <xdr:nvSpPr>
        <xdr:cNvPr id="714" name="テキスト ボックス 713"/>
        <xdr:cNvSpPr txBox="1"/>
      </xdr:nvSpPr>
      <xdr:spPr>
        <a:xfrm>
          <a:off x="15181795" y="1548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67444</xdr:rowOff>
    </xdr:from>
    <xdr:to>
      <xdr:col>76</xdr:col>
      <xdr:colOff>165100</xdr:colOff>
      <xdr:row>91</xdr:row>
      <xdr:rowOff>169044</xdr:rowOff>
    </xdr:to>
    <xdr:sp macro="" textlink="">
      <xdr:nvSpPr>
        <xdr:cNvPr id="715" name="楕円 714"/>
        <xdr:cNvSpPr/>
      </xdr:nvSpPr>
      <xdr:spPr>
        <a:xfrm>
          <a:off x="14541500" y="156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14121</xdr:rowOff>
    </xdr:from>
    <xdr:ext cx="599010" cy="259045"/>
    <xdr:sp macro="" textlink="">
      <xdr:nvSpPr>
        <xdr:cNvPr id="716" name="テキスト ボックス 715"/>
        <xdr:cNvSpPr txBox="1"/>
      </xdr:nvSpPr>
      <xdr:spPr>
        <a:xfrm>
          <a:off x="14292795" y="154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58758</xdr:rowOff>
    </xdr:from>
    <xdr:to>
      <xdr:col>72</xdr:col>
      <xdr:colOff>38100</xdr:colOff>
      <xdr:row>91</xdr:row>
      <xdr:rowOff>160358</xdr:rowOff>
    </xdr:to>
    <xdr:sp macro="" textlink="">
      <xdr:nvSpPr>
        <xdr:cNvPr id="717" name="楕円 716"/>
        <xdr:cNvSpPr/>
      </xdr:nvSpPr>
      <xdr:spPr>
        <a:xfrm>
          <a:off x="13652500" y="15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5435</xdr:rowOff>
    </xdr:from>
    <xdr:ext cx="599010" cy="259045"/>
    <xdr:sp macro="" textlink="">
      <xdr:nvSpPr>
        <xdr:cNvPr id="718" name="テキスト ボックス 717"/>
        <xdr:cNvSpPr txBox="1"/>
      </xdr:nvSpPr>
      <xdr:spPr>
        <a:xfrm>
          <a:off x="13403795" y="154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54831</xdr:rowOff>
    </xdr:from>
    <xdr:to>
      <xdr:col>67</xdr:col>
      <xdr:colOff>101600</xdr:colOff>
      <xdr:row>90</xdr:row>
      <xdr:rowOff>156431</xdr:rowOff>
    </xdr:to>
    <xdr:sp macro="" textlink="">
      <xdr:nvSpPr>
        <xdr:cNvPr id="719" name="楕円 718"/>
        <xdr:cNvSpPr/>
      </xdr:nvSpPr>
      <xdr:spPr>
        <a:xfrm>
          <a:off x="12763500" y="154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1508</xdr:rowOff>
    </xdr:from>
    <xdr:ext cx="599010" cy="259045"/>
    <xdr:sp macro="" textlink="">
      <xdr:nvSpPr>
        <xdr:cNvPr id="720" name="テキスト ボックス 719"/>
        <xdr:cNvSpPr txBox="1"/>
      </xdr:nvSpPr>
      <xdr:spPr>
        <a:xfrm>
          <a:off x="12514795" y="1526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94502</xdr:rowOff>
    </xdr:from>
    <xdr:to>
      <xdr:col>116</xdr:col>
      <xdr:colOff>63500</xdr:colOff>
      <xdr:row>39</xdr:row>
      <xdr:rowOff>17497</xdr:rowOff>
    </xdr:to>
    <xdr:cxnSp macro="">
      <xdr:nvCxnSpPr>
        <xdr:cNvPr id="751" name="直線コネクタ 750"/>
        <xdr:cNvCxnSpPr/>
      </xdr:nvCxnSpPr>
      <xdr:spPr>
        <a:xfrm>
          <a:off x="21323300" y="6438152"/>
          <a:ext cx="838200" cy="26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159093</xdr:rowOff>
    </xdr:from>
    <xdr:ext cx="469744" cy="259045"/>
    <xdr:sp macro="" textlink="">
      <xdr:nvSpPr>
        <xdr:cNvPr id="752" name="諸支出金平均値テキスト"/>
        <xdr:cNvSpPr txBox="1"/>
      </xdr:nvSpPr>
      <xdr:spPr>
        <a:xfrm>
          <a:off x="22212300" y="667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94502</xdr:rowOff>
    </xdr:from>
    <xdr:to>
      <xdr:col>111</xdr:col>
      <xdr:colOff>177800</xdr:colOff>
      <xdr:row>39</xdr:row>
      <xdr:rowOff>35851</xdr:rowOff>
    </xdr:to>
    <xdr:cxnSp macro="">
      <xdr:nvCxnSpPr>
        <xdr:cNvPr id="754" name="直線コネクタ 753"/>
        <xdr:cNvCxnSpPr/>
      </xdr:nvCxnSpPr>
      <xdr:spPr>
        <a:xfrm flipV="1">
          <a:off x="20434300" y="6438152"/>
          <a:ext cx="889000" cy="28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6" name="テキスト ボックス 755"/>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19783</xdr:rowOff>
    </xdr:from>
    <xdr:to>
      <xdr:col>107</xdr:col>
      <xdr:colOff>50800</xdr:colOff>
      <xdr:row>39</xdr:row>
      <xdr:rowOff>35851</xdr:rowOff>
    </xdr:to>
    <xdr:cxnSp macro="">
      <xdr:nvCxnSpPr>
        <xdr:cNvPr id="757" name="直線コネクタ 756"/>
        <xdr:cNvCxnSpPr/>
      </xdr:nvCxnSpPr>
      <xdr:spPr>
        <a:xfrm>
          <a:off x="19545300" y="6706333"/>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153351</xdr:rowOff>
    </xdr:from>
    <xdr:to>
      <xdr:col>102</xdr:col>
      <xdr:colOff>114300</xdr:colOff>
      <xdr:row>39</xdr:row>
      <xdr:rowOff>19783</xdr:rowOff>
    </xdr:to>
    <xdr:cxnSp macro="">
      <xdr:nvCxnSpPr>
        <xdr:cNvPr id="760" name="直線コネクタ 759"/>
        <xdr:cNvCxnSpPr/>
      </xdr:nvCxnSpPr>
      <xdr:spPr>
        <a:xfrm>
          <a:off x="18656300" y="6325551"/>
          <a:ext cx="889000" cy="38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95151</xdr:rowOff>
    </xdr:from>
    <xdr:ext cx="469744" cy="259045"/>
    <xdr:sp macro="" textlink="">
      <xdr:nvSpPr>
        <xdr:cNvPr id="764" name="テキスト ボックス 763"/>
        <xdr:cNvSpPr txBox="1"/>
      </xdr:nvSpPr>
      <xdr:spPr>
        <a:xfrm>
          <a:off x="18421428" y="67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138147</xdr:rowOff>
    </xdr:from>
    <xdr:to>
      <xdr:col>116</xdr:col>
      <xdr:colOff>114300</xdr:colOff>
      <xdr:row>39</xdr:row>
      <xdr:rowOff>68297</xdr:rowOff>
    </xdr:to>
    <xdr:sp macro="" textlink="">
      <xdr:nvSpPr>
        <xdr:cNvPr id="770" name="楕円 769"/>
        <xdr:cNvSpPr/>
      </xdr:nvSpPr>
      <xdr:spPr>
        <a:xfrm>
          <a:off x="22110700" y="66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97524</xdr:rowOff>
    </xdr:from>
    <xdr:ext cx="469744" cy="259045"/>
    <xdr:sp macro="" textlink="">
      <xdr:nvSpPr>
        <xdr:cNvPr id="771" name="諸支出金該当値テキスト"/>
        <xdr:cNvSpPr txBox="1"/>
      </xdr:nvSpPr>
      <xdr:spPr>
        <a:xfrm>
          <a:off x="22212300" y="644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43702</xdr:rowOff>
    </xdr:from>
    <xdr:to>
      <xdr:col>112</xdr:col>
      <xdr:colOff>38100</xdr:colOff>
      <xdr:row>37</xdr:row>
      <xdr:rowOff>145302</xdr:rowOff>
    </xdr:to>
    <xdr:sp macro="" textlink="">
      <xdr:nvSpPr>
        <xdr:cNvPr id="772" name="楕円 771"/>
        <xdr:cNvSpPr/>
      </xdr:nvSpPr>
      <xdr:spPr>
        <a:xfrm>
          <a:off x="21272500" y="638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161829</xdr:rowOff>
    </xdr:from>
    <xdr:ext cx="534377" cy="259045"/>
    <xdr:sp macro="" textlink="">
      <xdr:nvSpPr>
        <xdr:cNvPr id="773" name="テキスト ボックス 772"/>
        <xdr:cNvSpPr txBox="1"/>
      </xdr:nvSpPr>
      <xdr:spPr>
        <a:xfrm>
          <a:off x="21056111" y="61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156501</xdr:rowOff>
    </xdr:from>
    <xdr:to>
      <xdr:col>107</xdr:col>
      <xdr:colOff>101600</xdr:colOff>
      <xdr:row>39</xdr:row>
      <xdr:rowOff>86651</xdr:rowOff>
    </xdr:to>
    <xdr:sp macro="" textlink="">
      <xdr:nvSpPr>
        <xdr:cNvPr id="774" name="楕円 773"/>
        <xdr:cNvSpPr/>
      </xdr:nvSpPr>
      <xdr:spPr>
        <a:xfrm>
          <a:off x="20383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77778</xdr:rowOff>
    </xdr:from>
    <xdr:ext cx="469744" cy="259045"/>
    <xdr:sp macro="" textlink="">
      <xdr:nvSpPr>
        <xdr:cNvPr id="775" name="テキスト ボックス 774"/>
        <xdr:cNvSpPr txBox="1"/>
      </xdr:nvSpPr>
      <xdr:spPr>
        <a:xfrm>
          <a:off x="20199428" y="67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140433</xdr:rowOff>
    </xdr:from>
    <xdr:to>
      <xdr:col>102</xdr:col>
      <xdr:colOff>165100</xdr:colOff>
      <xdr:row>39</xdr:row>
      <xdr:rowOff>70583</xdr:rowOff>
    </xdr:to>
    <xdr:sp macro="" textlink="">
      <xdr:nvSpPr>
        <xdr:cNvPr id="776" name="楕円 775"/>
        <xdr:cNvSpPr/>
      </xdr:nvSpPr>
      <xdr:spPr>
        <a:xfrm>
          <a:off x="19494500" y="66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61710</xdr:rowOff>
    </xdr:from>
    <xdr:ext cx="469744" cy="259045"/>
    <xdr:sp macro="" textlink="">
      <xdr:nvSpPr>
        <xdr:cNvPr id="777" name="テキスト ボックス 776"/>
        <xdr:cNvSpPr txBox="1"/>
      </xdr:nvSpPr>
      <xdr:spPr>
        <a:xfrm>
          <a:off x="19310428" y="674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102551</xdr:rowOff>
    </xdr:from>
    <xdr:to>
      <xdr:col>98</xdr:col>
      <xdr:colOff>38100</xdr:colOff>
      <xdr:row>37</xdr:row>
      <xdr:rowOff>32701</xdr:rowOff>
    </xdr:to>
    <xdr:sp macro="" textlink="">
      <xdr:nvSpPr>
        <xdr:cNvPr id="778" name="楕円 777"/>
        <xdr:cNvSpPr/>
      </xdr:nvSpPr>
      <xdr:spPr>
        <a:xfrm>
          <a:off x="18605500" y="62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49228</xdr:rowOff>
    </xdr:from>
    <xdr:ext cx="534377" cy="259045"/>
    <xdr:sp macro="" textlink="">
      <xdr:nvSpPr>
        <xdr:cNvPr id="779" name="テキスト ボックス 778"/>
        <xdr:cNvSpPr txBox="1"/>
      </xdr:nvSpPr>
      <xdr:spPr>
        <a:xfrm>
          <a:off x="18389111" y="60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衛生費は住民一人当たりが約</a:t>
          </a:r>
          <a:r>
            <a:rPr kumimoji="1" lang="en-US" altLang="ja-JP" sz="1300">
              <a:latin typeface="ＭＳ Ｐゴシック" panose="020B0600070205080204" pitchFamily="50" charset="-128"/>
              <a:ea typeface="ＭＳ Ｐゴシック" panose="020B0600070205080204" pitchFamily="50" charset="-128"/>
            </a:rPr>
            <a:t>527</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千円増加している。コロナウイルス感染対策の経費増が大きな要因となっている。</a:t>
          </a:r>
        </a:p>
        <a:p>
          <a:r>
            <a:rPr kumimoji="1" lang="ja-JP" altLang="en-US" sz="1300">
              <a:latin typeface="ＭＳ Ｐゴシック" panose="020B0600070205080204" pitchFamily="50" charset="-128"/>
              <a:ea typeface="ＭＳ Ｐゴシック" panose="020B0600070205080204" pitchFamily="50" charset="-128"/>
            </a:rPr>
            <a:t>農林水産費において住民一人当たりが約</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千円減少している。主に農業における施設の整備によるものと思われるが、産業振興や定住促進につながるものと思われる。</a:t>
          </a:r>
        </a:p>
        <a:p>
          <a:r>
            <a:rPr kumimoji="1" lang="ja-JP" altLang="en-US" sz="1300">
              <a:latin typeface="ＭＳ Ｐゴシック" panose="020B0600070205080204" pitchFamily="50" charset="-128"/>
              <a:ea typeface="ＭＳ Ｐゴシック" panose="020B0600070205080204" pitchFamily="50" charset="-128"/>
            </a:rPr>
            <a:t>土木費が住民一人当たり約</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千円減額したものの、類似団体内順位が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位となっている。これは本村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港湾に係る改修工事経費が大きな要因となっている。外海小離島群約から構成されるという地理的特徴があり、港湾改修は必要不可欠な事業のため、今後も必要に応じて事業を推進していく方針である。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近年の普通建設事業費増加に伴い、財政調整基金の取崩しにより、実質収支比率はかろうじて黒字となっているが、実質単年度収支比率は、前年度比</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％減となり赤字である。今後はさらなる歳出抑制、財源の確保に努め、健全な財政運営に努める。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船舶交通事業については、新型コロナウイルス感染症の影響で、令和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年度中に予定していた旧船の売却が不調となり，</a:t>
          </a:r>
          <a:r>
            <a:rPr kumimoji="1" lang="en-US" altLang="ja-JP" sz="1400">
              <a:latin typeface="ＭＳ ゴシック" pitchFamily="49" charset="-128"/>
              <a:ea typeface="ＭＳ ゴシック" pitchFamily="49" charset="-128"/>
            </a:rPr>
            <a:t>424,453</a:t>
          </a:r>
          <a:r>
            <a:rPr kumimoji="1" lang="ja-JP" altLang="en-US" sz="1400">
              <a:latin typeface="ＭＳ ゴシック" pitchFamily="49" charset="-128"/>
              <a:ea typeface="ＭＳ ゴシック" pitchFamily="49" charset="-128"/>
            </a:rPr>
            <a:t>千円の赤字が発生したことによるものである。また、国民健康保険特別会計黒字額の変動については、医療費に係る療養給付費の増減に伴うものが主な要因である。現在、基金を取崩して財政運営しているが、このままで推移していく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年後には赤字に転じる可能性があるため、特定健康診査事業等の予防に努め、医療費を抑制するとともに、国保税改正等も考慮し健全な財政運営に努める。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2030100</v>
      </c>
      <c r="BO4" s="464"/>
      <c r="BP4" s="464"/>
      <c r="BQ4" s="464"/>
      <c r="BR4" s="464"/>
      <c r="BS4" s="464"/>
      <c r="BT4" s="464"/>
      <c r="BU4" s="465"/>
      <c r="BV4" s="463">
        <v>2084024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0.5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1915795</v>
      </c>
      <c r="BO5" s="469"/>
      <c r="BP5" s="469"/>
      <c r="BQ5" s="469"/>
      <c r="BR5" s="469"/>
      <c r="BS5" s="469"/>
      <c r="BT5" s="469"/>
      <c r="BU5" s="470"/>
      <c r="BV5" s="468">
        <v>2071928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90.3</v>
      </c>
      <c r="CU5" s="439"/>
      <c r="CV5" s="439"/>
      <c r="CW5" s="439"/>
      <c r="CX5" s="439"/>
      <c r="CY5" s="439"/>
      <c r="CZ5" s="439"/>
      <c r="DA5" s="440"/>
      <c r="DB5" s="438">
        <v>89.6</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114305</v>
      </c>
      <c r="BO6" s="469"/>
      <c r="BP6" s="469"/>
      <c r="BQ6" s="469"/>
      <c r="BR6" s="469"/>
      <c r="BS6" s="469"/>
      <c r="BT6" s="469"/>
      <c r="BU6" s="470"/>
      <c r="BV6" s="468">
        <v>12096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92.4</v>
      </c>
      <c r="CU6" s="622"/>
      <c r="CV6" s="622"/>
      <c r="CW6" s="622"/>
      <c r="CX6" s="622"/>
      <c r="CY6" s="622"/>
      <c r="CZ6" s="622"/>
      <c r="DA6" s="623"/>
      <c r="DB6" s="621">
        <v>91.8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85287</v>
      </c>
      <c r="BO7" s="469"/>
      <c r="BP7" s="469"/>
      <c r="BQ7" s="469"/>
      <c r="BR7" s="469"/>
      <c r="BS7" s="469"/>
      <c r="BT7" s="469"/>
      <c r="BU7" s="470"/>
      <c r="BV7" s="468">
        <v>8244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763255</v>
      </c>
      <c r="CU7" s="469"/>
      <c r="CV7" s="469"/>
      <c r="CW7" s="469"/>
      <c r="CX7" s="469"/>
      <c r="CY7" s="469"/>
      <c r="CZ7" s="469"/>
      <c r="DA7" s="470"/>
      <c r="DB7" s="468">
        <v>714790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29018</v>
      </c>
      <c r="BO8" s="469"/>
      <c r="BP8" s="469"/>
      <c r="BQ8" s="469"/>
      <c r="BR8" s="469"/>
      <c r="BS8" s="469"/>
      <c r="BT8" s="469"/>
      <c r="BU8" s="470"/>
      <c r="BV8" s="468">
        <v>3852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7.0000000000000007E-2</v>
      </c>
      <c r="CU8" s="582"/>
      <c r="CV8" s="582"/>
      <c r="CW8" s="582"/>
      <c r="CX8" s="582"/>
      <c r="CY8" s="582"/>
      <c r="CZ8" s="582"/>
      <c r="DA8" s="583"/>
      <c r="DB8" s="581">
        <v>0.06</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405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25166</v>
      </c>
      <c r="BO9" s="469"/>
      <c r="BP9" s="469"/>
      <c r="BQ9" s="469"/>
      <c r="BR9" s="469"/>
      <c r="BS9" s="469"/>
      <c r="BT9" s="469"/>
      <c r="BU9" s="470"/>
      <c r="BV9" s="468">
        <v>-16296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21.3</v>
      </c>
      <c r="CU9" s="439"/>
      <c r="CV9" s="439"/>
      <c r="CW9" s="439"/>
      <c r="CX9" s="439"/>
      <c r="CY9" s="439"/>
      <c r="CZ9" s="439"/>
      <c r="DA9" s="440"/>
      <c r="DB9" s="438">
        <v>21.7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407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2168</v>
      </c>
      <c r="BO10" s="469"/>
      <c r="BP10" s="469"/>
      <c r="BQ10" s="469"/>
      <c r="BR10" s="469"/>
      <c r="BS10" s="469"/>
      <c r="BT10" s="469"/>
      <c r="BU10" s="470"/>
      <c r="BV10" s="468">
        <v>1514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384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134100</v>
      </c>
      <c r="BO12" s="469"/>
      <c r="BP12" s="469"/>
      <c r="BQ12" s="469"/>
      <c r="BR12" s="469"/>
      <c r="BS12" s="469"/>
      <c r="BT12" s="469"/>
      <c r="BU12" s="470"/>
      <c r="BV12" s="468">
        <v>69161</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v>17.72</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381</v>
      </c>
      <c r="S13" s="572"/>
      <c r="T13" s="572"/>
      <c r="U13" s="572"/>
      <c r="V13" s="573"/>
      <c r="W13" s="559" t="s">
        <v>140</v>
      </c>
      <c r="X13" s="481"/>
      <c r="Y13" s="481"/>
      <c r="Z13" s="481"/>
      <c r="AA13" s="481"/>
      <c r="AB13" s="482"/>
      <c r="AC13" s="444">
        <v>38</v>
      </c>
      <c r="AD13" s="445"/>
      <c r="AE13" s="445"/>
      <c r="AF13" s="445"/>
      <c r="AG13" s="446"/>
      <c r="AH13" s="444">
        <v>37</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-106766</v>
      </c>
      <c r="BO13" s="469"/>
      <c r="BP13" s="469"/>
      <c r="BQ13" s="469"/>
      <c r="BR13" s="469"/>
      <c r="BS13" s="469"/>
      <c r="BT13" s="469"/>
      <c r="BU13" s="470"/>
      <c r="BV13" s="468">
        <v>-83943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11.9</v>
      </c>
      <c r="CU13" s="439"/>
      <c r="CV13" s="439"/>
      <c r="CW13" s="439"/>
      <c r="CX13" s="439"/>
      <c r="CY13" s="439"/>
      <c r="CZ13" s="439"/>
      <c r="DA13" s="440"/>
      <c r="DB13" s="438">
        <v>11.3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366</v>
      </c>
      <c r="S14" s="572"/>
      <c r="T14" s="572"/>
      <c r="U14" s="572"/>
      <c r="V14" s="573"/>
      <c r="W14" s="574"/>
      <c r="X14" s="484"/>
      <c r="Y14" s="484"/>
      <c r="Z14" s="484"/>
      <c r="AA14" s="484"/>
      <c r="AB14" s="485"/>
      <c r="AC14" s="564">
        <v>19.5</v>
      </c>
      <c r="AD14" s="565"/>
      <c r="AE14" s="565"/>
      <c r="AF14" s="565"/>
      <c r="AG14" s="566"/>
      <c r="AH14" s="564">
        <v>17.5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363</v>
      </c>
      <c r="S15" s="572"/>
      <c r="T15" s="572"/>
      <c r="U15" s="572"/>
      <c r="V15" s="573"/>
      <c r="W15" s="559" t="s">
        <v>146</v>
      </c>
      <c r="X15" s="481"/>
      <c r="Y15" s="481"/>
      <c r="Z15" s="481"/>
      <c r="AA15" s="481"/>
      <c r="AB15" s="482"/>
      <c r="AC15" s="444">
        <v>27</v>
      </c>
      <c r="AD15" s="445"/>
      <c r="AE15" s="445"/>
      <c r="AF15" s="445"/>
      <c r="AG15" s="446"/>
      <c r="AH15" s="444">
        <v>46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48302</v>
      </c>
      <c r="BO15" s="464"/>
      <c r="BP15" s="464"/>
      <c r="BQ15" s="464"/>
      <c r="BR15" s="464"/>
      <c r="BS15" s="464"/>
      <c r="BT15" s="464"/>
      <c r="BU15" s="465"/>
      <c r="BV15" s="463">
        <v>46666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13.8</v>
      </c>
      <c r="AD16" s="565"/>
      <c r="AE16" s="565"/>
      <c r="AF16" s="565"/>
      <c r="AG16" s="566"/>
      <c r="AH16" s="564">
        <v>21.7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735562</v>
      </c>
      <c r="BO16" s="469"/>
      <c r="BP16" s="469"/>
      <c r="BQ16" s="469"/>
      <c r="BR16" s="469"/>
      <c r="BS16" s="469"/>
      <c r="BT16" s="469"/>
      <c r="BU16" s="470"/>
      <c r="BV16" s="468">
        <v>687190</v>
      </c>
      <c r="BW16" s="469"/>
      <c r="BX16" s="469"/>
      <c r="BY16" s="469"/>
      <c r="BZ16" s="469"/>
      <c r="CA16" s="469"/>
      <c r="CB16" s="469"/>
      <c r="CC16" s="470"/>
      <c r="CD16" s="201"/>
      <c r="CE16" s="466" t="s">
        <v>152</v>
      </c>
      <c r="CF16" s="466"/>
      <c r="CG16" s="466"/>
      <c r="CH16" s="466"/>
      <c r="CI16" s="466"/>
      <c r="CJ16" s="466"/>
      <c r="CK16" s="466"/>
      <c r="CL16" s="466"/>
      <c r="CM16" s="466"/>
      <c r="CN16" s="466"/>
      <c r="CO16" s="466"/>
      <c r="CP16" s="466"/>
      <c r="CQ16" s="466"/>
      <c r="CR16" s="466"/>
      <c r="CS16" s="467"/>
      <c r="CT16" s="438">
        <v>146.6</v>
      </c>
      <c r="CU16" s="439"/>
      <c r="CV16" s="439"/>
      <c r="CW16" s="439"/>
      <c r="CX16" s="439"/>
      <c r="CY16" s="439"/>
      <c r="CZ16" s="439"/>
      <c r="DA16" s="440"/>
      <c r="DB16" s="438" t="s">
        <v>138</v>
      </c>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130</v>
      </c>
      <c r="AD17" s="445"/>
      <c r="AE17" s="445"/>
      <c r="AF17" s="445"/>
      <c r="AG17" s="446"/>
      <c r="AH17" s="444">
        <v>129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58594</v>
      </c>
      <c r="BO17" s="469"/>
      <c r="BP17" s="469"/>
      <c r="BQ17" s="469"/>
      <c r="BR17" s="469"/>
      <c r="BS17" s="469"/>
      <c r="BT17" s="469"/>
      <c r="BU17" s="470"/>
      <c r="BV17" s="468">
        <v>57150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31.39</v>
      </c>
      <c r="M18" s="533"/>
      <c r="N18" s="533"/>
      <c r="O18" s="533"/>
      <c r="P18" s="533"/>
      <c r="Q18" s="533"/>
      <c r="R18" s="534"/>
      <c r="S18" s="534"/>
      <c r="T18" s="534"/>
      <c r="U18" s="534"/>
      <c r="V18" s="535"/>
      <c r="W18" s="549"/>
      <c r="X18" s="550"/>
      <c r="Y18" s="550"/>
      <c r="Z18" s="550"/>
      <c r="AA18" s="550"/>
      <c r="AB18" s="560"/>
      <c r="AC18" s="432">
        <v>66.7</v>
      </c>
      <c r="AD18" s="433"/>
      <c r="AE18" s="433"/>
      <c r="AF18" s="433"/>
      <c r="AG18" s="536"/>
      <c r="AH18" s="432">
        <v>60.8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707985</v>
      </c>
      <c r="BO18" s="469"/>
      <c r="BP18" s="469"/>
      <c r="BQ18" s="469"/>
      <c r="BR18" s="469"/>
      <c r="BS18" s="469"/>
      <c r="BT18" s="469"/>
      <c r="BU18" s="470"/>
      <c r="BV18" s="468">
        <v>669557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1208717</v>
      </c>
      <c r="BO19" s="469"/>
      <c r="BP19" s="469"/>
      <c r="BQ19" s="469"/>
      <c r="BR19" s="469"/>
      <c r="BS19" s="469"/>
      <c r="BT19" s="469"/>
      <c r="BU19" s="470"/>
      <c r="BV19" s="468">
        <v>1108071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218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2922286</v>
      </c>
      <c r="BO23" s="469"/>
      <c r="BP23" s="469"/>
      <c r="BQ23" s="469"/>
      <c r="BR23" s="469"/>
      <c r="BS23" s="469"/>
      <c r="BT23" s="469"/>
      <c r="BU23" s="470"/>
      <c r="BV23" s="468">
        <v>2940746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7610</v>
      </c>
      <c r="R24" s="445"/>
      <c r="S24" s="445"/>
      <c r="T24" s="445"/>
      <c r="U24" s="445"/>
      <c r="V24" s="446"/>
      <c r="W24" s="510"/>
      <c r="X24" s="501"/>
      <c r="Y24" s="502"/>
      <c r="Z24" s="441" t="s">
        <v>171</v>
      </c>
      <c r="AA24" s="442"/>
      <c r="AB24" s="442"/>
      <c r="AC24" s="442"/>
      <c r="AD24" s="442"/>
      <c r="AE24" s="442"/>
      <c r="AF24" s="442"/>
      <c r="AG24" s="443"/>
      <c r="AH24" s="444">
        <v>32</v>
      </c>
      <c r="AI24" s="445"/>
      <c r="AJ24" s="445"/>
      <c r="AK24" s="445"/>
      <c r="AL24" s="446"/>
      <c r="AM24" s="444">
        <v>85728</v>
      </c>
      <c r="AN24" s="445"/>
      <c r="AO24" s="445"/>
      <c r="AP24" s="445"/>
      <c r="AQ24" s="445"/>
      <c r="AR24" s="446"/>
      <c r="AS24" s="444">
        <v>2679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2911684</v>
      </c>
      <c r="BO24" s="469"/>
      <c r="BP24" s="469"/>
      <c r="BQ24" s="469"/>
      <c r="BR24" s="469"/>
      <c r="BS24" s="469"/>
      <c r="BT24" s="469"/>
      <c r="BU24" s="470"/>
      <c r="BV24" s="468">
        <v>2927498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6000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138</v>
      </c>
      <c r="BO25" s="464"/>
      <c r="BP25" s="464"/>
      <c r="BQ25" s="464"/>
      <c r="BR25" s="464"/>
      <c r="BS25" s="464"/>
      <c r="BT25" s="464"/>
      <c r="BU25" s="465"/>
      <c r="BV25" s="463" t="s">
        <v>138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5670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3040</v>
      </c>
      <c r="R27" s="445"/>
      <c r="S27" s="445"/>
      <c r="T27" s="445"/>
      <c r="U27" s="445"/>
      <c r="V27" s="446"/>
      <c r="W27" s="510"/>
      <c r="X27" s="501"/>
      <c r="Y27" s="502"/>
      <c r="Z27" s="441" t="s">
        <v>181</v>
      </c>
      <c r="AA27" s="442"/>
      <c r="AB27" s="442"/>
      <c r="AC27" s="442"/>
      <c r="AD27" s="442"/>
      <c r="AE27" s="442"/>
      <c r="AF27" s="442"/>
      <c r="AG27" s="443"/>
      <c r="AH27" s="444" t="s">
        <v>182</v>
      </c>
      <c r="AI27" s="445"/>
      <c r="AJ27" s="445"/>
      <c r="AK27" s="445"/>
      <c r="AL27" s="446"/>
      <c r="AM27" s="444" t="s">
        <v>138</v>
      </c>
      <c r="AN27" s="445"/>
      <c r="AO27" s="445"/>
      <c r="AP27" s="445"/>
      <c r="AQ27" s="445"/>
      <c r="AR27" s="446"/>
      <c r="AS27" s="444" t="s">
        <v>138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16178</v>
      </c>
      <c r="BO27" s="472"/>
      <c r="BP27" s="472"/>
      <c r="BQ27" s="472"/>
      <c r="BR27" s="472"/>
      <c r="BS27" s="472"/>
      <c r="BT27" s="472"/>
      <c r="BU27" s="473"/>
      <c r="BV27" s="471">
        <v>16177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2510</v>
      </c>
      <c r="R28" s="445"/>
      <c r="S28" s="445"/>
      <c r="T28" s="445"/>
      <c r="U28" s="445"/>
      <c r="V28" s="446"/>
      <c r="W28" s="510"/>
      <c r="X28" s="501"/>
      <c r="Y28" s="502"/>
      <c r="Z28" s="441" t="s">
        <v>185</v>
      </c>
      <c r="AA28" s="442"/>
      <c r="AB28" s="442"/>
      <c r="AC28" s="442"/>
      <c r="AD28" s="442"/>
      <c r="AE28" s="442"/>
      <c r="AF28" s="442"/>
      <c r="AG28" s="443"/>
      <c r="AH28" s="444" t="s">
        <v>182</v>
      </c>
      <c r="AI28" s="445"/>
      <c r="AJ28" s="445"/>
      <c r="AK28" s="445"/>
      <c r="AL28" s="446"/>
      <c r="AM28" s="444" t="s">
        <v>182</v>
      </c>
      <c r="AN28" s="445"/>
      <c r="AO28" s="445"/>
      <c r="AP28" s="445"/>
      <c r="AQ28" s="445"/>
      <c r="AR28" s="446"/>
      <c r="AS28" s="444" t="s">
        <v>138</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651057</v>
      </c>
      <c r="BO28" s="464"/>
      <c r="BP28" s="464"/>
      <c r="BQ28" s="464"/>
      <c r="BR28" s="464"/>
      <c r="BS28" s="464"/>
      <c r="BT28" s="464"/>
      <c r="BU28" s="465"/>
      <c r="BV28" s="463">
        <v>782989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5</v>
      </c>
      <c r="M29" s="445"/>
      <c r="N29" s="445"/>
      <c r="O29" s="445"/>
      <c r="P29" s="446"/>
      <c r="Q29" s="444">
        <v>2280</v>
      </c>
      <c r="R29" s="445"/>
      <c r="S29" s="445"/>
      <c r="T29" s="445"/>
      <c r="U29" s="445"/>
      <c r="V29" s="446"/>
      <c r="W29" s="511"/>
      <c r="X29" s="512"/>
      <c r="Y29" s="513"/>
      <c r="Z29" s="441" t="s">
        <v>188</v>
      </c>
      <c r="AA29" s="442"/>
      <c r="AB29" s="442"/>
      <c r="AC29" s="442"/>
      <c r="AD29" s="442"/>
      <c r="AE29" s="442"/>
      <c r="AF29" s="442"/>
      <c r="AG29" s="443"/>
      <c r="AH29" s="444">
        <v>32</v>
      </c>
      <c r="AI29" s="445"/>
      <c r="AJ29" s="445"/>
      <c r="AK29" s="445"/>
      <c r="AL29" s="446"/>
      <c r="AM29" s="444">
        <v>85728</v>
      </c>
      <c r="AN29" s="445"/>
      <c r="AO29" s="445"/>
      <c r="AP29" s="445"/>
      <c r="AQ29" s="445"/>
      <c r="AR29" s="446"/>
      <c r="AS29" s="444">
        <v>2679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389252</v>
      </c>
      <c r="BO29" s="469"/>
      <c r="BP29" s="469"/>
      <c r="BQ29" s="469"/>
      <c r="BR29" s="469"/>
      <c r="BS29" s="469"/>
      <c r="BT29" s="469"/>
      <c r="BU29" s="470"/>
      <c r="BV29" s="468">
        <v>389237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92.7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567818</v>
      </c>
      <c r="BO30" s="472"/>
      <c r="BP30" s="472"/>
      <c r="BQ30" s="472"/>
      <c r="BR30" s="472"/>
      <c r="BS30" s="472"/>
      <c r="BT30" s="472"/>
      <c r="BU30" s="473"/>
      <c r="BV30" s="471">
        <v>549478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三島村国民健康保険特別会計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三島村船舶交通事業特別会計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三島村介護保険特別会計(保険事業勘定)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三島村簡易水道事業特別会計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鹿児島県後期高齢者医療広域連合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三島村後期高齢者医療特別会計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鹿児島県後期高齢者医療広域連合　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三島村介護保険特別会計(サービス事業勘定)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三島村特産品焼酎事業特別会計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ZFw/VC5vCoWSShsYmysqOqQKygqpKKUGYglaWSlPePj01LLk5VZg4kphy9Gn+ub/oM3dmBRTJS3keutZRpmh5w==" saltValue="E/ZgM3CvGxOTGY+kePOi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50" t="s">
        <v>580</v>
      </c>
      <c r="D34" s="1250"/>
      <c r="E34" s="1251"/>
      <c r="F34" s="32">
        <v>4.28</v>
      </c>
      <c r="G34" s="33">
        <v>2.66</v>
      </c>
      <c r="H34" s="33">
        <v>2.92</v>
      </c>
      <c r="I34" s="33">
        <v>10.84</v>
      </c>
      <c r="J34" s="34" t="s">
        <v>581</v>
      </c>
      <c r="K34" s="22"/>
      <c r="L34" s="22"/>
      <c r="M34" s="22"/>
      <c r="N34" s="22"/>
      <c r="O34" s="22"/>
      <c r="P34" s="22"/>
    </row>
    <row r="35" spans="1:16" ht="39" customHeight="1">
      <c r="A35" s="22"/>
      <c r="B35" s="35"/>
      <c r="C35" s="1244" t="s">
        <v>582</v>
      </c>
      <c r="D35" s="1245"/>
      <c r="E35" s="1246"/>
      <c r="F35" s="36">
        <v>7.65</v>
      </c>
      <c r="G35" s="37">
        <v>14.95</v>
      </c>
      <c r="H35" s="37">
        <v>2.8</v>
      </c>
      <c r="I35" s="37">
        <v>0.53</v>
      </c>
      <c r="J35" s="38">
        <v>3.8</v>
      </c>
      <c r="K35" s="22"/>
      <c r="L35" s="22"/>
      <c r="M35" s="22"/>
      <c r="N35" s="22"/>
      <c r="O35" s="22"/>
      <c r="P35" s="22"/>
    </row>
    <row r="36" spans="1:16" ht="39" customHeight="1">
      <c r="A36" s="22"/>
      <c r="B36" s="35"/>
      <c r="C36" s="1244" t="s">
        <v>583</v>
      </c>
      <c r="D36" s="1245"/>
      <c r="E36" s="1246"/>
      <c r="F36" s="36">
        <v>0.41</v>
      </c>
      <c r="G36" s="37">
        <v>0.6</v>
      </c>
      <c r="H36" s="37">
        <v>0.6</v>
      </c>
      <c r="I36" s="37">
        <v>0.72</v>
      </c>
      <c r="J36" s="38">
        <v>0.55000000000000004</v>
      </c>
      <c r="K36" s="22"/>
      <c r="L36" s="22"/>
      <c r="M36" s="22"/>
      <c r="N36" s="22"/>
      <c r="O36" s="22"/>
      <c r="P36" s="22"/>
    </row>
    <row r="37" spans="1:16" ht="39" customHeight="1">
      <c r="A37" s="22"/>
      <c r="B37" s="35"/>
      <c r="C37" s="1244" t="s">
        <v>584</v>
      </c>
      <c r="D37" s="1245"/>
      <c r="E37" s="1246"/>
      <c r="F37" s="36" t="s">
        <v>529</v>
      </c>
      <c r="G37" s="37" t="s">
        <v>529</v>
      </c>
      <c r="H37" s="37">
        <v>0.41</v>
      </c>
      <c r="I37" s="37">
        <v>0.56999999999999995</v>
      </c>
      <c r="J37" s="38">
        <v>0.32</v>
      </c>
      <c r="K37" s="22"/>
      <c r="L37" s="22"/>
      <c r="M37" s="22"/>
      <c r="N37" s="22"/>
      <c r="O37" s="22"/>
      <c r="P37" s="22"/>
    </row>
    <row r="38" spans="1:16" ht="39" customHeight="1">
      <c r="A38" s="22"/>
      <c r="B38" s="35"/>
      <c r="C38" s="1244" t="s">
        <v>585</v>
      </c>
      <c r="D38" s="1245"/>
      <c r="E38" s="1246"/>
      <c r="F38" s="36">
        <v>7.0000000000000007E-2</v>
      </c>
      <c r="G38" s="37">
        <v>0.06</v>
      </c>
      <c r="H38" s="37">
        <v>0.09</v>
      </c>
      <c r="I38" s="37">
        <v>0.15</v>
      </c>
      <c r="J38" s="38">
        <v>0.2</v>
      </c>
      <c r="K38" s="22"/>
      <c r="L38" s="22"/>
      <c r="M38" s="22"/>
      <c r="N38" s="22"/>
      <c r="O38" s="22"/>
      <c r="P38" s="22"/>
    </row>
    <row r="39" spans="1:16" ht="39" customHeight="1">
      <c r="A39" s="22"/>
      <c r="B39" s="35"/>
      <c r="C39" s="1244" t="s">
        <v>586</v>
      </c>
      <c r="D39" s="1245"/>
      <c r="E39" s="1246"/>
      <c r="F39" s="36">
        <v>0.02</v>
      </c>
      <c r="G39" s="37">
        <v>0.41</v>
      </c>
      <c r="H39" s="37">
        <v>0.27</v>
      </c>
      <c r="I39" s="37">
        <v>0.16</v>
      </c>
      <c r="J39" s="38">
        <v>0.06</v>
      </c>
      <c r="K39" s="22"/>
      <c r="L39" s="22"/>
      <c r="M39" s="22"/>
      <c r="N39" s="22"/>
      <c r="O39" s="22"/>
      <c r="P39" s="22"/>
    </row>
    <row r="40" spans="1:16" ht="39" customHeight="1">
      <c r="A40" s="22"/>
      <c r="B40" s="35"/>
      <c r="C40" s="1244" t="s">
        <v>587</v>
      </c>
      <c r="D40" s="1245"/>
      <c r="E40" s="1246"/>
      <c r="F40" s="36">
        <v>0</v>
      </c>
      <c r="G40" s="37">
        <v>0</v>
      </c>
      <c r="H40" s="37">
        <v>0</v>
      </c>
      <c r="I40" s="37">
        <v>0</v>
      </c>
      <c r="J40" s="38">
        <v>0.02</v>
      </c>
      <c r="K40" s="22"/>
      <c r="L40" s="22"/>
      <c r="M40" s="22"/>
      <c r="N40" s="22"/>
      <c r="O40" s="22"/>
      <c r="P40" s="22"/>
    </row>
    <row r="41" spans="1:16" ht="39" customHeight="1">
      <c r="A41" s="22"/>
      <c r="B41" s="35"/>
      <c r="C41" s="1244" t="s">
        <v>588</v>
      </c>
      <c r="D41" s="1245"/>
      <c r="E41" s="1246"/>
      <c r="F41" s="36" t="s">
        <v>529</v>
      </c>
      <c r="G41" s="37">
        <v>0</v>
      </c>
      <c r="H41" s="37">
        <v>0</v>
      </c>
      <c r="I41" s="37">
        <v>0</v>
      </c>
      <c r="J41" s="38">
        <v>0</v>
      </c>
      <c r="K41" s="22"/>
      <c r="L41" s="22"/>
      <c r="M41" s="22"/>
      <c r="N41" s="22"/>
      <c r="O41" s="22"/>
      <c r="P41" s="22"/>
    </row>
    <row r="42" spans="1:16" ht="39" customHeight="1">
      <c r="A42" s="22"/>
      <c r="B42" s="39"/>
      <c r="C42" s="1244" t="s">
        <v>589</v>
      </c>
      <c r="D42" s="1245"/>
      <c r="E42" s="1246"/>
      <c r="F42" s="36" t="s">
        <v>529</v>
      </c>
      <c r="G42" s="37" t="s">
        <v>529</v>
      </c>
      <c r="H42" s="37" t="s">
        <v>529</v>
      </c>
      <c r="I42" s="37" t="s">
        <v>529</v>
      </c>
      <c r="J42" s="38" t="s">
        <v>529</v>
      </c>
      <c r="K42" s="22"/>
      <c r="L42" s="22"/>
      <c r="M42" s="22"/>
      <c r="N42" s="22"/>
      <c r="O42" s="22"/>
      <c r="P42" s="22"/>
    </row>
    <row r="43" spans="1:16" ht="39" customHeight="1" thickBot="1">
      <c r="A43" s="22"/>
      <c r="B43" s="40"/>
      <c r="C43" s="1247" t="s">
        <v>590</v>
      </c>
      <c r="D43" s="1248"/>
      <c r="E43" s="1249"/>
      <c r="F43" s="41" t="s">
        <v>529</v>
      </c>
      <c r="G43" s="42" t="s">
        <v>529</v>
      </c>
      <c r="H43" s="42" t="s">
        <v>529</v>
      </c>
      <c r="I43" s="42" t="s">
        <v>529</v>
      </c>
      <c r="J43" s="43" t="s">
        <v>529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SINRtp+8UJ4ykI96981kzSnkvw/LqJ7zMs9wdpfjcQj8eLYfYt8iPfrcnaYwNVnYrgBoC2u7ZGi5+HRJ5SqkA==" saltValue="wtZ6Ga6PB69lMga97fV4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70" t="s">
        <v>11</v>
      </c>
      <c r="C45" s="1271"/>
      <c r="D45" s="58"/>
      <c r="E45" s="1276" t="s">
        <v>12</v>
      </c>
      <c r="F45" s="1276"/>
      <c r="G45" s="1276"/>
      <c r="H45" s="1276"/>
      <c r="I45" s="1276"/>
      <c r="J45" s="1277"/>
      <c r="K45" s="59">
        <v>295</v>
      </c>
      <c r="L45" s="60">
        <v>263</v>
      </c>
      <c r="M45" s="60">
        <v>254</v>
      </c>
      <c r="N45" s="60">
        <v>241</v>
      </c>
      <c r="O45" s="61">
        <v>258</v>
      </c>
      <c r="P45" s="48"/>
      <c r="Q45" s="48"/>
      <c r="R45" s="48"/>
      <c r="S45" s="48"/>
      <c r="T45" s="48"/>
      <c r="U45" s="48"/>
    </row>
    <row r="46" spans="1:21" ht="30.75" customHeight="1">
      <c r="A46" s="48"/>
      <c r="B46" s="1272"/>
      <c r="C46" s="1273"/>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c r="A47" s="48"/>
      <c r="B47" s="1272"/>
      <c r="C47" s="1273"/>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c r="A48" s="48"/>
      <c r="B48" s="1272"/>
      <c r="C48" s="1273"/>
      <c r="D48" s="62"/>
      <c r="E48" s="1254" t="s">
        <v>15</v>
      </c>
      <c r="F48" s="1254"/>
      <c r="G48" s="1254"/>
      <c r="H48" s="1254"/>
      <c r="I48" s="1254"/>
      <c r="J48" s="1255"/>
      <c r="K48" s="63" t="s">
        <v>529</v>
      </c>
      <c r="L48" s="64" t="s">
        <v>529</v>
      </c>
      <c r="M48" s="64" t="s">
        <v>529</v>
      </c>
      <c r="N48" s="64" t="s">
        <v>529</v>
      </c>
      <c r="O48" s="65" t="s">
        <v>529</v>
      </c>
      <c r="P48" s="48"/>
      <c r="Q48" s="48"/>
      <c r="R48" s="48"/>
      <c r="S48" s="48"/>
      <c r="T48" s="48"/>
      <c r="U48" s="48"/>
    </row>
    <row r="49" spans="1:21" ht="30.75" customHeight="1">
      <c r="A49" s="48"/>
      <c r="B49" s="1272"/>
      <c r="C49" s="1273"/>
      <c r="D49" s="62"/>
      <c r="E49" s="1254" t="s">
        <v>16</v>
      </c>
      <c r="F49" s="1254"/>
      <c r="G49" s="1254"/>
      <c r="H49" s="1254"/>
      <c r="I49" s="1254"/>
      <c r="J49" s="1255"/>
      <c r="K49" s="63" t="s">
        <v>529</v>
      </c>
      <c r="L49" s="64" t="s">
        <v>529</v>
      </c>
      <c r="M49" s="64" t="s">
        <v>529</v>
      </c>
      <c r="N49" s="64" t="s">
        <v>529</v>
      </c>
      <c r="O49" s="65" t="s">
        <v>529</v>
      </c>
      <c r="P49" s="48"/>
      <c r="Q49" s="48"/>
      <c r="R49" s="48"/>
      <c r="S49" s="48"/>
      <c r="T49" s="48"/>
      <c r="U49" s="48"/>
    </row>
    <row r="50" spans="1:21" ht="30.75" customHeight="1">
      <c r="A50" s="48"/>
      <c r="B50" s="1272"/>
      <c r="C50" s="1273"/>
      <c r="D50" s="62"/>
      <c r="E50" s="1254" t="s">
        <v>17</v>
      </c>
      <c r="F50" s="1254"/>
      <c r="G50" s="1254"/>
      <c r="H50" s="1254"/>
      <c r="I50" s="1254"/>
      <c r="J50" s="1255"/>
      <c r="K50" s="63" t="s">
        <v>529</v>
      </c>
      <c r="L50" s="64" t="s">
        <v>529</v>
      </c>
      <c r="M50" s="64" t="s">
        <v>529</v>
      </c>
      <c r="N50" s="64" t="s">
        <v>529</v>
      </c>
      <c r="O50" s="65" t="s">
        <v>529</v>
      </c>
      <c r="P50" s="48"/>
      <c r="Q50" s="48"/>
      <c r="R50" s="48"/>
      <c r="S50" s="48"/>
      <c r="T50" s="48"/>
      <c r="U50" s="48"/>
    </row>
    <row r="51" spans="1:21" ht="30.75" customHeight="1">
      <c r="A51" s="48"/>
      <c r="B51" s="1274"/>
      <c r="C51" s="1275"/>
      <c r="D51" s="66"/>
      <c r="E51" s="1254" t="s">
        <v>18</v>
      </c>
      <c r="F51" s="1254"/>
      <c r="G51" s="1254"/>
      <c r="H51" s="1254"/>
      <c r="I51" s="1254"/>
      <c r="J51" s="1255"/>
      <c r="K51" s="63" t="s">
        <v>529</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228</v>
      </c>
      <c r="L52" s="64">
        <v>207</v>
      </c>
      <c r="M52" s="64">
        <v>188</v>
      </c>
      <c r="N52" s="64">
        <v>179</v>
      </c>
      <c r="O52" s="65">
        <v>190</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67</v>
      </c>
      <c r="L53" s="69">
        <v>56</v>
      </c>
      <c r="M53" s="69">
        <v>66</v>
      </c>
      <c r="N53" s="69">
        <v>62</v>
      </c>
      <c r="O53" s="70">
        <v>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60" t="s">
        <v>25</v>
      </c>
      <c r="C57" s="1261"/>
      <c r="D57" s="1264" t="s">
        <v>26</v>
      </c>
      <c r="E57" s="1265"/>
      <c r="F57" s="1265"/>
      <c r="G57" s="1265"/>
      <c r="H57" s="1265"/>
      <c r="I57" s="1265"/>
      <c r="J57" s="1266"/>
      <c r="K57" s="83" t="s">
        <v>618</v>
      </c>
      <c r="L57" s="84" t="s">
        <v>618</v>
      </c>
      <c r="M57" s="84" t="s">
        <v>618</v>
      </c>
      <c r="N57" s="84" t="s">
        <v>618</v>
      </c>
      <c r="O57" s="85" t="s">
        <v>618</v>
      </c>
    </row>
    <row r="58" spans="1:21" ht="31.5" customHeight="1" thickBot="1">
      <c r="B58" s="1262"/>
      <c r="C58" s="1263"/>
      <c r="D58" s="1267" t="s">
        <v>27</v>
      </c>
      <c r="E58" s="1268"/>
      <c r="F58" s="1268"/>
      <c r="G58" s="1268"/>
      <c r="H58" s="1268"/>
      <c r="I58" s="1268"/>
      <c r="J58" s="1269"/>
      <c r="K58" s="86" t="s">
        <v>529</v>
      </c>
      <c r="L58" s="87" t="s">
        <v>529</v>
      </c>
      <c r="M58" s="87" t="s">
        <v>529</v>
      </c>
      <c r="N58" s="87" t="s">
        <v>529</v>
      </c>
      <c r="O58" s="88" t="s">
        <v>529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HY/HWrcNhTxAh0lPYebxoMw1VjCAcHhA1tHRS/sIgokgKjbVk4nfPwMZa3kGjPx6GqIUwpeVHnCXzQr9NAQ3A==" saltValue="OBJj/9ldZ9K8nAiFR/Yi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90" t="s">
        <v>30</v>
      </c>
      <c r="C41" s="1291"/>
      <c r="D41" s="102"/>
      <c r="E41" s="1292" t="s">
        <v>31</v>
      </c>
      <c r="F41" s="1292"/>
      <c r="G41" s="1292"/>
      <c r="H41" s="1293"/>
      <c r="I41" s="103">
        <v>2299</v>
      </c>
      <c r="J41" s="104">
        <v>2551</v>
      </c>
      <c r="K41" s="104">
        <v>2817</v>
      </c>
      <c r="L41" s="104">
        <v>2941</v>
      </c>
      <c r="M41" s="105">
        <v>2922</v>
      </c>
    </row>
    <row r="42" spans="2:13" ht="27.75" customHeight="1">
      <c r="B42" s="1280"/>
      <c r="C42" s="1281"/>
      <c r="D42" s="106"/>
      <c r="E42" s="1284" t="s">
        <v>32</v>
      </c>
      <c r="F42" s="1284"/>
      <c r="G42" s="1284"/>
      <c r="H42" s="1285"/>
      <c r="I42" s="107" t="s">
        <v>529</v>
      </c>
      <c r="J42" s="108" t="s">
        <v>529</v>
      </c>
      <c r="K42" s="108" t="s">
        <v>529</v>
      </c>
      <c r="L42" s="108" t="s">
        <v>529</v>
      </c>
      <c r="M42" s="109" t="s">
        <v>529</v>
      </c>
    </row>
    <row r="43" spans="2:13" ht="27.75" customHeight="1">
      <c r="B43" s="1280"/>
      <c r="C43" s="1281"/>
      <c r="D43" s="106"/>
      <c r="E43" s="1284" t="s">
        <v>33</v>
      </c>
      <c r="F43" s="1284"/>
      <c r="G43" s="1284"/>
      <c r="H43" s="1285"/>
      <c r="I43" s="107" t="s">
        <v>529</v>
      </c>
      <c r="J43" s="108" t="s">
        <v>529</v>
      </c>
      <c r="K43" s="108" t="s">
        <v>529</v>
      </c>
      <c r="L43" s="108" t="s">
        <v>529</v>
      </c>
      <c r="M43" s="109" t="s">
        <v>529</v>
      </c>
    </row>
    <row r="44" spans="2:13" ht="27.75" customHeight="1">
      <c r="B44" s="1280"/>
      <c r="C44" s="1281"/>
      <c r="D44" s="106"/>
      <c r="E44" s="1284" t="s">
        <v>34</v>
      </c>
      <c r="F44" s="1284"/>
      <c r="G44" s="1284"/>
      <c r="H44" s="1285"/>
      <c r="I44" s="107" t="s">
        <v>529</v>
      </c>
      <c r="J44" s="108" t="s">
        <v>529</v>
      </c>
      <c r="K44" s="108" t="s">
        <v>529</v>
      </c>
      <c r="L44" s="108" t="s">
        <v>529</v>
      </c>
      <c r="M44" s="109" t="s">
        <v>529</v>
      </c>
    </row>
    <row r="45" spans="2:13" ht="27.75" customHeight="1">
      <c r="B45" s="1280"/>
      <c r="C45" s="1281"/>
      <c r="D45" s="106"/>
      <c r="E45" s="1284" t="s">
        <v>35</v>
      </c>
      <c r="F45" s="1284"/>
      <c r="G45" s="1284"/>
      <c r="H45" s="1285"/>
      <c r="I45" s="107">
        <v>254</v>
      </c>
      <c r="J45" s="108">
        <v>214</v>
      </c>
      <c r="K45" s="108">
        <v>250</v>
      </c>
      <c r="L45" s="108">
        <v>256</v>
      </c>
      <c r="M45" s="109">
        <v>283</v>
      </c>
    </row>
    <row r="46" spans="2:13" ht="27.75" customHeight="1">
      <c r="B46" s="1280"/>
      <c r="C46" s="1281"/>
      <c r="D46" s="110"/>
      <c r="E46" s="1284" t="s">
        <v>36</v>
      </c>
      <c r="F46" s="1284"/>
      <c r="G46" s="1284"/>
      <c r="H46" s="1285"/>
      <c r="I46" s="107" t="s">
        <v>529</v>
      </c>
      <c r="J46" s="108" t="s">
        <v>529</v>
      </c>
      <c r="K46" s="108" t="s">
        <v>529</v>
      </c>
      <c r="L46" s="108" t="s">
        <v>529</v>
      </c>
      <c r="M46" s="109" t="s">
        <v>529</v>
      </c>
    </row>
    <row r="47" spans="2:13" ht="27.75" customHeight="1">
      <c r="B47" s="1280"/>
      <c r="C47" s="1281"/>
      <c r="D47" s="111"/>
      <c r="E47" s="1294" t="s">
        <v>37</v>
      </c>
      <c r="F47" s="1295"/>
      <c r="G47" s="1295"/>
      <c r="H47" s="1296"/>
      <c r="I47" s="107" t="s">
        <v>529</v>
      </c>
      <c r="J47" s="108" t="s">
        <v>529</v>
      </c>
      <c r="K47" s="108" t="s">
        <v>529</v>
      </c>
      <c r="L47" s="108" t="s">
        <v>529</v>
      </c>
      <c r="M47" s="109" t="s">
        <v>529</v>
      </c>
    </row>
    <row r="48" spans="2:13" ht="27.75" customHeight="1">
      <c r="B48" s="1280"/>
      <c r="C48" s="1281"/>
      <c r="D48" s="106"/>
      <c r="E48" s="1284" t="s">
        <v>38</v>
      </c>
      <c r="F48" s="1284"/>
      <c r="G48" s="1284"/>
      <c r="H48" s="1285"/>
      <c r="I48" s="107" t="s">
        <v>529</v>
      </c>
      <c r="J48" s="108" t="s">
        <v>529</v>
      </c>
      <c r="K48" s="108" t="s">
        <v>529</v>
      </c>
      <c r="L48" s="108" t="s">
        <v>529</v>
      </c>
      <c r="M48" s="109">
        <v>135</v>
      </c>
    </row>
    <row r="49" spans="2:13" ht="27.75" customHeight="1">
      <c r="B49" s="1282"/>
      <c r="C49" s="1283"/>
      <c r="D49" s="106"/>
      <c r="E49" s="1284" t="s">
        <v>39</v>
      </c>
      <c r="F49" s="1284"/>
      <c r="G49" s="1284"/>
      <c r="H49" s="1285"/>
      <c r="I49" s="107" t="s">
        <v>529</v>
      </c>
      <c r="J49" s="108" t="s">
        <v>529</v>
      </c>
      <c r="K49" s="108" t="s">
        <v>529</v>
      </c>
      <c r="L49" s="108" t="s">
        <v>529</v>
      </c>
      <c r="M49" s="109" t="s">
        <v>529</v>
      </c>
    </row>
    <row r="50" spans="2:13" ht="27.75" customHeight="1">
      <c r="B50" s="1278" t="s">
        <v>40</v>
      </c>
      <c r="C50" s="1279"/>
      <c r="D50" s="112"/>
      <c r="E50" s="1284" t="s">
        <v>41</v>
      </c>
      <c r="F50" s="1284"/>
      <c r="G50" s="1284"/>
      <c r="H50" s="1285"/>
      <c r="I50" s="107">
        <v>1968</v>
      </c>
      <c r="J50" s="108">
        <v>1999</v>
      </c>
      <c r="K50" s="108">
        <v>1989</v>
      </c>
      <c r="L50" s="108">
        <v>1893</v>
      </c>
      <c r="M50" s="109">
        <v>1782</v>
      </c>
    </row>
    <row r="51" spans="2:13" ht="27.75" customHeight="1">
      <c r="B51" s="1280"/>
      <c r="C51" s="1281"/>
      <c r="D51" s="106"/>
      <c r="E51" s="1284" t="s">
        <v>42</v>
      </c>
      <c r="F51" s="1284"/>
      <c r="G51" s="1284"/>
      <c r="H51" s="1285"/>
      <c r="I51" s="107" t="s">
        <v>529</v>
      </c>
      <c r="J51" s="108" t="s">
        <v>529</v>
      </c>
      <c r="K51" s="108" t="s">
        <v>529</v>
      </c>
      <c r="L51" s="108" t="s">
        <v>529</v>
      </c>
      <c r="M51" s="109" t="s">
        <v>529</v>
      </c>
    </row>
    <row r="52" spans="2:13" ht="27.75" customHeight="1">
      <c r="B52" s="1282"/>
      <c r="C52" s="1283"/>
      <c r="D52" s="106"/>
      <c r="E52" s="1284" t="s">
        <v>43</v>
      </c>
      <c r="F52" s="1284"/>
      <c r="G52" s="1284"/>
      <c r="H52" s="1285"/>
      <c r="I52" s="107">
        <v>1685</v>
      </c>
      <c r="J52" s="108">
        <v>1687</v>
      </c>
      <c r="K52" s="108">
        <v>2058</v>
      </c>
      <c r="L52" s="108">
        <v>2092</v>
      </c>
      <c r="M52" s="109">
        <v>1982</v>
      </c>
    </row>
    <row r="53" spans="2:13" ht="27.75" customHeight="1" thickBot="1">
      <c r="B53" s="1286" t="s">
        <v>44</v>
      </c>
      <c r="C53" s="1287"/>
      <c r="D53" s="113"/>
      <c r="E53" s="1288" t="s">
        <v>45</v>
      </c>
      <c r="F53" s="1288"/>
      <c r="G53" s="1288"/>
      <c r="H53" s="1289"/>
      <c r="I53" s="114">
        <v>-1100</v>
      </c>
      <c r="J53" s="115">
        <v>-922</v>
      </c>
      <c r="K53" s="115">
        <v>-980</v>
      </c>
      <c r="L53" s="115">
        <v>-789</v>
      </c>
      <c r="M53" s="116">
        <v>-423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I3AexMatkS7xpUCC7LMedax6P2UOJP0lw1CEyXRSoDXULmB6D4RcKSNH98IUsxiACRF9CLAn9rq8fvdzgBsBQ==" saltValue="/Ez1HN4yyswmJ6Ac0+7K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5" t="s">
        <v>48</v>
      </c>
      <c r="D55" s="1305"/>
      <c r="E55" s="1306"/>
      <c r="F55" s="128">
        <v>851</v>
      </c>
      <c r="G55" s="128">
        <v>783</v>
      </c>
      <c r="H55" s="129">
        <v>651</v>
      </c>
    </row>
    <row r="56" spans="2:8" ht="52.5" customHeight="1">
      <c r="B56" s="130"/>
      <c r="C56" s="1307" t="s">
        <v>49</v>
      </c>
      <c r="D56" s="1307"/>
      <c r="E56" s="1308"/>
      <c r="F56" s="131">
        <v>389</v>
      </c>
      <c r="G56" s="131">
        <v>389</v>
      </c>
      <c r="H56" s="132">
        <v>389</v>
      </c>
    </row>
    <row r="57" spans="2:8" ht="53.25" customHeight="1">
      <c r="B57" s="130"/>
      <c r="C57" s="1309" t="s">
        <v>50</v>
      </c>
      <c r="D57" s="1309"/>
      <c r="E57" s="1310"/>
      <c r="F57" s="133">
        <v>573</v>
      </c>
      <c r="G57" s="133">
        <v>549</v>
      </c>
      <c r="H57" s="134">
        <v>568</v>
      </c>
    </row>
    <row r="58" spans="2:8" ht="45.75" customHeight="1">
      <c r="B58" s="135"/>
      <c r="C58" s="1297" t="s">
        <v>609</v>
      </c>
      <c r="D58" s="1298"/>
      <c r="E58" s="1299"/>
      <c r="F58" s="136">
        <v>359</v>
      </c>
      <c r="G58" s="136">
        <v>356</v>
      </c>
      <c r="H58" s="137">
        <v>356</v>
      </c>
    </row>
    <row r="59" spans="2:8" ht="45.75" customHeight="1">
      <c r="B59" s="135"/>
      <c r="C59" s="1297" t="s">
        <v>610</v>
      </c>
      <c r="D59" s="1298"/>
      <c r="E59" s="1299"/>
      <c r="F59" s="136">
        <v>80</v>
      </c>
      <c r="G59" s="136">
        <v>69</v>
      </c>
      <c r="H59" s="137">
        <v>69</v>
      </c>
    </row>
    <row r="60" spans="2:8" ht="45.75" customHeight="1">
      <c r="B60" s="135"/>
      <c r="C60" s="1297" t="s">
        <v>611</v>
      </c>
      <c r="D60" s="1298"/>
      <c r="E60" s="1299"/>
      <c r="F60" s="136">
        <v>58</v>
      </c>
      <c r="G60" s="136">
        <v>58</v>
      </c>
      <c r="H60" s="137">
        <v>58</v>
      </c>
    </row>
    <row r="61" spans="2:8" ht="45.75" customHeight="1">
      <c r="B61" s="135"/>
      <c r="C61" s="1297" t="s">
        <v>612</v>
      </c>
      <c r="D61" s="1298"/>
      <c r="E61" s="1299"/>
      <c r="F61" s="136">
        <v>35</v>
      </c>
      <c r="G61" s="136">
        <v>35</v>
      </c>
      <c r="H61" s="137">
        <v>35</v>
      </c>
    </row>
    <row r="62" spans="2:8" ht="45.75" customHeight="1" thickBot="1">
      <c r="B62" s="138"/>
      <c r="C62" s="1300" t="s">
        <v>613</v>
      </c>
      <c r="D62" s="1301"/>
      <c r="E62" s="1302"/>
      <c r="F62" s="139">
        <v>18</v>
      </c>
      <c r="G62" s="139">
        <v>9</v>
      </c>
      <c r="H62" s="140">
        <v>27</v>
      </c>
    </row>
    <row r="63" spans="2:8" ht="52.5" customHeight="1" thickBot="1">
      <c r="B63" s="141"/>
      <c r="C63" s="1303" t="s">
        <v>51</v>
      </c>
      <c r="D63" s="1303"/>
      <c r="E63" s="1304"/>
      <c r="F63" s="142">
        <v>1813</v>
      </c>
      <c r="G63" s="142">
        <v>1722</v>
      </c>
      <c r="H63" s="143">
        <v>1608</v>
      </c>
    </row>
    <row r="64" spans="2:8" ht="15" customHeight="1"/>
  </sheetData>
  <sheetProtection algorithmName="SHA-512" hashValue="gDgxGrHrI7OopSrY87WfcdnzjP6+a2MiQ2p5x3JkWwRde0CJEZ3EOhoees3N0+fxO/0WiZSVU/YPDVjQ3ObVNw==" saltValue="zPr35UrsMcSLt89qwR+e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631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622</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571</v>
      </c>
      <c r="BQ50" s="1315"/>
      <c r="BR50" s="1315"/>
      <c r="BS50" s="1315"/>
      <c r="BT50" s="1315"/>
      <c r="BU50" s="1315"/>
      <c r="BV50" s="1315"/>
      <c r="BW50" s="1315"/>
      <c r="BX50" s="1315" t="s">
        <v>572</v>
      </c>
      <c r="BY50" s="1315"/>
      <c r="BZ50" s="1315"/>
      <c r="CA50" s="1315"/>
      <c r="CB50" s="1315"/>
      <c r="CC50" s="1315"/>
      <c r="CD50" s="1315"/>
      <c r="CE50" s="1315"/>
      <c r="CF50" s="1315" t="s">
        <v>573</v>
      </c>
      <c r="CG50" s="1315"/>
      <c r="CH50" s="1315"/>
      <c r="CI50" s="1315"/>
      <c r="CJ50" s="1315"/>
      <c r="CK50" s="1315"/>
      <c r="CL50" s="1315"/>
      <c r="CM50" s="1315"/>
      <c r="CN50" s="1315" t="s">
        <v>574</v>
      </c>
      <c r="CO50" s="1315"/>
      <c r="CP50" s="1315"/>
      <c r="CQ50" s="1315"/>
      <c r="CR50" s="1315"/>
      <c r="CS50" s="1315"/>
      <c r="CT50" s="1315"/>
      <c r="CU50" s="1315"/>
      <c r="CV50" s="1315" t="s">
        <v>575</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623</v>
      </c>
      <c r="AO51" s="1317"/>
      <c r="AP51" s="1317"/>
      <c r="AQ51" s="1317"/>
      <c r="AR51" s="1317"/>
      <c r="AS51" s="1317"/>
      <c r="AT51" s="1317"/>
      <c r="AU51" s="1317"/>
      <c r="AV51" s="1317"/>
      <c r="AW51" s="1317"/>
      <c r="AX51" s="1317"/>
      <c r="AY51" s="1317"/>
      <c r="AZ51" s="1317"/>
      <c r="BA51" s="1317"/>
      <c r="BB51" s="1317" t="s">
        <v>624</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625</v>
      </c>
      <c r="BC53" s="1317"/>
      <c r="BD53" s="1317"/>
      <c r="BE53" s="1317"/>
      <c r="BF53" s="1317"/>
      <c r="BG53" s="1317"/>
      <c r="BH53" s="1317"/>
      <c r="BI53" s="1317"/>
      <c r="BJ53" s="1317"/>
      <c r="BK53" s="1317"/>
      <c r="BL53" s="1317"/>
      <c r="BM53" s="1317"/>
      <c r="BN53" s="1317"/>
      <c r="BO53" s="1317"/>
      <c r="BP53" s="1316">
        <v>49.4</v>
      </c>
      <c r="BQ53" s="1316"/>
      <c r="BR53" s="1316"/>
      <c r="BS53" s="1316"/>
      <c r="BT53" s="1316"/>
      <c r="BU53" s="1316"/>
      <c r="BV53" s="1316"/>
      <c r="BW53" s="1316"/>
      <c r="BX53" s="1316">
        <v>48.5</v>
      </c>
      <c r="BY53" s="1316"/>
      <c r="BZ53" s="1316"/>
      <c r="CA53" s="1316"/>
      <c r="CB53" s="1316"/>
      <c r="CC53" s="1316"/>
      <c r="CD53" s="1316"/>
      <c r="CE53" s="1316"/>
      <c r="CF53" s="1316">
        <v>49.3</v>
      </c>
      <c r="CG53" s="1316"/>
      <c r="CH53" s="1316"/>
      <c r="CI53" s="1316"/>
      <c r="CJ53" s="1316"/>
      <c r="CK53" s="1316"/>
      <c r="CL53" s="1316"/>
      <c r="CM53" s="1316"/>
      <c r="CN53" s="1316">
        <v>50.4</v>
      </c>
      <c r="CO53" s="1316"/>
      <c r="CP53" s="1316"/>
      <c r="CQ53" s="1316"/>
      <c r="CR53" s="1316"/>
      <c r="CS53" s="1316"/>
      <c r="CT53" s="1316"/>
      <c r="CU53" s="1316"/>
      <c r="CV53" s="1316">
        <v>52.4</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626</v>
      </c>
      <c r="AO55" s="1315"/>
      <c r="AP55" s="1315"/>
      <c r="AQ55" s="1315"/>
      <c r="AR55" s="1315"/>
      <c r="AS55" s="1315"/>
      <c r="AT55" s="1315"/>
      <c r="AU55" s="1315"/>
      <c r="AV55" s="1315"/>
      <c r="AW55" s="1315"/>
      <c r="AX55" s="1315"/>
      <c r="AY55" s="1315"/>
      <c r="AZ55" s="1315"/>
      <c r="BA55" s="1315"/>
      <c r="BB55" s="1317" t="s">
        <v>624</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627</v>
      </c>
      <c r="BC57" s="1317"/>
      <c r="BD57" s="1317"/>
      <c r="BE57" s="1317"/>
      <c r="BF57" s="1317"/>
      <c r="BG57" s="1317"/>
      <c r="BH57" s="1317"/>
      <c r="BI57" s="1317"/>
      <c r="BJ57" s="1317"/>
      <c r="BK57" s="1317"/>
      <c r="BL57" s="1317"/>
      <c r="BM57" s="1317"/>
      <c r="BN57" s="1317"/>
      <c r="BO57" s="1317"/>
      <c r="BP57" s="1316">
        <v>57.9</v>
      </c>
      <c r="BQ57" s="1316"/>
      <c r="BR57" s="1316"/>
      <c r="BS57" s="1316"/>
      <c r="BT57" s="1316"/>
      <c r="BU57" s="1316"/>
      <c r="BV57" s="1316"/>
      <c r="BW57" s="1316"/>
      <c r="BX57" s="1316">
        <v>58.2</v>
      </c>
      <c r="BY57" s="1316"/>
      <c r="BZ57" s="1316"/>
      <c r="CA57" s="1316"/>
      <c r="CB57" s="1316"/>
      <c r="CC57" s="1316"/>
      <c r="CD57" s="1316"/>
      <c r="CE57" s="1316"/>
      <c r="CF57" s="1316">
        <v>59.4</v>
      </c>
      <c r="CG57" s="1316"/>
      <c r="CH57" s="1316"/>
      <c r="CI57" s="1316"/>
      <c r="CJ57" s="1316"/>
      <c r="CK57" s="1316"/>
      <c r="CL57" s="1316"/>
      <c r="CM57" s="1316"/>
      <c r="CN57" s="1316">
        <v>60.4</v>
      </c>
      <c r="CO57" s="1316"/>
      <c r="CP57" s="1316"/>
      <c r="CQ57" s="1316"/>
      <c r="CR57" s="1316"/>
      <c r="CS57" s="1316"/>
      <c r="CT57" s="1316"/>
      <c r="CU57" s="1316"/>
      <c r="CV57" s="1316">
        <v>61.5</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628</v>
      </c>
    </row>
    <row r="64" spans="1:109">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632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622</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571</v>
      </c>
      <c r="BQ72" s="1315"/>
      <c r="BR72" s="1315"/>
      <c r="BS72" s="1315"/>
      <c r="BT72" s="1315"/>
      <c r="BU72" s="1315"/>
      <c r="BV72" s="1315"/>
      <c r="BW72" s="1315"/>
      <c r="BX72" s="1315" t="s">
        <v>572</v>
      </c>
      <c r="BY72" s="1315"/>
      <c r="BZ72" s="1315"/>
      <c r="CA72" s="1315"/>
      <c r="CB72" s="1315"/>
      <c r="CC72" s="1315"/>
      <c r="CD72" s="1315"/>
      <c r="CE72" s="1315"/>
      <c r="CF72" s="1315" t="s">
        <v>573</v>
      </c>
      <c r="CG72" s="1315"/>
      <c r="CH72" s="1315"/>
      <c r="CI72" s="1315"/>
      <c r="CJ72" s="1315"/>
      <c r="CK72" s="1315"/>
      <c r="CL72" s="1315"/>
      <c r="CM72" s="1315"/>
      <c r="CN72" s="1315" t="s">
        <v>574</v>
      </c>
      <c r="CO72" s="1315"/>
      <c r="CP72" s="1315"/>
      <c r="CQ72" s="1315"/>
      <c r="CR72" s="1315"/>
      <c r="CS72" s="1315"/>
      <c r="CT72" s="1315"/>
      <c r="CU72" s="1315"/>
      <c r="CV72" s="1315" t="s">
        <v>575</v>
      </c>
      <c r="CW72" s="1315"/>
      <c r="CX72" s="1315"/>
      <c r="CY72" s="1315"/>
      <c r="CZ72" s="1315"/>
      <c r="DA72" s="1315"/>
      <c r="DB72" s="1315"/>
      <c r="DC72" s="1315"/>
    </row>
    <row r="73" spans="2:107">
      <c r="B73" s="397"/>
      <c r="G73" s="1328"/>
      <c r="H73" s="1328"/>
      <c r="I73" s="1328"/>
      <c r="J73" s="1328"/>
      <c r="K73" s="1331"/>
      <c r="L73" s="1331"/>
      <c r="M73" s="1331"/>
      <c r="N73" s="1331"/>
      <c r="AM73" s="406"/>
      <c r="AN73" s="1317" t="s">
        <v>623</v>
      </c>
      <c r="AO73" s="1317"/>
      <c r="AP73" s="1317"/>
      <c r="AQ73" s="1317"/>
      <c r="AR73" s="1317"/>
      <c r="AS73" s="1317"/>
      <c r="AT73" s="1317"/>
      <c r="AU73" s="1317"/>
      <c r="AV73" s="1317"/>
      <c r="AW73" s="1317"/>
      <c r="AX73" s="1317"/>
      <c r="AY73" s="1317"/>
      <c r="AZ73" s="1317"/>
      <c r="BA73" s="1317"/>
      <c r="BB73" s="1317" t="s">
        <v>624</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629</v>
      </c>
      <c r="BC75" s="1317"/>
      <c r="BD75" s="1317"/>
      <c r="BE75" s="1317"/>
      <c r="BF75" s="1317"/>
      <c r="BG75" s="1317"/>
      <c r="BH75" s="1317"/>
      <c r="BI75" s="1317"/>
      <c r="BJ75" s="1317"/>
      <c r="BK75" s="1317"/>
      <c r="BL75" s="1317"/>
      <c r="BM75" s="1317"/>
      <c r="BN75" s="1317"/>
      <c r="BO75" s="1317"/>
      <c r="BP75" s="1316">
        <v>11</v>
      </c>
      <c r="BQ75" s="1316"/>
      <c r="BR75" s="1316"/>
      <c r="BS75" s="1316"/>
      <c r="BT75" s="1316"/>
      <c r="BU75" s="1316"/>
      <c r="BV75" s="1316"/>
      <c r="BW75" s="1316"/>
      <c r="BX75" s="1316">
        <v>10.3</v>
      </c>
      <c r="BY75" s="1316"/>
      <c r="BZ75" s="1316"/>
      <c r="CA75" s="1316"/>
      <c r="CB75" s="1316"/>
      <c r="CC75" s="1316"/>
      <c r="CD75" s="1316"/>
      <c r="CE75" s="1316"/>
      <c r="CF75" s="1316">
        <v>11.2</v>
      </c>
      <c r="CG75" s="1316"/>
      <c r="CH75" s="1316"/>
      <c r="CI75" s="1316"/>
      <c r="CJ75" s="1316"/>
      <c r="CK75" s="1316"/>
      <c r="CL75" s="1316"/>
      <c r="CM75" s="1316"/>
      <c r="CN75" s="1316">
        <v>11.3</v>
      </c>
      <c r="CO75" s="1316"/>
      <c r="CP75" s="1316"/>
      <c r="CQ75" s="1316"/>
      <c r="CR75" s="1316"/>
      <c r="CS75" s="1316"/>
      <c r="CT75" s="1316"/>
      <c r="CU75" s="1316"/>
      <c r="CV75" s="1316">
        <v>11.9</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626</v>
      </c>
      <c r="AO77" s="1315"/>
      <c r="AP77" s="1315"/>
      <c r="AQ77" s="1315"/>
      <c r="AR77" s="1315"/>
      <c r="AS77" s="1315"/>
      <c r="AT77" s="1315"/>
      <c r="AU77" s="1315"/>
      <c r="AV77" s="1315"/>
      <c r="AW77" s="1315"/>
      <c r="AX77" s="1315"/>
      <c r="AY77" s="1315"/>
      <c r="AZ77" s="1315"/>
      <c r="BA77" s="1315"/>
      <c r="BB77" s="1317" t="s">
        <v>624</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629</v>
      </c>
      <c r="BC79" s="1317"/>
      <c r="BD79" s="1317"/>
      <c r="BE79" s="1317"/>
      <c r="BF79" s="1317"/>
      <c r="BG79" s="1317"/>
      <c r="BH79" s="1317"/>
      <c r="BI79" s="1317"/>
      <c r="BJ79" s="1317"/>
      <c r="BK79" s="1317"/>
      <c r="BL79" s="1317"/>
      <c r="BM79" s="1317"/>
      <c r="BN79" s="1317"/>
      <c r="BO79" s="1317"/>
      <c r="BP79" s="1316">
        <v>6.9</v>
      </c>
      <c r="BQ79" s="1316"/>
      <c r="BR79" s="1316"/>
      <c r="BS79" s="1316"/>
      <c r="BT79" s="1316"/>
      <c r="BU79" s="1316"/>
      <c r="BV79" s="1316"/>
      <c r="BW79" s="1316"/>
      <c r="BX79" s="1316">
        <v>7.1</v>
      </c>
      <c r="BY79" s="1316"/>
      <c r="BZ79" s="1316"/>
      <c r="CA79" s="1316"/>
      <c r="CB79" s="1316"/>
      <c r="CC79" s="1316"/>
      <c r="CD79" s="1316"/>
      <c r="CE79" s="1316"/>
      <c r="CF79" s="1316">
        <v>7.4</v>
      </c>
      <c r="CG79" s="1316"/>
      <c r="CH79" s="1316"/>
      <c r="CI79" s="1316"/>
      <c r="CJ79" s="1316"/>
      <c r="CK79" s="1316"/>
      <c r="CL79" s="1316"/>
      <c r="CM79" s="1316"/>
      <c r="CN79" s="1316">
        <v>7.4</v>
      </c>
      <c r="CO79" s="1316"/>
      <c r="CP79" s="1316"/>
      <c r="CQ79" s="1316"/>
      <c r="CR79" s="1316"/>
      <c r="CS79" s="1316"/>
      <c r="CT79" s="1316"/>
      <c r="CU79" s="1316"/>
      <c r="CV79" s="1316">
        <v>8</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f+uLMBZQBnexMQ5r11WCd4l2BtxbuINOD1KQHYLaU103iNrFhWdtilKaOavcYWKlMdhWh9PvetCQAUGCrnNhvg==" saltValue="5ZZwzt7e9qHJkuTiWOE2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wzTW//q+hFGcdsvMN5wNrEG10sfMSu5uO8sp5qQP/DuryTUP+k9ZqOelG2GE8Js7o1ERm/laoZRYo8am/QPEuQ==" saltValue="yM/f4AhwN3THClAjn1Ja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630</v>
      </c>
    </row>
  </sheetData>
  <sheetProtection algorithmName="SHA-512" hashValue="6V8Szcxq8O4cMQYzLTXKQHFACwo/NBEXlaPMG6w5QLF7V3SssMK35Y15HMVRo9KK8wXfqU3EJNuRsxOpyOMZiQ==" saltValue="m7trrDqbaNbgvgy3gfkg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2716483</v>
      </c>
      <c r="E3" s="162"/>
      <c r="F3" s="163">
        <v>310300</v>
      </c>
      <c r="G3" s="164"/>
      <c r="H3" s="165"/>
    </row>
    <row r="4" spans="1:8">
      <c r="A4" s="166"/>
      <c r="B4" s="167"/>
      <c r="C4" s="168"/>
      <c r="D4" s="169">
        <v>1310989</v>
      </c>
      <c r="E4" s="170"/>
      <c r="F4" s="171">
        <v>157576</v>
      </c>
      <c r="G4" s="172"/>
      <c r="H4" s="173"/>
    </row>
    <row r="5" spans="1:8">
      <c r="A5" s="154" t="s">
        <v>563</v>
      </c>
      <c r="B5" s="159"/>
      <c r="C5" s="160"/>
      <c r="D5" s="161">
        <v>3366948</v>
      </c>
      <c r="E5" s="162"/>
      <c r="F5" s="163">
        <v>317319</v>
      </c>
      <c r="G5" s="164"/>
      <c r="H5" s="165"/>
    </row>
    <row r="6" spans="1:8">
      <c r="A6" s="166"/>
      <c r="B6" s="167"/>
      <c r="C6" s="168"/>
      <c r="D6" s="169">
        <v>1340805</v>
      </c>
      <c r="E6" s="170"/>
      <c r="F6" s="171">
        <v>164214</v>
      </c>
      <c r="G6" s="172"/>
      <c r="H6" s="173"/>
    </row>
    <row r="7" spans="1:8">
      <c r="A7" s="154" t="s">
        <v>564</v>
      </c>
      <c r="B7" s="159"/>
      <c r="C7" s="160"/>
      <c r="D7" s="161">
        <v>3611724</v>
      </c>
      <c r="E7" s="162"/>
      <c r="F7" s="163">
        <v>289738</v>
      </c>
      <c r="G7" s="164"/>
      <c r="H7" s="165"/>
    </row>
    <row r="8" spans="1:8">
      <c r="A8" s="166"/>
      <c r="B8" s="167"/>
      <c r="C8" s="168"/>
      <c r="D8" s="169">
        <v>2122330</v>
      </c>
      <c r="E8" s="170"/>
      <c r="F8" s="171">
        <v>156238</v>
      </c>
      <c r="G8" s="172"/>
      <c r="H8" s="173"/>
    </row>
    <row r="9" spans="1:8">
      <c r="A9" s="154" t="s">
        <v>565</v>
      </c>
      <c r="B9" s="159"/>
      <c r="C9" s="160"/>
      <c r="D9" s="161">
        <v>2830806</v>
      </c>
      <c r="E9" s="162"/>
      <c r="F9" s="163">
        <v>316937</v>
      </c>
      <c r="G9" s="164"/>
      <c r="H9" s="165"/>
    </row>
    <row r="10" spans="1:8">
      <c r="A10" s="166"/>
      <c r="B10" s="167"/>
      <c r="C10" s="168"/>
      <c r="D10" s="169">
        <v>1914549</v>
      </c>
      <c r="E10" s="170"/>
      <c r="F10" s="171">
        <v>199150</v>
      </c>
      <c r="G10" s="172"/>
      <c r="H10" s="173"/>
    </row>
    <row r="11" spans="1:8">
      <c r="A11" s="154" t="s">
        <v>566</v>
      </c>
      <c r="B11" s="159"/>
      <c r="C11" s="160"/>
      <c r="D11" s="161">
        <v>1943753</v>
      </c>
      <c r="E11" s="162"/>
      <c r="F11" s="163">
        <v>332350</v>
      </c>
      <c r="G11" s="164"/>
      <c r="H11" s="165"/>
    </row>
    <row r="12" spans="1:8">
      <c r="A12" s="166"/>
      <c r="B12" s="167"/>
      <c r="C12" s="174"/>
      <c r="D12" s="169">
        <v>1140021</v>
      </c>
      <c r="E12" s="170"/>
      <c r="F12" s="171">
        <v>200453</v>
      </c>
      <c r="G12" s="172"/>
      <c r="H12" s="173"/>
    </row>
    <row r="13" spans="1:8">
      <c r="A13" s="154"/>
      <c r="B13" s="159"/>
      <c r="C13" s="175"/>
      <c r="D13" s="176">
        <v>2893943</v>
      </c>
      <c r="E13" s="177"/>
      <c r="F13" s="178">
        <v>313329</v>
      </c>
      <c r="G13" s="179"/>
      <c r="H13" s="165"/>
    </row>
    <row r="14" spans="1:8">
      <c r="A14" s="166"/>
      <c r="B14" s="167"/>
      <c r="C14" s="168"/>
      <c r="D14" s="169">
        <v>1565739</v>
      </c>
      <c r="E14" s="170"/>
      <c r="F14" s="171">
        <v>175526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7.65</v>
      </c>
      <c r="C19" s="180">
        <f>ROUND(VALUE(SUBSTITUTE(実質収支比率等に係る経年分析!G$48,"▲","-")),2)</f>
        <v>14.96</v>
      </c>
      <c r="D19" s="180">
        <f>ROUND(VALUE(SUBSTITUTE(実質収支比率等に係る経年分析!H$48,"▲","-")),2)</f>
        <v>2.81</v>
      </c>
      <c r="E19" s="180">
        <f>ROUND(VALUE(SUBSTITUTE(実質収支比率等に係る経年分析!I$48,"▲","-")),2)</f>
        <v>0.54</v>
      </c>
      <c r="F19" s="180">
        <f>ROUND(VALUE(SUBSTITUTE(実質収支比率等に係る経年分析!J$48,"▲","-")),2)</f>
        <v>3.8</v>
      </c>
    </row>
    <row r="20" spans="1:11">
      <c r="A20" s="180" t="s">
        <v>55</v>
      </c>
      <c r="B20" s="180">
        <f>ROUND(VALUE(SUBSTITUTE(実質収支比率等に係る経年分析!F$47,"▲","-")),2)</f>
        <v>102.52</v>
      </c>
      <c r="C20" s="180">
        <f>ROUND(VALUE(SUBSTITUTE(実質収支比率等に係る経年分析!G$47,"▲","-")),2)</f>
        <v>110.4</v>
      </c>
      <c r="D20" s="180">
        <f>ROUND(VALUE(SUBSTITUTE(実質収支比率等に係る経年分析!H$47,"▲","-")),2)</f>
        <v>118.45</v>
      </c>
      <c r="E20" s="180">
        <f>ROUND(VALUE(SUBSTITUTE(実質収支比率等に係る経年分析!I$47,"▲","-")),2)</f>
        <v>109.54</v>
      </c>
      <c r="F20" s="180">
        <f>ROUND(VALUE(SUBSTITUTE(実質収支比率等に係る経年分析!J$47,"▲","-")),2)</f>
        <v>85.3</v>
      </c>
    </row>
    <row r="21" spans="1:11">
      <c r="A21" s="180" t="s">
        <v>56</v>
      </c>
      <c r="B21" s="180">
        <f>IF(ISNUMBER(VALUE(SUBSTITUTE(実質収支比率等に係る経年分析!F$49,"▲","-"))),ROUND(VALUE(SUBSTITUTE(実質収支比率等に係る経年分析!F$49,"▲","-")),2),NA())</f>
        <v>-7.41</v>
      </c>
      <c r="C21" s="180">
        <f>IF(ISNUMBER(VALUE(SUBSTITUTE(実質収支比率等に係る経年分析!G$49,"▲","-"))),ROUND(VALUE(SUBSTITUTE(実質収支比率等に係る経年分析!G$49,"▲","-")),2),NA())</f>
        <v>6.94</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-11.74</v>
      </c>
      <c r="F21" s="180">
        <f>IF(ISNUMBER(VALUE(SUBSTITUTE(実質収支比率等に係る経年分析!J$49,"▲","-"))),ROUND(VALUE(SUBSTITUTE(実質収支比率等に係る経年分析!J$49,"▲","-")),2),NA())</f>
        <v>-13.99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三島村簡易水道事業特別会計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三島村介護保険特別会計(サービス事業勘定)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三島村国民健康保険特別会計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三島村後期高齢者医療特別会計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三島村特産品焼酎事業特別会計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c r="A34" s="181" t="str">
        <f>IF(連結実質赤字比率に係る赤字・黒字の構成分析!C$36="",NA(),連結実質赤字比率に係る赤字・黒字の構成分析!C$36)</f>
        <v>三島村介護保険特別会計(保険事業勘定)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v>
      </c>
    </row>
    <row r="36" spans="1:16">
      <c r="A36" s="181" t="str">
        <f>IF(連結実質赤字比率に係る赤字・黒字の構成分析!C$34="",NA(),連結実質赤字比率に係る赤字・黒字の構成分析!C$34)</f>
        <v>三島村船舶交通事業特別会計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10.84</v>
      </c>
      <c r="J36" s="181">
        <f>IF(ROUND(VALUE(SUBSTITUTE(連結実質赤字比率に係る赤字・黒字の構成分析!J$34,"▲", "-")), 2) &lt; 0, ABS(ROUND(VALUE(SUBSTITUTE(連結実質赤字比率に係る赤字・黒字の構成分析!J$34,"▲", "-")), 2)), NA())</f>
        <v>22.69</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228</v>
      </c>
      <c r="E42" s="182"/>
      <c r="F42" s="182"/>
      <c r="G42" s="182">
        <f>'実質公債費比率（分子）の構造'!L$52</f>
        <v>207</v>
      </c>
      <c r="H42" s="182"/>
      <c r="I42" s="182"/>
      <c r="J42" s="182">
        <f>'実質公債費比率（分子）の構造'!M$52</f>
        <v>188</v>
      </c>
      <c r="K42" s="182"/>
      <c r="L42" s="182"/>
      <c r="M42" s="182">
        <f>'実質公債費比率（分子）の構造'!N$52</f>
        <v>179</v>
      </c>
      <c r="N42" s="182"/>
      <c r="O42" s="182"/>
      <c r="P42" s="182">
        <f>'実質公債費比率（分子）の構造'!O$52</f>
        <v>190</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295</v>
      </c>
      <c r="C49" s="182"/>
      <c r="D49" s="182"/>
      <c r="E49" s="182">
        <f>'実質公債費比率（分子）の構造'!L$45</f>
        <v>263</v>
      </c>
      <c r="F49" s="182"/>
      <c r="G49" s="182"/>
      <c r="H49" s="182">
        <f>'実質公債費比率（分子）の構造'!M$45</f>
        <v>254</v>
      </c>
      <c r="I49" s="182"/>
      <c r="J49" s="182"/>
      <c r="K49" s="182">
        <f>'実質公債費比率（分子）の構造'!N$45</f>
        <v>241</v>
      </c>
      <c r="L49" s="182"/>
      <c r="M49" s="182"/>
      <c r="N49" s="182">
        <f>'実質公債費比率（分子）の構造'!O$45</f>
        <v>258</v>
      </c>
      <c r="O49" s="182"/>
      <c r="P49" s="182"/>
    </row>
    <row r="50" spans="1:16">
      <c r="A50" s="182" t="s">
        <v>71</v>
      </c>
      <c r="B50" s="182" t="e">
        <f>NA()</f>
        <v>#N/A</v>
      </c>
      <c r="C50" s="182">
        <f>IF(ISNUMBER('実質公債費比率（分子）の構造'!K$53),'実質公債費比率（分子）の構造'!K$53,NA())</f>
        <v>67</v>
      </c>
      <c r="D50" s="182" t="e">
        <f>NA()</f>
        <v>#N/A</v>
      </c>
      <c r="E50" s="182" t="e">
        <f>NA()</f>
        <v>#N/A</v>
      </c>
      <c r="F50" s="182">
        <f>IF(ISNUMBER('実質公債費比率（分子）の構造'!L$53),'実質公債費比率（分子）の構造'!L$53,NA())</f>
        <v>56</v>
      </c>
      <c r="G50" s="182" t="e">
        <f>NA()</f>
        <v>#N/A</v>
      </c>
      <c r="H50" s="182" t="e">
        <f>NA()</f>
        <v>#N/A</v>
      </c>
      <c r="I50" s="182">
        <f>IF(ISNUMBER('実質公債費比率（分子）の構造'!M$53),'実質公債費比率（分子）の構造'!M$53,NA())</f>
        <v>66</v>
      </c>
      <c r="J50" s="182" t="e">
        <f>NA()</f>
        <v>#N/A</v>
      </c>
      <c r="K50" s="182" t="e">
        <f>NA()</f>
        <v>#N/A</v>
      </c>
      <c r="L50" s="182">
        <f>IF(ISNUMBER('実質公債費比率（分子）の構造'!N$53),'実質公債費比率（分子）の構造'!N$53,NA())</f>
        <v>62</v>
      </c>
      <c r="M50" s="182" t="e">
        <f>NA()</f>
        <v>#N/A</v>
      </c>
      <c r="N50" s="182" t="e">
        <f>NA()</f>
        <v>#N/A</v>
      </c>
      <c r="O50" s="182">
        <f>IF(ISNUMBER('実質公債費比率（分子）の構造'!O$53),'実質公債費比率（分子）の構造'!O$53,NA())</f>
        <v>68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1685</v>
      </c>
      <c r="E56" s="181"/>
      <c r="F56" s="181"/>
      <c r="G56" s="181">
        <f>'将来負担比率（分子）の構造'!J$52</f>
        <v>1687</v>
      </c>
      <c r="H56" s="181"/>
      <c r="I56" s="181"/>
      <c r="J56" s="181">
        <f>'将来負担比率（分子）の構造'!K$52</f>
        <v>2058</v>
      </c>
      <c r="K56" s="181"/>
      <c r="L56" s="181"/>
      <c r="M56" s="181">
        <f>'将来負担比率（分子）の構造'!L$52</f>
        <v>2092</v>
      </c>
      <c r="N56" s="181"/>
      <c r="O56" s="181"/>
      <c r="P56" s="181">
        <f>'将来負担比率（分子）の構造'!M$52</f>
        <v>1982</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1968</v>
      </c>
      <c r="E58" s="181"/>
      <c r="F58" s="181"/>
      <c r="G58" s="181">
        <f>'将来負担比率（分子）の構造'!J$50</f>
        <v>1999</v>
      </c>
      <c r="H58" s="181"/>
      <c r="I58" s="181"/>
      <c r="J58" s="181">
        <f>'将来負担比率（分子）の構造'!K$50</f>
        <v>1989</v>
      </c>
      <c r="K58" s="181"/>
      <c r="L58" s="181"/>
      <c r="M58" s="181">
        <f>'将来負担比率（分子）の構造'!L$50</f>
        <v>1893</v>
      </c>
      <c r="N58" s="181"/>
      <c r="O58" s="181"/>
      <c r="P58" s="181">
        <f>'将来負担比率（分子）の構造'!M$50</f>
        <v>1782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f>'将来負担比率（分子）の構造'!M$48</f>
        <v>135</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254</v>
      </c>
      <c r="C62" s="181"/>
      <c r="D62" s="181"/>
      <c r="E62" s="181">
        <f>'将来負担比率（分子）の構造'!J$45</f>
        <v>214</v>
      </c>
      <c r="F62" s="181"/>
      <c r="G62" s="181"/>
      <c r="H62" s="181">
        <f>'将来負担比率（分子）の構造'!K$45</f>
        <v>250</v>
      </c>
      <c r="I62" s="181"/>
      <c r="J62" s="181"/>
      <c r="K62" s="181">
        <f>'将来負担比率（分子）の構造'!L$45</f>
        <v>256</v>
      </c>
      <c r="L62" s="181"/>
      <c r="M62" s="181"/>
      <c r="N62" s="181">
        <f>'将来負担比率（分子）の構造'!M$45</f>
        <v>283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2299</v>
      </c>
      <c r="C66" s="181"/>
      <c r="D66" s="181"/>
      <c r="E66" s="181">
        <f>'将来負担比率（分子）の構造'!J$41</f>
        <v>2551</v>
      </c>
      <c r="F66" s="181"/>
      <c r="G66" s="181"/>
      <c r="H66" s="181">
        <f>'将来負担比率（分子）の構造'!K$41</f>
        <v>2817</v>
      </c>
      <c r="I66" s="181"/>
      <c r="J66" s="181"/>
      <c r="K66" s="181">
        <f>'将来負担比率（分子）の構造'!L$41</f>
        <v>2941</v>
      </c>
      <c r="L66" s="181"/>
      <c r="M66" s="181"/>
      <c r="N66" s="181">
        <f>'将来負担比率（分子）の構造'!M$41</f>
        <v>2922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851</v>
      </c>
      <c r="C72" s="185">
        <f>基金残高に係る経年分析!G55</f>
        <v>783</v>
      </c>
      <c r="D72" s="185">
        <f>基金残高に係る経年分析!H55</f>
        <v>651</v>
      </c>
    </row>
    <row r="73" spans="1:16">
      <c r="A73" s="184" t="s">
        <v>78</v>
      </c>
      <c r="B73" s="185">
        <f>基金残高に係る経年分析!F56</f>
        <v>389</v>
      </c>
      <c r="C73" s="185">
        <f>基金残高に係る経年分析!G56</f>
        <v>389</v>
      </c>
      <c r="D73" s="185">
        <f>基金残高に係る経年分析!H56</f>
        <v>389</v>
      </c>
    </row>
    <row r="74" spans="1:16">
      <c r="A74" s="184" t="s">
        <v>79</v>
      </c>
      <c r="B74" s="185">
        <f>基金残高に係る経年分析!F57</f>
        <v>573</v>
      </c>
      <c r="C74" s="185">
        <f>基金残高に係る経年分析!G57</f>
        <v>549</v>
      </c>
      <c r="D74" s="185">
        <f>基金残高に係る経年分析!H57</f>
        <v>568</v>
      </c>
    </row>
  </sheetData>
  <sheetProtection algorithmName="SHA-512" hashValue="75yB8aQLucoJyWs3mbA69a3qzLbAWAQLUNM5Mq3HBP0bTI7KgQq6go8iuqBntPsLynFTrvN6cl5kfRewR0hoyQ==" saltValue="NvJ4SbFoAYtWEJ7MKBE1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227</v>
      </c>
      <c r="C5" s="747"/>
      <c r="D5" s="747"/>
      <c r="E5" s="747"/>
      <c r="F5" s="747"/>
      <c r="G5" s="747"/>
      <c r="H5" s="747"/>
      <c r="I5" s="747"/>
      <c r="J5" s="747"/>
      <c r="K5" s="747"/>
      <c r="L5" s="747"/>
      <c r="M5" s="747"/>
      <c r="N5" s="747"/>
      <c r="O5" s="747"/>
      <c r="P5" s="747"/>
      <c r="Q5" s="748"/>
      <c r="R5" s="735">
        <v>35713</v>
      </c>
      <c r="S5" s="736"/>
      <c r="T5" s="736"/>
      <c r="U5" s="736"/>
      <c r="V5" s="736"/>
      <c r="W5" s="736"/>
      <c r="X5" s="736"/>
      <c r="Y5" s="779"/>
      <c r="Z5" s="797">
        <v>1.8</v>
      </c>
      <c r="AA5" s="797"/>
      <c r="AB5" s="797"/>
      <c r="AC5" s="797"/>
      <c r="AD5" s="798">
        <v>35713</v>
      </c>
      <c r="AE5" s="798"/>
      <c r="AF5" s="798"/>
      <c r="AG5" s="798"/>
      <c r="AH5" s="798"/>
      <c r="AI5" s="798"/>
      <c r="AJ5" s="798"/>
      <c r="AK5" s="798"/>
      <c r="AL5" s="780">
        <v>4.7</v>
      </c>
      <c r="AM5" s="751"/>
      <c r="AN5" s="751"/>
      <c r="AO5" s="781"/>
      <c r="AP5" s="746" t="s">
        <v>228</v>
      </c>
      <c r="AQ5" s="747"/>
      <c r="AR5" s="747"/>
      <c r="AS5" s="747"/>
      <c r="AT5" s="747"/>
      <c r="AU5" s="747"/>
      <c r="AV5" s="747"/>
      <c r="AW5" s="747"/>
      <c r="AX5" s="747"/>
      <c r="AY5" s="747"/>
      <c r="AZ5" s="747"/>
      <c r="BA5" s="747"/>
      <c r="BB5" s="747"/>
      <c r="BC5" s="747"/>
      <c r="BD5" s="747"/>
      <c r="BE5" s="747"/>
      <c r="BF5" s="748"/>
      <c r="BG5" s="680">
        <v>35713</v>
      </c>
      <c r="BH5" s="681"/>
      <c r="BI5" s="681"/>
      <c r="BJ5" s="681"/>
      <c r="BK5" s="681"/>
      <c r="BL5" s="681"/>
      <c r="BM5" s="681"/>
      <c r="BN5" s="682"/>
      <c r="BO5" s="713">
        <v>100</v>
      </c>
      <c r="BP5" s="713"/>
      <c r="BQ5" s="713"/>
      <c r="BR5" s="713"/>
      <c r="BS5" s="714" t="s">
        <v>229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9774</v>
      </c>
      <c r="S6" s="681"/>
      <c r="T6" s="681"/>
      <c r="U6" s="681"/>
      <c r="V6" s="681"/>
      <c r="W6" s="681"/>
      <c r="X6" s="681"/>
      <c r="Y6" s="682"/>
      <c r="Z6" s="713">
        <v>0.5</v>
      </c>
      <c r="AA6" s="713"/>
      <c r="AB6" s="713"/>
      <c r="AC6" s="713"/>
      <c r="AD6" s="714">
        <v>9774</v>
      </c>
      <c r="AE6" s="714"/>
      <c r="AF6" s="714"/>
      <c r="AG6" s="714"/>
      <c r="AH6" s="714"/>
      <c r="AI6" s="714"/>
      <c r="AJ6" s="714"/>
      <c r="AK6" s="714"/>
      <c r="AL6" s="683">
        <v>1.3</v>
      </c>
      <c r="AM6" s="684"/>
      <c r="AN6" s="684"/>
      <c r="AO6" s="715"/>
      <c r="AP6" s="677" t="s">
        <v>234</v>
      </c>
      <c r="AQ6" s="678"/>
      <c r="AR6" s="678"/>
      <c r="AS6" s="678"/>
      <c r="AT6" s="678"/>
      <c r="AU6" s="678"/>
      <c r="AV6" s="678"/>
      <c r="AW6" s="678"/>
      <c r="AX6" s="678"/>
      <c r="AY6" s="678"/>
      <c r="AZ6" s="678"/>
      <c r="BA6" s="678"/>
      <c r="BB6" s="678"/>
      <c r="BC6" s="678"/>
      <c r="BD6" s="678"/>
      <c r="BE6" s="678"/>
      <c r="BF6" s="679"/>
      <c r="BG6" s="680">
        <v>35713</v>
      </c>
      <c r="BH6" s="681"/>
      <c r="BI6" s="681"/>
      <c r="BJ6" s="681"/>
      <c r="BK6" s="681"/>
      <c r="BL6" s="681"/>
      <c r="BM6" s="681"/>
      <c r="BN6" s="682"/>
      <c r="BO6" s="713">
        <v>100</v>
      </c>
      <c r="BP6" s="713"/>
      <c r="BQ6" s="713"/>
      <c r="BR6" s="713"/>
      <c r="BS6" s="714" t="s">
        <v>229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35418</v>
      </c>
      <c r="CS6" s="681"/>
      <c r="CT6" s="681"/>
      <c r="CU6" s="681"/>
      <c r="CV6" s="681"/>
      <c r="CW6" s="681"/>
      <c r="CX6" s="681"/>
      <c r="CY6" s="682"/>
      <c r="CZ6" s="780">
        <v>1.8</v>
      </c>
      <c r="DA6" s="751"/>
      <c r="DB6" s="751"/>
      <c r="DC6" s="783"/>
      <c r="DD6" s="686" t="s">
        <v>236</v>
      </c>
      <c r="DE6" s="681"/>
      <c r="DF6" s="681"/>
      <c r="DG6" s="681"/>
      <c r="DH6" s="681"/>
      <c r="DI6" s="681"/>
      <c r="DJ6" s="681"/>
      <c r="DK6" s="681"/>
      <c r="DL6" s="681"/>
      <c r="DM6" s="681"/>
      <c r="DN6" s="681"/>
      <c r="DO6" s="681"/>
      <c r="DP6" s="682"/>
      <c r="DQ6" s="686">
        <v>35418</v>
      </c>
      <c r="DR6" s="681"/>
      <c r="DS6" s="681"/>
      <c r="DT6" s="681"/>
      <c r="DU6" s="681"/>
      <c r="DV6" s="681"/>
      <c r="DW6" s="681"/>
      <c r="DX6" s="681"/>
      <c r="DY6" s="681"/>
      <c r="DZ6" s="681"/>
      <c r="EA6" s="681"/>
      <c r="EB6" s="681"/>
      <c r="EC6" s="727"/>
    </row>
    <row r="7" spans="2:143" ht="11.25" customHeight="1">
      <c r="B7" s="677" t="s">
        <v>237</v>
      </c>
      <c r="C7" s="678"/>
      <c r="D7" s="678"/>
      <c r="E7" s="678"/>
      <c r="F7" s="678"/>
      <c r="G7" s="678"/>
      <c r="H7" s="678"/>
      <c r="I7" s="678"/>
      <c r="J7" s="678"/>
      <c r="K7" s="678"/>
      <c r="L7" s="678"/>
      <c r="M7" s="678"/>
      <c r="N7" s="678"/>
      <c r="O7" s="678"/>
      <c r="P7" s="678"/>
      <c r="Q7" s="679"/>
      <c r="R7" s="680">
        <v>25</v>
      </c>
      <c r="S7" s="681"/>
      <c r="T7" s="681"/>
      <c r="U7" s="681"/>
      <c r="V7" s="681"/>
      <c r="W7" s="681"/>
      <c r="X7" s="681"/>
      <c r="Y7" s="682"/>
      <c r="Z7" s="713">
        <v>0</v>
      </c>
      <c r="AA7" s="713"/>
      <c r="AB7" s="713"/>
      <c r="AC7" s="713"/>
      <c r="AD7" s="714">
        <v>25</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16711</v>
      </c>
      <c r="BH7" s="681"/>
      <c r="BI7" s="681"/>
      <c r="BJ7" s="681"/>
      <c r="BK7" s="681"/>
      <c r="BL7" s="681"/>
      <c r="BM7" s="681"/>
      <c r="BN7" s="682"/>
      <c r="BO7" s="713">
        <v>46.8</v>
      </c>
      <c r="BP7" s="713"/>
      <c r="BQ7" s="713"/>
      <c r="BR7" s="713"/>
      <c r="BS7" s="714" t="s">
        <v>236</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533408</v>
      </c>
      <c r="CS7" s="681"/>
      <c r="CT7" s="681"/>
      <c r="CU7" s="681"/>
      <c r="CV7" s="681"/>
      <c r="CW7" s="681"/>
      <c r="CX7" s="681"/>
      <c r="CY7" s="682"/>
      <c r="CZ7" s="713">
        <v>27.8</v>
      </c>
      <c r="DA7" s="713"/>
      <c r="DB7" s="713"/>
      <c r="DC7" s="713"/>
      <c r="DD7" s="686">
        <v>224516</v>
      </c>
      <c r="DE7" s="681"/>
      <c r="DF7" s="681"/>
      <c r="DG7" s="681"/>
      <c r="DH7" s="681"/>
      <c r="DI7" s="681"/>
      <c r="DJ7" s="681"/>
      <c r="DK7" s="681"/>
      <c r="DL7" s="681"/>
      <c r="DM7" s="681"/>
      <c r="DN7" s="681"/>
      <c r="DO7" s="681"/>
      <c r="DP7" s="682"/>
      <c r="DQ7" s="686">
        <v>324159</v>
      </c>
      <c r="DR7" s="681"/>
      <c r="DS7" s="681"/>
      <c r="DT7" s="681"/>
      <c r="DU7" s="681"/>
      <c r="DV7" s="681"/>
      <c r="DW7" s="681"/>
      <c r="DX7" s="681"/>
      <c r="DY7" s="681"/>
      <c r="DZ7" s="681"/>
      <c r="EA7" s="681"/>
      <c r="EB7" s="681"/>
      <c r="EC7" s="727"/>
    </row>
    <row r="8" spans="2:143" ht="11.25" customHeight="1">
      <c r="B8" s="677" t="s">
        <v>240</v>
      </c>
      <c r="C8" s="678"/>
      <c r="D8" s="678"/>
      <c r="E8" s="678"/>
      <c r="F8" s="678"/>
      <c r="G8" s="678"/>
      <c r="H8" s="678"/>
      <c r="I8" s="678"/>
      <c r="J8" s="678"/>
      <c r="K8" s="678"/>
      <c r="L8" s="678"/>
      <c r="M8" s="678"/>
      <c r="N8" s="678"/>
      <c r="O8" s="678"/>
      <c r="P8" s="678"/>
      <c r="Q8" s="679"/>
      <c r="R8" s="680">
        <v>75</v>
      </c>
      <c r="S8" s="681"/>
      <c r="T8" s="681"/>
      <c r="U8" s="681"/>
      <c r="V8" s="681"/>
      <c r="W8" s="681"/>
      <c r="X8" s="681"/>
      <c r="Y8" s="682"/>
      <c r="Z8" s="713">
        <v>0</v>
      </c>
      <c r="AA8" s="713"/>
      <c r="AB8" s="713"/>
      <c r="AC8" s="713"/>
      <c r="AD8" s="714">
        <v>75</v>
      </c>
      <c r="AE8" s="714"/>
      <c r="AF8" s="714"/>
      <c r="AG8" s="714"/>
      <c r="AH8" s="714"/>
      <c r="AI8" s="714"/>
      <c r="AJ8" s="714"/>
      <c r="AK8" s="714"/>
      <c r="AL8" s="683">
        <v>0</v>
      </c>
      <c r="AM8" s="684"/>
      <c r="AN8" s="684"/>
      <c r="AO8" s="715"/>
      <c r="AP8" s="677" t="s">
        <v>241</v>
      </c>
      <c r="AQ8" s="678"/>
      <c r="AR8" s="678"/>
      <c r="AS8" s="678"/>
      <c r="AT8" s="678"/>
      <c r="AU8" s="678"/>
      <c r="AV8" s="678"/>
      <c r="AW8" s="678"/>
      <c r="AX8" s="678"/>
      <c r="AY8" s="678"/>
      <c r="AZ8" s="678"/>
      <c r="BA8" s="678"/>
      <c r="BB8" s="678"/>
      <c r="BC8" s="678"/>
      <c r="BD8" s="678"/>
      <c r="BE8" s="678"/>
      <c r="BF8" s="679"/>
      <c r="BG8" s="680">
        <v>522</v>
      </c>
      <c r="BH8" s="681"/>
      <c r="BI8" s="681"/>
      <c r="BJ8" s="681"/>
      <c r="BK8" s="681"/>
      <c r="BL8" s="681"/>
      <c r="BM8" s="681"/>
      <c r="BN8" s="682"/>
      <c r="BO8" s="713">
        <v>1.5</v>
      </c>
      <c r="BP8" s="713"/>
      <c r="BQ8" s="713"/>
      <c r="BR8" s="713"/>
      <c r="BS8" s="686" t="s">
        <v>229</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108466</v>
      </c>
      <c r="CS8" s="681"/>
      <c r="CT8" s="681"/>
      <c r="CU8" s="681"/>
      <c r="CV8" s="681"/>
      <c r="CW8" s="681"/>
      <c r="CX8" s="681"/>
      <c r="CY8" s="682"/>
      <c r="CZ8" s="713">
        <v>5.7</v>
      </c>
      <c r="DA8" s="713"/>
      <c r="DB8" s="713"/>
      <c r="DC8" s="713"/>
      <c r="DD8" s="686" t="s">
        <v>236</v>
      </c>
      <c r="DE8" s="681"/>
      <c r="DF8" s="681"/>
      <c r="DG8" s="681"/>
      <c r="DH8" s="681"/>
      <c r="DI8" s="681"/>
      <c r="DJ8" s="681"/>
      <c r="DK8" s="681"/>
      <c r="DL8" s="681"/>
      <c r="DM8" s="681"/>
      <c r="DN8" s="681"/>
      <c r="DO8" s="681"/>
      <c r="DP8" s="682"/>
      <c r="DQ8" s="686">
        <v>78372</v>
      </c>
      <c r="DR8" s="681"/>
      <c r="DS8" s="681"/>
      <c r="DT8" s="681"/>
      <c r="DU8" s="681"/>
      <c r="DV8" s="681"/>
      <c r="DW8" s="681"/>
      <c r="DX8" s="681"/>
      <c r="DY8" s="681"/>
      <c r="DZ8" s="681"/>
      <c r="EA8" s="681"/>
      <c r="EB8" s="681"/>
      <c r="EC8" s="727"/>
    </row>
    <row r="9" spans="2:143" ht="11.25" customHeight="1">
      <c r="B9" s="677" t="s">
        <v>243</v>
      </c>
      <c r="C9" s="678"/>
      <c r="D9" s="678"/>
      <c r="E9" s="678"/>
      <c r="F9" s="678"/>
      <c r="G9" s="678"/>
      <c r="H9" s="678"/>
      <c r="I9" s="678"/>
      <c r="J9" s="678"/>
      <c r="K9" s="678"/>
      <c r="L9" s="678"/>
      <c r="M9" s="678"/>
      <c r="N9" s="678"/>
      <c r="O9" s="678"/>
      <c r="P9" s="678"/>
      <c r="Q9" s="679"/>
      <c r="R9" s="680">
        <v>77</v>
      </c>
      <c r="S9" s="681"/>
      <c r="T9" s="681"/>
      <c r="U9" s="681"/>
      <c r="V9" s="681"/>
      <c r="W9" s="681"/>
      <c r="X9" s="681"/>
      <c r="Y9" s="682"/>
      <c r="Z9" s="713">
        <v>0</v>
      </c>
      <c r="AA9" s="713"/>
      <c r="AB9" s="713"/>
      <c r="AC9" s="713"/>
      <c r="AD9" s="714">
        <v>77</v>
      </c>
      <c r="AE9" s="714"/>
      <c r="AF9" s="714"/>
      <c r="AG9" s="714"/>
      <c r="AH9" s="714"/>
      <c r="AI9" s="714"/>
      <c r="AJ9" s="714"/>
      <c r="AK9" s="714"/>
      <c r="AL9" s="683">
        <v>0</v>
      </c>
      <c r="AM9" s="684"/>
      <c r="AN9" s="684"/>
      <c r="AO9" s="715"/>
      <c r="AP9" s="677" t="s">
        <v>244</v>
      </c>
      <c r="AQ9" s="678"/>
      <c r="AR9" s="678"/>
      <c r="AS9" s="678"/>
      <c r="AT9" s="678"/>
      <c r="AU9" s="678"/>
      <c r="AV9" s="678"/>
      <c r="AW9" s="678"/>
      <c r="AX9" s="678"/>
      <c r="AY9" s="678"/>
      <c r="AZ9" s="678"/>
      <c r="BA9" s="678"/>
      <c r="BB9" s="678"/>
      <c r="BC9" s="678"/>
      <c r="BD9" s="678"/>
      <c r="BE9" s="678"/>
      <c r="BF9" s="679"/>
      <c r="BG9" s="680">
        <v>14621</v>
      </c>
      <c r="BH9" s="681"/>
      <c r="BI9" s="681"/>
      <c r="BJ9" s="681"/>
      <c r="BK9" s="681"/>
      <c r="BL9" s="681"/>
      <c r="BM9" s="681"/>
      <c r="BN9" s="682"/>
      <c r="BO9" s="713">
        <v>40.9</v>
      </c>
      <c r="BP9" s="713"/>
      <c r="BQ9" s="713"/>
      <c r="BR9" s="713"/>
      <c r="BS9" s="686" t="s">
        <v>229</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202497</v>
      </c>
      <c r="CS9" s="681"/>
      <c r="CT9" s="681"/>
      <c r="CU9" s="681"/>
      <c r="CV9" s="681"/>
      <c r="CW9" s="681"/>
      <c r="CX9" s="681"/>
      <c r="CY9" s="682"/>
      <c r="CZ9" s="713">
        <v>10.6</v>
      </c>
      <c r="DA9" s="713"/>
      <c r="DB9" s="713"/>
      <c r="DC9" s="713"/>
      <c r="DD9" s="686">
        <v>34700</v>
      </c>
      <c r="DE9" s="681"/>
      <c r="DF9" s="681"/>
      <c r="DG9" s="681"/>
      <c r="DH9" s="681"/>
      <c r="DI9" s="681"/>
      <c r="DJ9" s="681"/>
      <c r="DK9" s="681"/>
      <c r="DL9" s="681"/>
      <c r="DM9" s="681"/>
      <c r="DN9" s="681"/>
      <c r="DO9" s="681"/>
      <c r="DP9" s="682"/>
      <c r="DQ9" s="686">
        <v>96839</v>
      </c>
      <c r="DR9" s="681"/>
      <c r="DS9" s="681"/>
      <c r="DT9" s="681"/>
      <c r="DU9" s="681"/>
      <c r="DV9" s="681"/>
      <c r="DW9" s="681"/>
      <c r="DX9" s="681"/>
      <c r="DY9" s="681"/>
      <c r="DZ9" s="681"/>
      <c r="EA9" s="681"/>
      <c r="EB9" s="681"/>
      <c r="EC9" s="727"/>
    </row>
    <row r="10" spans="2:143" ht="11.25" customHeight="1">
      <c r="B10" s="677" t="s">
        <v>246</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236</v>
      </c>
      <c r="AE10" s="714"/>
      <c r="AF10" s="714"/>
      <c r="AG10" s="714"/>
      <c r="AH10" s="714"/>
      <c r="AI10" s="714"/>
      <c r="AJ10" s="714"/>
      <c r="AK10" s="714"/>
      <c r="AL10" s="683" t="s">
        <v>236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1405</v>
      </c>
      <c r="BH10" s="681"/>
      <c r="BI10" s="681"/>
      <c r="BJ10" s="681"/>
      <c r="BK10" s="681"/>
      <c r="BL10" s="681"/>
      <c r="BM10" s="681"/>
      <c r="BN10" s="682"/>
      <c r="BO10" s="713">
        <v>3.9</v>
      </c>
      <c r="BP10" s="713"/>
      <c r="BQ10" s="713"/>
      <c r="BR10" s="713"/>
      <c r="BS10" s="686" t="s">
        <v>236</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t="s">
        <v>229</v>
      </c>
      <c r="CS10" s="681"/>
      <c r="CT10" s="681"/>
      <c r="CU10" s="681"/>
      <c r="CV10" s="681"/>
      <c r="CW10" s="681"/>
      <c r="CX10" s="681"/>
      <c r="CY10" s="682"/>
      <c r="CZ10" s="713" t="s">
        <v>236</v>
      </c>
      <c r="DA10" s="713"/>
      <c r="DB10" s="713"/>
      <c r="DC10" s="713"/>
      <c r="DD10" s="686" t="s">
        <v>229</v>
      </c>
      <c r="DE10" s="681"/>
      <c r="DF10" s="681"/>
      <c r="DG10" s="681"/>
      <c r="DH10" s="681"/>
      <c r="DI10" s="681"/>
      <c r="DJ10" s="681"/>
      <c r="DK10" s="681"/>
      <c r="DL10" s="681"/>
      <c r="DM10" s="681"/>
      <c r="DN10" s="681"/>
      <c r="DO10" s="681"/>
      <c r="DP10" s="682"/>
      <c r="DQ10" s="686" t="s">
        <v>229</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8063</v>
      </c>
      <c r="S11" s="681"/>
      <c r="T11" s="681"/>
      <c r="U11" s="681"/>
      <c r="V11" s="681"/>
      <c r="W11" s="681"/>
      <c r="X11" s="681"/>
      <c r="Y11" s="682"/>
      <c r="Z11" s="683">
        <v>0.4</v>
      </c>
      <c r="AA11" s="684"/>
      <c r="AB11" s="684"/>
      <c r="AC11" s="685"/>
      <c r="AD11" s="686">
        <v>8063</v>
      </c>
      <c r="AE11" s="681"/>
      <c r="AF11" s="681"/>
      <c r="AG11" s="681"/>
      <c r="AH11" s="681"/>
      <c r="AI11" s="681"/>
      <c r="AJ11" s="681"/>
      <c r="AK11" s="682"/>
      <c r="AL11" s="683">
        <v>1.1000000000000001</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163</v>
      </c>
      <c r="BH11" s="681"/>
      <c r="BI11" s="681"/>
      <c r="BJ11" s="681"/>
      <c r="BK11" s="681"/>
      <c r="BL11" s="681"/>
      <c r="BM11" s="681"/>
      <c r="BN11" s="682"/>
      <c r="BO11" s="713">
        <v>0.5</v>
      </c>
      <c r="BP11" s="713"/>
      <c r="BQ11" s="713"/>
      <c r="BR11" s="713"/>
      <c r="BS11" s="686" t="s">
        <v>236</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166247</v>
      </c>
      <c r="CS11" s="681"/>
      <c r="CT11" s="681"/>
      <c r="CU11" s="681"/>
      <c r="CV11" s="681"/>
      <c r="CW11" s="681"/>
      <c r="CX11" s="681"/>
      <c r="CY11" s="682"/>
      <c r="CZ11" s="713">
        <v>8.6999999999999993</v>
      </c>
      <c r="DA11" s="713"/>
      <c r="DB11" s="713"/>
      <c r="DC11" s="713"/>
      <c r="DD11" s="686">
        <v>102702</v>
      </c>
      <c r="DE11" s="681"/>
      <c r="DF11" s="681"/>
      <c r="DG11" s="681"/>
      <c r="DH11" s="681"/>
      <c r="DI11" s="681"/>
      <c r="DJ11" s="681"/>
      <c r="DK11" s="681"/>
      <c r="DL11" s="681"/>
      <c r="DM11" s="681"/>
      <c r="DN11" s="681"/>
      <c r="DO11" s="681"/>
      <c r="DP11" s="682"/>
      <c r="DQ11" s="686">
        <v>61659</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229</v>
      </c>
      <c r="AA12" s="713"/>
      <c r="AB12" s="713"/>
      <c r="AC12" s="713"/>
      <c r="AD12" s="714" t="s">
        <v>229</v>
      </c>
      <c r="AE12" s="714"/>
      <c r="AF12" s="714"/>
      <c r="AG12" s="714"/>
      <c r="AH12" s="714"/>
      <c r="AI12" s="714"/>
      <c r="AJ12" s="714"/>
      <c r="AK12" s="714"/>
      <c r="AL12" s="683" t="s">
        <v>236</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16017</v>
      </c>
      <c r="BH12" s="681"/>
      <c r="BI12" s="681"/>
      <c r="BJ12" s="681"/>
      <c r="BK12" s="681"/>
      <c r="BL12" s="681"/>
      <c r="BM12" s="681"/>
      <c r="BN12" s="682"/>
      <c r="BO12" s="713">
        <v>44.8</v>
      </c>
      <c r="BP12" s="713"/>
      <c r="BQ12" s="713"/>
      <c r="BR12" s="713"/>
      <c r="BS12" s="686" t="s">
        <v>236</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9997</v>
      </c>
      <c r="CS12" s="681"/>
      <c r="CT12" s="681"/>
      <c r="CU12" s="681"/>
      <c r="CV12" s="681"/>
      <c r="CW12" s="681"/>
      <c r="CX12" s="681"/>
      <c r="CY12" s="682"/>
      <c r="CZ12" s="713">
        <v>0.5</v>
      </c>
      <c r="DA12" s="713"/>
      <c r="DB12" s="713"/>
      <c r="DC12" s="713"/>
      <c r="DD12" s="686" t="s">
        <v>236</v>
      </c>
      <c r="DE12" s="681"/>
      <c r="DF12" s="681"/>
      <c r="DG12" s="681"/>
      <c r="DH12" s="681"/>
      <c r="DI12" s="681"/>
      <c r="DJ12" s="681"/>
      <c r="DK12" s="681"/>
      <c r="DL12" s="681"/>
      <c r="DM12" s="681"/>
      <c r="DN12" s="681"/>
      <c r="DO12" s="681"/>
      <c r="DP12" s="682"/>
      <c r="DQ12" s="686">
        <v>7227</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236</v>
      </c>
      <c r="AA13" s="713"/>
      <c r="AB13" s="713"/>
      <c r="AC13" s="713"/>
      <c r="AD13" s="714" t="s">
        <v>236</v>
      </c>
      <c r="AE13" s="714"/>
      <c r="AF13" s="714"/>
      <c r="AG13" s="714"/>
      <c r="AH13" s="714"/>
      <c r="AI13" s="714"/>
      <c r="AJ13" s="714"/>
      <c r="AK13" s="714"/>
      <c r="AL13" s="683" t="s">
        <v>236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16017</v>
      </c>
      <c r="BH13" s="681"/>
      <c r="BI13" s="681"/>
      <c r="BJ13" s="681"/>
      <c r="BK13" s="681"/>
      <c r="BL13" s="681"/>
      <c r="BM13" s="681"/>
      <c r="BN13" s="682"/>
      <c r="BO13" s="713">
        <v>44.8</v>
      </c>
      <c r="BP13" s="713"/>
      <c r="BQ13" s="713"/>
      <c r="BR13" s="713"/>
      <c r="BS13" s="686" t="s">
        <v>236</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356157</v>
      </c>
      <c r="CS13" s="681"/>
      <c r="CT13" s="681"/>
      <c r="CU13" s="681"/>
      <c r="CV13" s="681"/>
      <c r="CW13" s="681"/>
      <c r="CX13" s="681"/>
      <c r="CY13" s="682"/>
      <c r="CZ13" s="713">
        <v>18.600000000000001</v>
      </c>
      <c r="DA13" s="713"/>
      <c r="DB13" s="713"/>
      <c r="DC13" s="713"/>
      <c r="DD13" s="686">
        <v>322735</v>
      </c>
      <c r="DE13" s="681"/>
      <c r="DF13" s="681"/>
      <c r="DG13" s="681"/>
      <c r="DH13" s="681"/>
      <c r="DI13" s="681"/>
      <c r="DJ13" s="681"/>
      <c r="DK13" s="681"/>
      <c r="DL13" s="681"/>
      <c r="DM13" s="681"/>
      <c r="DN13" s="681"/>
      <c r="DO13" s="681"/>
      <c r="DP13" s="682"/>
      <c r="DQ13" s="686">
        <v>76381</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229</v>
      </c>
      <c r="AA14" s="713"/>
      <c r="AB14" s="713"/>
      <c r="AC14" s="713"/>
      <c r="AD14" s="714" t="s">
        <v>236</v>
      </c>
      <c r="AE14" s="714"/>
      <c r="AF14" s="714"/>
      <c r="AG14" s="714"/>
      <c r="AH14" s="714"/>
      <c r="AI14" s="714"/>
      <c r="AJ14" s="714"/>
      <c r="AK14" s="714"/>
      <c r="AL14" s="683" t="s">
        <v>229</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1447</v>
      </c>
      <c r="BH14" s="681"/>
      <c r="BI14" s="681"/>
      <c r="BJ14" s="681"/>
      <c r="BK14" s="681"/>
      <c r="BL14" s="681"/>
      <c r="BM14" s="681"/>
      <c r="BN14" s="682"/>
      <c r="BO14" s="713">
        <v>4.0999999999999996</v>
      </c>
      <c r="BP14" s="713"/>
      <c r="BQ14" s="713"/>
      <c r="BR14" s="713"/>
      <c r="BS14" s="686" t="s">
        <v>236</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10291</v>
      </c>
      <c r="CS14" s="681"/>
      <c r="CT14" s="681"/>
      <c r="CU14" s="681"/>
      <c r="CV14" s="681"/>
      <c r="CW14" s="681"/>
      <c r="CX14" s="681"/>
      <c r="CY14" s="682"/>
      <c r="CZ14" s="713">
        <v>0.5</v>
      </c>
      <c r="DA14" s="713"/>
      <c r="DB14" s="713"/>
      <c r="DC14" s="713"/>
      <c r="DD14" s="686">
        <v>1320</v>
      </c>
      <c r="DE14" s="681"/>
      <c r="DF14" s="681"/>
      <c r="DG14" s="681"/>
      <c r="DH14" s="681"/>
      <c r="DI14" s="681"/>
      <c r="DJ14" s="681"/>
      <c r="DK14" s="681"/>
      <c r="DL14" s="681"/>
      <c r="DM14" s="681"/>
      <c r="DN14" s="681"/>
      <c r="DO14" s="681"/>
      <c r="DP14" s="682"/>
      <c r="DQ14" s="686">
        <v>9874</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236</v>
      </c>
      <c r="AA15" s="713"/>
      <c r="AB15" s="713"/>
      <c r="AC15" s="713"/>
      <c r="AD15" s="714" t="s">
        <v>229</v>
      </c>
      <c r="AE15" s="714"/>
      <c r="AF15" s="714"/>
      <c r="AG15" s="714"/>
      <c r="AH15" s="714"/>
      <c r="AI15" s="714"/>
      <c r="AJ15" s="714"/>
      <c r="AK15" s="714"/>
      <c r="AL15" s="683" t="s">
        <v>236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1538</v>
      </c>
      <c r="BH15" s="681"/>
      <c r="BI15" s="681"/>
      <c r="BJ15" s="681"/>
      <c r="BK15" s="681"/>
      <c r="BL15" s="681"/>
      <c r="BM15" s="681"/>
      <c r="BN15" s="682"/>
      <c r="BO15" s="713">
        <v>4.3</v>
      </c>
      <c r="BP15" s="713"/>
      <c r="BQ15" s="713"/>
      <c r="BR15" s="713"/>
      <c r="BS15" s="686" t="s">
        <v>236</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191841</v>
      </c>
      <c r="CS15" s="681"/>
      <c r="CT15" s="681"/>
      <c r="CU15" s="681"/>
      <c r="CV15" s="681"/>
      <c r="CW15" s="681"/>
      <c r="CX15" s="681"/>
      <c r="CY15" s="682"/>
      <c r="CZ15" s="713">
        <v>10</v>
      </c>
      <c r="DA15" s="713"/>
      <c r="DB15" s="713"/>
      <c r="DC15" s="713"/>
      <c r="DD15" s="686">
        <v>60428</v>
      </c>
      <c r="DE15" s="681"/>
      <c r="DF15" s="681"/>
      <c r="DG15" s="681"/>
      <c r="DH15" s="681"/>
      <c r="DI15" s="681"/>
      <c r="DJ15" s="681"/>
      <c r="DK15" s="681"/>
      <c r="DL15" s="681"/>
      <c r="DM15" s="681"/>
      <c r="DN15" s="681"/>
      <c r="DO15" s="681"/>
      <c r="DP15" s="682"/>
      <c r="DQ15" s="686">
        <v>109141</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413</v>
      </c>
      <c r="S16" s="681"/>
      <c r="T16" s="681"/>
      <c r="U16" s="681"/>
      <c r="V16" s="681"/>
      <c r="W16" s="681"/>
      <c r="X16" s="681"/>
      <c r="Y16" s="682"/>
      <c r="Z16" s="713">
        <v>0</v>
      </c>
      <c r="AA16" s="713"/>
      <c r="AB16" s="713"/>
      <c r="AC16" s="713"/>
      <c r="AD16" s="714">
        <v>413</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42506</v>
      </c>
      <c r="CS16" s="681"/>
      <c r="CT16" s="681"/>
      <c r="CU16" s="681"/>
      <c r="CV16" s="681"/>
      <c r="CW16" s="681"/>
      <c r="CX16" s="681"/>
      <c r="CY16" s="682"/>
      <c r="CZ16" s="713">
        <v>2.2000000000000002</v>
      </c>
      <c r="DA16" s="713"/>
      <c r="DB16" s="713"/>
      <c r="DC16" s="713"/>
      <c r="DD16" s="686" t="s">
        <v>236</v>
      </c>
      <c r="DE16" s="681"/>
      <c r="DF16" s="681"/>
      <c r="DG16" s="681"/>
      <c r="DH16" s="681"/>
      <c r="DI16" s="681"/>
      <c r="DJ16" s="681"/>
      <c r="DK16" s="681"/>
      <c r="DL16" s="681"/>
      <c r="DM16" s="681"/>
      <c r="DN16" s="681"/>
      <c r="DO16" s="681"/>
      <c r="DP16" s="682"/>
      <c r="DQ16" s="686">
        <v>36375</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48</v>
      </c>
      <c r="S17" s="681"/>
      <c r="T17" s="681"/>
      <c r="U17" s="681"/>
      <c r="V17" s="681"/>
      <c r="W17" s="681"/>
      <c r="X17" s="681"/>
      <c r="Y17" s="682"/>
      <c r="Z17" s="713">
        <v>0</v>
      </c>
      <c r="AA17" s="713"/>
      <c r="AB17" s="713"/>
      <c r="AC17" s="713"/>
      <c r="AD17" s="714">
        <v>48</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236</v>
      </c>
      <c r="BP17" s="713"/>
      <c r="BQ17" s="713"/>
      <c r="BR17" s="713"/>
      <c r="BS17" s="686" t="s">
        <v>229</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258010</v>
      </c>
      <c r="CS17" s="681"/>
      <c r="CT17" s="681"/>
      <c r="CU17" s="681"/>
      <c r="CV17" s="681"/>
      <c r="CW17" s="681"/>
      <c r="CX17" s="681"/>
      <c r="CY17" s="682"/>
      <c r="CZ17" s="713">
        <v>13.5</v>
      </c>
      <c r="DA17" s="713"/>
      <c r="DB17" s="713"/>
      <c r="DC17" s="713"/>
      <c r="DD17" s="686" t="s">
        <v>236</v>
      </c>
      <c r="DE17" s="681"/>
      <c r="DF17" s="681"/>
      <c r="DG17" s="681"/>
      <c r="DH17" s="681"/>
      <c r="DI17" s="681"/>
      <c r="DJ17" s="681"/>
      <c r="DK17" s="681"/>
      <c r="DL17" s="681"/>
      <c r="DM17" s="681"/>
      <c r="DN17" s="681"/>
      <c r="DO17" s="681"/>
      <c r="DP17" s="682"/>
      <c r="DQ17" s="686">
        <v>258010</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257</v>
      </c>
      <c r="S18" s="681"/>
      <c r="T18" s="681"/>
      <c r="U18" s="681"/>
      <c r="V18" s="681"/>
      <c r="W18" s="681"/>
      <c r="X18" s="681"/>
      <c r="Y18" s="682"/>
      <c r="Z18" s="713">
        <v>0</v>
      </c>
      <c r="AA18" s="713"/>
      <c r="AB18" s="713"/>
      <c r="AC18" s="713"/>
      <c r="AD18" s="714">
        <v>257</v>
      </c>
      <c r="AE18" s="714"/>
      <c r="AF18" s="714"/>
      <c r="AG18" s="714"/>
      <c r="AH18" s="714"/>
      <c r="AI18" s="714"/>
      <c r="AJ18" s="714"/>
      <c r="AK18" s="714"/>
      <c r="AL18" s="683">
        <v>0</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229</v>
      </c>
      <c r="BP18" s="713"/>
      <c r="BQ18" s="713"/>
      <c r="BR18" s="713"/>
      <c r="BS18" s="686" t="s">
        <v>229</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v>957</v>
      </c>
      <c r="CS18" s="681"/>
      <c r="CT18" s="681"/>
      <c r="CU18" s="681"/>
      <c r="CV18" s="681"/>
      <c r="CW18" s="681"/>
      <c r="CX18" s="681"/>
      <c r="CY18" s="682"/>
      <c r="CZ18" s="713">
        <v>0</v>
      </c>
      <c r="DA18" s="713"/>
      <c r="DB18" s="713"/>
      <c r="DC18" s="713"/>
      <c r="DD18" s="686" t="s">
        <v>236</v>
      </c>
      <c r="DE18" s="681"/>
      <c r="DF18" s="681"/>
      <c r="DG18" s="681"/>
      <c r="DH18" s="681"/>
      <c r="DI18" s="681"/>
      <c r="DJ18" s="681"/>
      <c r="DK18" s="681"/>
      <c r="DL18" s="681"/>
      <c r="DM18" s="681"/>
      <c r="DN18" s="681"/>
      <c r="DO18" s="681"/>
      <c r="DP18" s="682"/>
      <c r="DQ18" s="686">
        <v>957</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26</v>
      </c>
      <c r="S19" s="681"/>
      <c r="T19" s="681"/>
      <c r="U19" s="681"/>
      <c r="V19" s="681"/>
      <c r="W19" s="681"/>
      <c r="X19" s="681"/>
      <c r="Y19" s="682"/>
      <c r="Z19" s="713">
        <v>0</v>
      </c>
      <c r="AA19" s="713"/>
      <c r="AB19" s="713"/>
      <c r="AC19" s="713"/>
      <c r="AD19" s="714">
        <v>26</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236</v>
      </c>
      <c r="BH19" s="681"/>
      <c r="BI19" s="681"/>
      <c r="BJ19" s="681"/>
      <c r="BK19" s="681"/>
      <c r="BL19" s="681"/>
      <c r="BM19" s="681"/>
      <c r="BN19" s="682"/>
      <c r="BO19" s="713" t="s">
        <v>236</v>
      </c>
      <c r="BP19" s="713"/>
      <c r="BQ19" s="713"/>
      <c r="BR19" s="713"/>
      <c r="BS19" s="686" t="s">
        <v>229</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236</v>
      </c>
      <c r="DA19" s="713"/>
      <c r="DB19" s="713"/>
      <c r="DC19" s="713"/>
      <c r="DD19" s="686" t="s">
        <v>236</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220</v>
      </c>
      <c r="S20" s="681"/>
      <c r="T20" s="681"/>
      <c r="U20" s="681"/>
      <c r="V20" s="681"/>
      <c r="W20" s="681"/>
      <c r="X20" s="681"/>
      <c r="Y20" s="682"/>
      <c r="Z20" s="713">
        <v>0</v>
      </c>
      <c r="AA20" s="713"/>
      <c r="AB20" s="713"/>
      <c r="AC20" s="713"/>
      <c r="AD20" s="714">
        <v>220</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236</v>
      </c>
      <c r="BH20" s="681"/>
      <c r="BI20" s="681"/>
      <c r="BJ20" s="681"/>
      <c r="BK20" s="681"/>
      <c r="BL20" s="681"/>
      <c r="BM20" s="681"/>
      <c r="BN20" s="682"/>
      <c r="BO20" s="713" t="s">
        <v>236</v>
      </c>
      <c r="BP20" s="713"/>
      <c r="BQ20" s="713"/>
      <c r="BR20" s="713"/>
      <c r="BS20" s="686" t="s">
        <v>229</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1915795</v>
      </c>
      <c r="CS20" s="681"/>
      <c r="CT20" s="681"/>
      <c r="CU20" s="681"/>
      <c r="CV20" s="681"/>
      <c r="CW20" s="681"/>
      <c r="CX20" s="681"/>
      <c r="CY20" s="682"/>
      <c r="CZ20" s="713">
        <v>100</v>
      </c>
      <c r="DA20" s="713"/>
      <c r="DB20" s="713"/>
      <c r="DC20" s="713"/>
      <c r="DD20" s="686">
        <v>746401</v>
      </c>
      <c r="DE20" s="681"/>
      <c r="DF20" s="681"/>
      <c r="DG20" s="681"/>
      <c r="DH20" s="681"/>
      <c r="DI20" s="681"/>
      <c r="DJ20" s="681"/>
      <c r="DK20" s="681"/>
      <c r="DL20" s="681"/>
      <c r="DM20" s="681"/>
      <c r="DN20" s="681"/>
      <c r="DO20" s="681"/>
      <c r="DP20" s="682"/>
      <c r="DQ20" s="686">
        <v>1094412</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11</v>
      </c>
      <c r="S21" s="681"/>
      <c r="T21" s="681"/>
      <c r="U21" s="681"/>
      <c r="V21" s="681"/>
      <c r="W21" s="681"/>
      <c r="X21" s="681"/>
      <c r="Y21" s="682"/>
      <c r="Z21" s="713">
        <v>0</v>
      </c>
      <c r="AA21" s="713"/>
      <c r="AB21" s="713"/>
      <c r="AC21" s="713"/>
      <c r="AD21" s="714">
        <v>11</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229</v>
      </c>
      <c r="BH21" s="681"/>
      <c r="BI21" s="681"/>
      <c r="BJ21" s="681"/>
      <c r="BK21" s="681"/>
      <c r="BL21" s="681"/>
      <c r="BM21" s="681"/>
      <c r="BN21" s="682"/>
      <c r="BO21" s="713" t="s">
        <v>229</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915503</v>
      </c>
      <c r="S22" s="681"/>
      <c r="T22" s="681"/>
      <c r="U22" s="681"/>
      <c r="V22" s="681"/>
      <c r="W22" s="681"/>
      <c r="X22" s="681"/>
      <c r="Y22" s="682"/>
      <c r="Z22" s="713">
        <v>45.1</v>
      </c>
      <c r="AA22" s="713"/>
      <c r="AB22" s="713"/>
      <c r="AC22" s="713"/>
      <c r="AD22" s="714">
        <v>686884</v>
      </c>
      <c r="AE22" s="714"/>
      <c r="AF22" s="714"/>
      <c r="AG22" s="714"/>
      <c r="AH22" s="714"/>
      <c r="AI22" s="714"/>
      <c r="AJ22" s="714"/>
      <c r="AK22" s="714"/>
      <c r="AL22" s="683">
        <v>89.6</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229</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686884</v>
      </c>
      <c r="S23" s="681"/>
      <c r="T23" s="681"/>
      <c r="U23" s="681"/>
      <c r="V23" s="681"/>
      <c r="W23" s="681"/>
      <c r="X23" s="681"/>
      <c r="Y23" s="682"/>
      <c r="Z23" s="713">
        <v>33.799999999999997</v>
      </c>
      <c r="AA23" s="713"/>
      <c r="AB23" s="713"/>
      <c r="AC23" s="713"/>
      <c r="AD23" s="714">
        <v>686884</v>
      </c>
      <c r="AE23" s="714"/>
      <c r="AF23" s="714"/>
      <c r="AG23" s="714"/>
      <c r="AH23" s="714"/>
      <c r="AI23" s="714"/>
      <c r="AJ23" s="714"/>
      <c r="AK23" s="714"/>
      <c r="AL23" s="683">
        <v>89.6</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236</v>
      </c>
      <c r="BH23" s="681"/>
      <c r="BI23" s="681"/>
      <c r="BJ23" s="681"/>
      <c r="BK23" s="681"/>
      <c r="BL23" s="681"/>
      <c r="BM23" s="681"/>
      <c r="BN23" s="682"/>
      <c r="BO23" s="713" t="s">
        <v>236</v>
      </c>
      <c r="BP23" s="713"/>
      <c r="BQ23" s="713"/>
      <c r="BR23" s="713"/>
      <c r="BS23" s="686" t="s">
        <v>229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228619</v>
      </c>
      <c r="S24" s="681"/>
      <c r="T24" s="681"/>
      <c r="U24" s="681"/>
      <c r="V24" s="681"/>
      <c r="W24" s="681"/>
      <c r="X24" s="681"/>
      <c r="Y24" s="682"/>
      <c r="Z24" s="713">
        <v>11.3</v>
      </c>
      <c r="AA24" s="713"/>
      <c r="AB24" s="713"/>
      <c r="AC24" s="713"/>
      <c r="AD24" s="714" t="s">
        <v>236</v>
      </c>
      <c r="AE24" s="714"/>
      <c r="AF24" s="714"/>
      <c r="AG24" s="714"/>
      <c r="AH24" s="714"/>
      <c r="AI24" s="714"/>
      <c r="AJ24" s="714"/>
      <c r="AK24" s="714"/>
      <c r="AL24" s="683" t="s">
        <v>229</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625270</v>
      </c>
      <c r="CS24" s="736"/>
      <c r="CT24" s="736"/>
      <c r="CU24" s="736"/>
      <c r="CV24" s="736"/>
      <c r="CW24" s="736"/>
      <c r="CX24" s="736"/>
      <c r="CY24" s="779"/>
      <c r="CZ24" s="780">
        <v>32.6</v>
      </c>
      <c r="DA24" s="751"/>
      <c r="DB24" s="751"/>
      <c r="DC24" s="783"/>
      <c r="DD24" s="778">
        <v>560503</v>
      </c>
      <c r="DE24" s="736"/>
      <c r="DF24" s="736"/>
      <c r="DG24" s="736"/>
      <c r="DH24" s="736"/>
      <c r="DI24" s="736"/>
      <c r="DJ24" s="736"/>
      <c r="DK24" s="779"/>
      <c r="DL24" s="778">
        <v>544621</v>
      </c>
      <c r="DM24" s="736"/>
      <c r="DN24" s="736"/>
      <c r="DO24" s="736"/>
      <c r="DP24" s="736"/>
      <c r="DQ24" s="736"/>
      <c r="DR24" s="736"/>
      <c r="DS24" s="736"/>
      <c r="DT24" s="736"/>
      <c r="DU24" s="736"/>
      <c r="DV24" s="779"/>
      <c r="DW24" s="780">
        <v>69.400000000000006</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236</v>
      </c>
      <c r="AE25" s="714"/>
      <c r="AF25" s="714"/>
      <c r="AG25" s="714"/>
      <c r="AH25" s="714"/>
      <c r="AI25" s="714"/>
      <c r="AJ25" s="714"/>
      <c r="AK25" s="714"/>
      <c r="AL25" s="683" t="s">
        <v>229</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229</v>
      </c>
      <c r="BH25" s="681"/>
      <c r="BI25" s="681"/>
      <c r="BJ25" s="681"/>
      <c r="BK25" s="681"/>
      <c r="BL25" s="681"/>
      <c r="BM25" s="681"/>
      <c r="BN25" s="682"/>
      <c r="BO25" s="713" t="s">
        <v>236</v>
      </c>
      <c r="BP25" s="713"/>
      <c r="BQ25" s="713"/>
      <c r="BR25" s="713"/>
      <c r="BS25" s="686" t="s">
        <v>236</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343365</v>
      </c>
      <c r="CS25" s="699"/>
      <c r="CT25" s="699"/>
      <c r="CU25" s="699"/>
      <c r="CV25" s="699"/>
      <c r="CW25" s="699"/>
      <c r="CX25" s="699"/>
      <c r="CY25" s="700"/>
      <c r="CZ25" s="683">
        <v>17.899999999999999</v>
      </c>
      <c r="DA25" s="701"/>
      <c r="DB25" s="701"/>
      <c r="DC25" s="702"/>
      <c r="DD25" s="686">
        <v>292492</v>
      </c>
      <c r="DE25" s="699"/>
      <c r="DF25" s="699"/>
      <c r="DG25" s="699"/>
      <c r="DH25" s="699"/>
      <c r="DI25" s="699"/>
      <c r="DJ25" s="699"/>
      <c r="DK25" s="700"/>
      <c r="DL25" s="686">
        <v>276610</v>
      </c>
      <c r="DM25" s="699"/>
      <c r="DN25" s="699"/>
      <c r="DO25" s="699"/>
      <c r="DP25" s="699"/>
      <c r="DQ25" s="699"/>
      <c r="DR25" s="699"/>
      <c r="DS25" s="699"/>
      <c r="DT25" s="699"/>
      <c r="DU25" s="699"/>
      <c r="DV25" s="700"/>
      <c r="DW25" s="683">
        <v>35.299999999999997</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969948</v>
      </c>
      <c r="S26" s="681"/>
      <c r="T26" s="681"/>
      <c r="U26" s="681"/>
      <c r="V26" s="681"/>
      <c r="W26" s="681"/>
      <c r="X26" s="681"/>
      <c r="Y26" s="682"/>
      <c r="Z26" s="713">
        <v>47.8</v>
      </c>
      <c r="AA26" s="713"/>
      <c r="AB26" s="713"/>
      <c r="AC26" s="713"/>
      <c r="AD26" s="714">
        <v>741329</v>
      </c>
      <c r="AE26" s="714"/>
      <c r="AF26" s="714"/>
      <c r="AG26" s="714"/>
      <c r="AH26" s="714"/>
      <c r="AI26" s="714"/>
      <c r="AJ26" s="714"/>
      <c r="AK26" s="714"/>
      <c r="AL26" s="683">
        <v>96.7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229</v>
      </c>
      <c r="BP26" s="713"/>
      <c r="BQ26" s="713"/>
      <c r="BR26" s="713"/>
      <c r="BS26" s="686" t="s">
        <v>236</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202799</v>
      </c>
      <c r="CS26" s="681"/>
      <c r="CT26" s="681"/>
      <c r="CU26" s="681"/>
      <c r="CV26" s="681"/>
      <c r="CW26" s="681"/>
      <c r="CX26" s="681"/>
      <c r="CY26" s="682"/>
      <c r="CZ26" s="683">
        <v>10.6</v>
      </c>
      <c r="DA26" s="701"/>
      <c r="DB26" s="701"/>
      <c r="DC26" s="702"/>
      <c r="DD26" s="686">
        <v>152845</v>
      </c>
      <c r="DE26" s="681"/>
      <c r="DF26" s="681"/>
      <c r="DG26" s="681"/>
      <c r="DH26" s="681"/>
      <c r="DI26" s="681"/>
      <c r="DJ26" s="681"/>
      <c r="DK26" s="682"/>
      <c r="DL26" s="686" t="s">
        <v>236</v>
      </c>
      <c r="DM26" s="681"/>
      <c r="DN26" s="681"/>
      <c r="DO26" s="681"/>
      <c r="DP26" s="681"/>
      <c r="DQ26" s="681"/>
      <c r="DR26" s="681"/>
      <c r="DS26" s="681"/>
      <c r="DT26" s="681"/>
      <c r="DU26" s="681"/>
      <c r="DV26" s="682"/>
      <c r="DW26" s="683" t="s">
        <v>236</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t="s">
        <v>229</v>
      </c>
      <c r="S27" s="681"/>
      <c r="T27" s="681"/>
      <c r="U27" s="681"/>
      <c r="V27" s="681"/>
      <c r="W27" s="681"/>
      <c r="X27" s="681"/>
      <c r="Y27" s="682"/>
      <c r="Z27" s="713" t="s">
        <v>229</v>
      </c>
      <c r="AA27" s="713"/>
      <c r="AB27" s="713"/>
      <c r="AC27" s="713"/>
      <c r="AD27" s="714" t="s">
        <v>236</v>
      </c>
      <c r="AE27" s="714"/>
      <c r="AF27" s="714"/>
      <c r="AG27" s="714"/>
      <c r="AH27" s="714"/>
      <c r="AI27" s="714"/>
      <c r="AJ27" s="714"/>
      <c r="AK27" s="714"/>
      <c r="AL27" s="683" t="s">
        <v>236</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35713</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23895</v>
      </c>
      <c r="CS27" s="699"/>
      <c r="CT27" s="699"/>
      <c r="CU27" s="699"/>
      <c r="CV27" s="699"/>
      <c r="CW27" s="699"/>
      <c r="CX27" s="699"/>
      <c r="CY27" s="700"/>
      <c r="CZ27" s="683">
        <v>1.2</v>
      </c>
      <c r="DA27" s="701"/>
      <c r="DB27" s="701"/>
      <c r="DC27" s="702"/>
      <c r="DD27" s="686">
        <v>10001</v>
      </c>
      <c r="DE27" s="699"/>
      <c r="DF27" s="699"/>
      <c r="DG27" s="699"/>
      <c r="DH27" s="699"/>
      <c r="DI27" s="699"/>
      <c r="DJ27" s="699"/>
      <c r="DK27" s="700"/>
      <c r="DL27" s="686">
        <v>10001</v>
      </c>
      <c r="DM27" s="699"/>
      <c r="DN27" s="699"/>
      <c r="DO27" s="699"/>
      <c r="DP27" s="699"/>
      <c r="DQ27" s="699"/>
      <c r="DR27" s="699"/>
      <c r="DS27" s="699"/>
      <c r="DT27" s="699"/>
      <c r="DU27" s="699"/>
      <c r="DV27" s="700"/>
      <c r="DW27" s="683">
        <v>1.3</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t="s">
        <v>236</v>
      </c>
      <c r="S28" s="681"/>
      <c r="T28" s="681"/>
      <c r="U28" s="681"/>
      <c r="V28" s="681"/>
      <c r="W28" s="681"/>
      <c r="X28" s="681"/>
      <c r="Y28" s="682"/>
      <c r="Z28" s="713" t="s">
        <v>229</v>
      </c>
      <c r="AA28" s="713"/>
      <c r="AB28" s="713"/>
      <c r="AC28" s="713"/>
      <c r="AD28" s="714" t="s">
        <v>229</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258010</v>
      </c>
      <c r="CS28" s="681"/>
      <c r="CT28" s="681"/>
      <c r="CU28" s="681"/>
      <c r="CV28" s="681"/>
      <c r="CW28" s="681"/>
      <c r="CX28" s="681"/>
      <c r="CY28" s="682"/>
      <c r="CZ28" s="683">
        <v>13.5</v>
      </c>
      <c r="DA28" s="701"/>
      <c r="DB28" s="701"/>
      <c r="DC28" s="702"/>
      <c r="DD28" s="686">
        <v>258010</v>
      </c>
      <c r="DE28" s="681"/>
      <c r="DF28" s="681"/>
      <c r="DG28" s="681"/>
      <c r="DH28" s="681"/>
      <c r="DI28" s="681"/>
      <c r="DJ28" s="681"/>
      <c r="DK28" s="682"/>
      <c r="DL28" s="686">
        <v>258010</v>
      </c>
      <c r="DM28" s="681"/>
      <c r="DN28" s="681"/>
      <c r="DO28" s="681"/>
      <c r="DP28" s="681"/>
      <c r="DQ28" s="681"/>
      <c r="DR28" s="681"/>
      <c r="DS28" s="681"/>
      <c r="DT28" s="681"/>
      <c r="DU28" s="681"/>
      <c r="DV28" s="682"/>
      <c r="DW28" s="683">
        <v>32.9</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20338</v>
      </c>
      <c r="S29" s="681"/>
      <c r="T29" s="681"/>
      <c r="U29" s="681"/>
      <c r="V29" s="681"/>
      <c r="W29" s="681"/>
      <c r="X29" s="681"/>
      <c r="Y29" s="682"/>
      <c r="Z29" s="713">
        <v>1</v>
      </c>
      <c r="AA29" s="713"/>
      <c r="AB29" s="713"/>
      <c r="AC29" s="713"/>
      <c r="AD29" s="714">
        <v>248</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257823</v>
      </c>
      <c r="CS29" s="699"/>
      <c r="CT29" s="699"/>
      <c r="CU29" s="699"/>
      <c r="CV29" s="699"/>
      <c r="CW29" s="699"/>
      <c r="CX29" s="699"/>
      <c r="CY29" s="700"/>
      <c r="CZ29" s="683">
        <v>13.5</v>
      </c>
      <c r="DA29" s="701"/>
      <c r="DB29" s="701"/>
      <c r="DC29" s="702"/>
      <c r="DD29" s="686">
        <v>257823</v>
      </c>
      <c r="DE29" s="699"/>
      <c r="DF29" s="699"/>
      <c r="DG29" s="699"/>
      <c r="DH29" s="699"/>
      <c r="DI29" s="699"/>
      <c r="DJ29" s="699"/>
      <c r="DK29" s="700"/>
      <c r="DL29" s="686">
        <v>257823</v>
      </c>
      <c r="DM29" s="699"/>
      <c r="DN29" s="699"/>
      <c r="DO29" s="699"/>
      <c r="DP29" s="699"/>
      <c r="DQ29" s="699"/>
      <c r="DR29" s="699"/>
      <c r="DS29" s="699"/>
      <c r="DT29" s="699"/>
      <c r="DU29" s="699"/>
      <c r="DV29" s="700"/>
      <c r="DW29" s="683">
        <v>32.9</v>
      </c>
      <c r="DX29" s="701"/>
      <c r="DY29" s="701"/>
      <c r="DZ29" s="701"/>
      <c r="EA29" s="701"/>
      <c r="EB29" s="701"/>
      <c r="EC29" s="722"/>
    </row>
    <row r="30" spans="2:133" ht="11.25" customHeight="1">
      <c r="B30" s="677" t="s">
        <v>307</v>
      </c>
      <c r="C30" s="678"/>
      <c r="D30" s="678"/>
      <c r="E30" s="678"/>
      <c r="F30" s="678"/>
      <c r="G30" s="678"/>
      <c r="H30" s="678"/>
      <c r="I30" s="678"/>
      <c r="J30" s="678"/>
      <c r="K30" s="678"/>
      <c r="L30" s="678"/>
      <c r="M30" s="678"/>
      <c r="N30" s="678"/>
      <c r="O30" s="678"/>
      <c r="P30" s="678"/>
      <c r="Q30" s="679"/>
      <c r="R30" s="680">
        <v>241</v>
      </c>
      <c r="S30" s="681"/>
      <c r="T30" s="681"/>
      <c r="U30" s="681"/>
      <c r="V30" s="681"/>
      <c r="W30" s="681"/>
      <c r="X30" s="681"/>
      <c r="Y30" s="682"/>
      <c r="Z30" s="713">
        <v>0</v>
      </c>
      <c r="AA30" s="713"/>
      <c r="AB30" s="713"/>
      <c r="AC30" s="713"/>
      <c r="AD30" s="714">
        <v>241</v>
      </c>
      <c r="AE30" s="714"/>
      <c r="AF30" s="714"/>
      <c r="AG30" s="714"/>
      <c r="AH30" s="714"/>
      <c r="AI30" s="714"/>
      <c r="AJ30" s="714"/>
      <c r="AK30" s="714"/>
      <c r="AL30" s="683">
        <v>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246134</v>
      </c>
      <c r="CS30" s="681"/>
      <c r="CT30" s="681"/>
      <c r="CU30" s="681"/>
      <c r="CV30" s="681"/>
      <c r="CW30" s="681"/>
      <c r="CX30" s="681"/>
      <c r="CY30" s="682"/>
      <c r="CZ30" s="683">
        <v>12.8</v>
      </c>
      <c r="DA30" s="701"/>
      <c r="DB30" s="701"/>
      <c r="DC30" s="702"/>
      <c r="DD30" s="686">
        <v>246134</v>
      </c>
      <c r="DE30" s="681"/>
      <c r="DF30" s="681"/>
      <c r="DG30" s="681"/>
      <c r="DH30" s="681"/>
      <c r="DI30" s="681"/>
      <c r="DJ30" s="681"/>
      <c r="DK30" s="682"/>
      <c r="DL30" s="686">
        <v>246134</v>
      </c>
      <c r="DM30" s="681"/>
      <c r="DN30" s="681"/>
      <c r="DO30" s="681"/>
      <c r="DP30" s="681"/>
      <c r="DQ30" s="681"/>
      <c r="DR30" s="681"/>
      <c r="DS30" s="681"/>
      <c r="DT30" s="681"/>
      <c r="DU30" s="681"/>
      <c r="DV30" s="682"/>
      <c r="DW30" s="683">
        <v>31.4</v>
      </c>
      <c r="DX30" s="701"/>
      <c r="DY30" s="701"/>
      <c r="DZ30" s="701"/>
      <c r="EA30" s="701"/>
      <c r="EB30" s="701"/>
      <c r="EC30" s="722"/>
    </row>
    <row r="31" spans="2:133" ht="11.25" customHeight="1">
      <c r="B31" s="677" t="s">
        <v>311</v>
      </c>
      <c r="C31" s="678"/>
      <c r="D31" s="678"/>
      <c r="E31" s="678"/>
      <c r="F31" s="678"/>
      <c r="G31" s="678"/>
      <c r="H31" s="678"/>
      <c r="I31" s="678"/>
      <c r="J31" s="678"/>
      <c r="K31" s="678"/>
      <c r="L31" s="678"/>
      <c r="M31" s="678"/>
      <c r="N31" s="678"/>
      <c r="O31" s="678"/>
      <c r="P31" s="678"/>
      <c r="Q31" s="679"/>
      <c r="R31" s="680">
        <v>289307</v>
      </c>
      <c r="S31" s="681"/>
      <c r="T31" s="681"/>
      <c r="U31" s="681"/>
      <c r="V31" s="681"/>
      <c r="W31" s="681"/>
      <c r="X31" s="681"/>
      <c r="Y31" s="682"/>
      <c r="Z31" s="713">
        <v>14.3</v>
      </c>
      <c r="AA31" s="713"/>
      <c r="AB31" s="713"/>
      <c r="AC31" s="713"/>
      <c r="AD31" s="714" t="s">
        <v>229</v>
      </c>
      <c r="AE31" s="714"/>
      <c r="AF31" s="714"/>
      <c r="AG31" s="714"/>
      <c r="AH31" s="714"/>
      <c r="AI31" s="714"/>
      <c r="AJ31" s="714"/>
      <c r="AK31" s="714"/>
      <c r="AL31" s="683" t="s">
        <v>229</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99.1</v>
      </c>
      <c r="BH31" s="750"/>
      <c r="BI31" s="750"/>
      <c r="BJ31" s="750"/>
      <c r="BK31" s="750"/>
      <c r="BL31" s="750"/>
      <c r="BM31" s="751">
        <v>96.7</v>
      </c>
      <c r="BN31" s="750"/>
      <c r="BO31" s="750"/>
      <c r="BP31" s="750"/>
      <c r="BQ31" s="752"/>
      <c r="BR31" s="749">
        <v>99.1</v>
      </c>
      <c r="BS31" s="750"/>
      <c r="BT31" s="750"/>
      <c r="BU31" s="750"/>
      <c r="BV31" s="750"/>
      <c r="BW31" s="750"/>
      <c r="BX31" s="751">
        <v>96.7</v>
      </c>
      <c r="BY31" s="750"/>
      <c r="BZ31" s="750"/>
      <c r="CA31" s="750"/>
      <c r="CB31" s="752"/>
      <c r="CD31" s="767"/>
      <c r="CE31" s="768"/>
      <c r="CF31" s="719" t="s">
        <v>314</v>
      </c>
      <c r="CG31" s="720"/>
      <c r="CH31" s="720"/>
      <c r="CI31" s="720"/>
      <c r="CJ31" s="720"/>
      <c r="CK31" s="720"/>
      <c r="CL31" s="720"/>
      <c r="CM31" s="720"/>
      <c r="CN31" s="720"/>
      <c r="CO31" s="720"/>
      <c r="CP31" s="720"/>
      <c r="CQ31" s="721"/>
      <c r="CR31" s="680">
        <v>11689</v>
      </c>
      <c r="CS31" s="699"/>
      <c r="CT31" s="699"/>
      <c r="CU31" s="699"/>
      <c r="CV31" s="699"/>
      <c r="CW31" s="699"/>
      <c r="CX31" s="699"/>
      <c r="CY31" s="700"/>
      <c r="CZ31" s="683">
        <v>0.6</v>
      </c>
      <c r="DA31" s="701"/>
      <c r="DB31" s="701"/>
      <c r="DC31" s="702"/>
      <c r="DD31" s="686">
        <v>11689</v>
      </c>
      <c r="DE31" s="699"/>
      <c r="DF31" s="699"/>
      <c r="DG31" s="699"/>
      <c r="DH31" s="699"/>
      <c r="DI31" s="699"/>
      <c r="DJ31" s="699"/>
      <c r="DK31" s="700"/>
      <c r="DL31" s="686">
        <v>11689</v>
      </c>
      <c r="DM31" s="699"/>
      <c r="DN31" s="699"/>
      <c r="DO31" s="699"/>
      <c r="DP31" s="699"/>
      <c r="DQ31" s="699"/>
      <c r="DR31" s="699"/>
      <c r="DS31" s="699"/>
      <c r="DT31" s="699"/>
      <c r="DU31" s="699"/>
      <c r="DV31" s="700"/>
      <c r="DW31" s="683">
        <v>1.5</v>
      </c>
      <c r="DX31" s="701"/>
      <c r="DY31" s="701"/>
      <c r="DZ31" s="701"/>
      <c r="EA31" s="701"/>
      <c r="EB31" s="701"/>
      <c r="EC31" s="722"/>
    </row>
    <row r="32" spans="2:133" ht="11.25" customHeight="1">
      <c r="B32" s="771" t="s">
        <v>315</v>
      </c>
      <c r="C32" s="772"/>
      <c r="D32" s="772"/>
      <c r="E32" s="772"/>
      <c r="F32" s="772"/>
      <c r="G32" s="772"/>
      <c r="H32" s="772"/>
      <c r="I32" s="772"/>
      <c r="J32" s="772"/>
      <c r="K32" s="772"/>
      <c r="L32" s="772"/>
      <c r="M32" s="772"/>
      <c r="N32" s="772"/>
      <c r="O32" s="772"/>
      <c r="P32" s="772"/>
      <c r="Q32" s="773"/>
      <c r="R32" s="680" t="s">
        <v>236</v>
      </c>
      <c r="S32" s="681"/>
      <c r="T32" s="681"/>
      <c r="U32" s="681"/>
      <c r="V32" s="681"/>
      <c r="W32" s="681"/>
      <c r="X32" s="681"/>
      <c r="Y32" s="682"/>
      <c r="Z32" s="713" t="s">
        <v>229</v>
      </c>
      <c r="AA32" s="713"/>
      <c r="AB32" s="713"/>
      <c r="AC32" s="713"/>
      <c r="AD32" s="714" t="s">
        <v>236</v>
      </c>
      <c r="AE32" s="714"/>
      <c r="AF32" s="714"/>
      <c r="AG32" s="714"/>
      <c r="AH32" s="714"/>
      <c r="AI32" s="714"/>
      <c r="AJ32" s="714"/>
      <c r="AK32" s="714"/>
      <c r="AL32" s="683" t="s">
        <v>229</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98.5</v>
      </c>
      <c r="BH32" s="699"/>
      <c r="BI32" s="699"/>
      <c r="BJ32" s="699"/>
      <c r="BK32" s="699"/>
      <c r="BL32" s="699"/>
      <c r="BM32" s="684">
        <v>95.4</v>
      </c>
      <c r="BN32" s="745"/>
      <c r="BO32" s="745"/>
      <c r="BP32" s="745"/>
      <c r="BQ32" s="726"/>
      <c r="BR32" s="753">
        <v>98.5</v>
      </c>
      <c r="BS32" s="699"/>
      <c r="BT32" s="699"/>
      <c r="BU32" s="699"/>
      <c r="BV32" s="699"/>
      <c r="BW32" s="699"/>
      <c r="BX32" s="684">
        <v>95.1</v>
      </c>
      <c r="BY32" s="745"/>
      <c r="BZ32" s="745"/>
      <c r="CA32" s="745"/>
      <c r="CB32" s="726"/>
      <c r="CD32" s="769"/>
      <c r="CE32" s="770"/>
      <c r="CF32" s="719" t="s">
        <v>318</v>
      </c>
      <c r="CG32" s="720"/>
      <c r="CH32" s="720"/>
      <c r="CI32" s="720"/>
      <c r="CJ32" s="720"/>
      <c r="CK32" s="720"/>
      <c r="CL32" s="720"/>
      <c r="CM32" s="720"/>
      <c r="CN32" s="720"/>
      <c r="CO32" s="720"/>
      <c r="CP32" s="720"/>
      <c r="CQ32" s="721"/>
      <c r="CR32" s="680">
        <v>187</v>
      </c>
      <c r="CS32" s="681"/>
      <c r="CT32" s="681"/>
      <c r="CU32" s="681"/>
      <c r="CV32" s="681"/>
      <c r="CW32" s="681"/>
      <c r="CX32" s="681"/>
      <c r="CY32" s="682"/>
      <c r="CZ32" s="683">
        <v>0</v>
      </c>
      <c r="DA32" s="701"/>
      <c r="DB32" s="701"/>
      <c r="DC32" s="702"/>
      <c r="DD32" s="686">
        <v>187</v>
      </c>
      <c r="DE32" s="681"/>
      <c r="DF32" s="681"/>
      <c r="DG32" s="681"/>
      <c r="DH32" s="681"/>
      <c r="DI32" s="681"/>
      <c r="DJ32" s="681"/>
      <c r="DK32" s="682"/>
      <c r="DL32" s="686">
        <v>187</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319</v>
      </c>
      <c r="C33" s="678"/>
      <c r="D33" s="678"/>
      <c r="E33" s="678"/>
      <c r="F33" s="678"/>
      <c r="G33" s="678"/>
      <c r="H33" s="678"/>
      <c r="I33" s="678"/>
      <c r="J33" s="678"/>
      <c r="K33" s="678"/>
      <c r="L33" s="678"/>
      <c r="M33" s="678"/>
      <c r="N33" s="678"/>
      <c r="O33" s="678"/>
      <c r="P33" s="678"/>
      <c r="Q33" s="679"/>
      <c r="R33" s="680">
        <v>218285</v>
      </c>
      <c r="S33" s="681"/>
      <c r="T33" s="681"/>
      <c r="U33" s="681"/>
      <c r="V33" s="681"/>
      <c r="W33" s="681"/>
      <c r="X33" s="681"/>
      <c r="Y33" s="682"/>
      <c r="Z33" s="713">
        <v>10.8</v>
      </c>
      <c r="AA33" s="713"/>
      <c r="AB33" s="713"/>
      <c r="AC33" s="713"/>
      <c r="AD33" s="714" t="s">
        <v>229</v>
      </c>
      <c r="AE33" s="714"/>
      <c r="AF33" s="714"/>
      <c r="AG33" s="714"/>
      <c r="AH33" s="714"/>
      <c r="AI33" s="714"/>
      <c r="AJ33" s="714"/>
      <c r="AK33" s="714"/>
      <c r="AL33" s="683" t="s">
        <v>236</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99.7</v>
      </c>
      <c r="BH33" s="665"/>
      <c r="BI33" s="665"/>
      <c r="BJ33" s="665"/>
      <c r="BK33" s="665"/>
      <c r="BL33" s="665"/>
      <c r="BM33" s="707">
        <v>98.5</v>
      </c>
      <c r="BN33" s="665"/>
      <c r="BO33" s="665"/>
      <c r="BP33" s="665"/>
      <c r="BQ33" s="709"/>
      <c r="BR33" s="744">
        <v>99.8</v>
      </c>
      <c r="BS33" s="665"/>
      <c r="BT33" s="665"/>
      <c r="BU33" s="665"/>
      <c r="BV33" s="665"/>
      <c r="BW33" s="665"/>
      <c r="BX33" s="707">
        <v>98</v>
      </c>
      <c r="BY33" s="665"/>
      <c r="BZ33" s="665"/>
      <c r="CA33" s="665"/>
      <c r="CB33" s="709"/>
      <c r="CD33" s="719" t="s">
        <v>321</v>
      </c>
      <c r="CE33" s="720"/>
      <c r="CF33" s="720"/>
      <c r="CG33" s="720"/>
      <c r="CH33" s="720"/>
      <c r="CI33" s="720"/>
      <c r="CJ33" s="720"/>
      <c r="CK33" s="720"/>
      <c r="CL33" s="720"/>
      <c r="CM33" s="720"/>
      <c r="CN33" s="720"/>
      <c r="CO33" s="720"/>
      <c r="CP33" s="720"/>
      <c r="CQ33" s="721"/>
      <c r="CR33" s="680">
        <v>501618</v>
      </c>
      <c r="CS33" s="699"/>
      <c r="CT33" s="699"/>
      <c r="CU33" s="699"/>
      <c r="CV33" s="699"/>
      <c r="CW33" s="699"/>
      <c r="CX33" s="699"/>
      <c r="CY33" s="700"/>
      <c r="CZ33" s="683">
        <v>26.2</v>
      </c>
      <c r="DA33" s="701"/>
      <c r="DB33" s="701"/>
      <c r="DC33" s="702"/>
      <c r="DD33" s="686">
        <v>277883</v>
      </c>
      <c r="DE33" s="699"/>
      <c r="DF33" s="699"/>
      <c r="DG33" s="699"/>
      <c r="DH33" s="699"/>
      <c r="DI33" s="699"/>
      <c r="DJ33" s="699"/>
      <c r="DK33" s="700"/>
      <c r="DL33" s="686">
        <v>163364</v>
      </c>
      <c r="DM33" s="699"/>
      <c r="DN33" s="699"/>
      <c r="DO33" s="699"/>
      <c r="DP33" s="699"/>
      <c r="DQ33" s="699"/>
      <c r="DR33" s="699"/>
      <c r="DS33" s="699"/>
      <c r="DT33" s="699"/>
      <c r="DU33" s="699"/>
      <c r="DV33" s="700"/>
      <c r="DW33" s="683">
        <v>20.8</v>
      </c>
      <c r="DX33" s="701"/>
      <c r="DY33" s="701"/>
      <c r="DZ33" s="701"/>
      <c r="EA33" s="701"/>
      <c r="EB33" s="701"/>
      <c r="EC33" s="722"/>
    </row>
    <row r="34" spans="2:133" ht="11.25" customHeight="1">
      <c r="B34" s="677" t="s">
        <v>322</v>
      </c>
      <c r="C34" s="678"/>
      <c r="D34" s="678"/>
      <c r="E34" s="678"/>
      <c r="F34" s="678"/>
      <c r="G34" s="678"/>
      <c r="H34" s="678"/>
      <c r="I34" s="678"/>
      <c r="J34" s="678"/>
      <c r="K34" s="678"/>
      <c r="L34" s="678"/>
      <c r="M34" s="678"/>
      <c r="N34" s="678"/>
      <c r="O34" s="678"/>
      <c r="P34" s="678"/>
      <c r="Q34" s="679"/>
      <c r="R34" s="680">
        <v>38191</v>
      </c>
      <c r="S34" s="681"/>
      <c r="T34" s="681"/>
      <c r="U34" s="681"/>
      <c r="V34" s="681"/>
      <c r="W34" s="681"/>
      <c r="X34" s="681"/>
      <c r="Y34" s="682"/>
      <c r="Z34" s="713">
        <v>1.9</v>
      </c>
      <c r="AA34" s="713"/>
      <c r="AB34" s="713"/>
      <c r="AC34" s="713"/>
      <c r="AD34" s="714">
        <v>24535</v>
      </c>
      <c r="AE34" s="714"/>
      <c r="AF34" s="714"/>
      <c r="AG34" s="714"/>
      <c r="AH34" s="714"/>
      <c r="AI34" s="714"/>
      <c r="AJ34" s="714"/>
      <c r="AK34" s="714"/>
      <c r="AL34" s="683">
        <v>3.2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261554</v>
      </c>
      <c r="CS34" s="681"/>
      <c r="CT34" s="681"/>
      <c r="CU34" s="681"/>
      <c r="CV34" s="681"/>
      <c r="CW34" s="681"/>
      <c r="CX34" s="681"/>
      <c r="CY34" s="682"/>
      <c r="CZ34" s="683">
        <v>13.7</v>
      </c>
      <c r="DA34" s="701"/>
      <c r="DB34" s="701"/>
      <c r="DC34" s="702"/>
      <c r="DD34" s="686">
        <v>131585</v>
      </c>
      <c r="DE34" s="681"/>
      <c r="DF34" s="681"/>
      <c r="DG34" s="681"/>
      <c r="DH34" s="681"/>
      <c r="DI34" s="681"/>
      <c r="DJ34" s="681"/>
      <c r="DK34" s="682"/>
      <c r="DL34" s="686">
        <v>128897</v>
      </c>
      <c r="DM34" s="681"/>
      <c r="DN34" s="681"/>
      <c r="DO34" s="681"/>
      <c r="DP34" s="681"/>
      <c r="DQ34" s="681"/>
      <c r="DR34" s="681"/>
      <c r="DS34" s="681"/>
      <c r="DT34" s="681"/>
      <c r="DU34" s="681"/>
      <c r="DV34" s="682"/>
      <c r="DW34" s="683">
        <v>16.399999999999999</v>
      </c>
      <c r="DX34" s="701"/>
      <c r="DY34" s="701"/>
      <c r="DZ34" s="701"/>
      <c r="EA34" s="701"/>
      <c r="EB34" s="701"/>
      <c r="EC34" s="722"/>
    </row>
    <row r="35" spans="2:133" ht="11.25" customHeight="1">
      <c r="B35" s="677" t="s">
        <v>324</v>
      </c>
      <c r="C35" s="678"/>
      <c r="D35" s="678"/>
      <c r="E35" s="678"/>
      <c r="F35" s="678"/>
      <c r="G35" s="678"/>
      <c r="H35" s="678"/>
      <c r="I35" s="678"/>
      <c r="J35" s="678"/>
      <c r="K35" s="678"/>
      <c r="L35" s="678"/>
      <c r="M35" s="678"/>
      <c r="N35" s="678"/>
      <c r="O35" s="678"/>
      <c r="P35" s="678"/>
      <c r="Q35" s="679"/>
      <c r="R35" s="680">
        <v>38239</v>
      </c>
      <c r="S35" s="681"/>
      <c r="T35" s="681"/>
      <c r="U35" s="681"/>
      <c r="V35" s="681"/>
      <c r="W35" s="681"/>
      <c r="X35" s="681"/>
      <c r="Y35" s="682"/>
      <c r="Z35" s="713">
        <v>1.9</v>
      </c>
      <c r="AA35" s="713"/>
      <c r="AB35" s="713"/>
      <c r="AC35" s="713"/>
      <c r="AD35" s="714" t="s">
        <v>236</v>
      </c>
      <c r="AE35" s="714"/>
      <c r="AF35" s="714"/>
      <c r="AG35" s="714"/>
      <c r="AH35" s="714"/>
      <c r="AI35" s="714"/>
      <c r="AJ35" s="714"/>
      <c r="AK35" s="714"/>
      <c r="AL35" s="683" t="s">
        <v>229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3586</v>
      </c>
      <c r="CS35" s="699"/>
      <c r="CT35" s="699"/>
      <c r="CU35" s="699"/>
      <c r="CV35" s="699"/>
      <c r="CW35" s="699"/>
      <c r="CX35" s="699"/>
      <c r="CY35" s="700"/>
      <c r="CZ35" s="683">
        <v>0.2</v>
      </c>
      <c r="DA35" s="701"/>
      <c r="DB35" s="701"/>
      <c r="DC35" s="702"/>
      <c r="DD35" s="686" t="s">
        <v>236</v>
      </c>
      <c r="DE35" s="699"/>
      <c r="DF35" s="699"/>
      <c r="DG35" s="699"/>
      <c r="DH35" s="699"/>
      <c r="DI35" s="699"/>
      <c r="DJ35" s="699"/>
      <c r="DK35" s="700"/>
      <c r="DL35" s="686" t="s">
        <v>229</v>
      </c>
      <c r="DM35" s="699"/>
      <c r="DN35" s="699"/>
      <c r="DO35" s="699"/>
      <c r="DP35" s="699"/>
      <c r="DQ35" s="699"/>
      <c r="DR35" s="699"/>
      <c r="DS35" s="699"/>
      <c r="DT35" s="699"/>
      <c r="DU35" s="699"/>
      <c r="DV35" s="700"/>
      <c r="DW35" s="683" t="s">
        <v>236</v>
      </c>
      <c r="DX35" s="701"/>
      <c r="DY35" s="701"/>
      <c r="DZ35" s="701"/>
      <c r="EA35" s="701"/>
      <c r="EB35" s="701"/>
      <c r="EC35" s="722"/>
    </row>
    <row r="36" spans="2:133" ht="11.25" customHeight="1">
      <c r="B36" s="677" t="s">
        <v>328</v>
      </c>
      <c r="C36" s="678"/>
      <c r="D36" s="678"/>
      <c r="E36" s="678"/>
      <c r="F36" s="678"/>
      <c r="G36" s="678"/>
      <c r="H36" s="678"/>
      <c r="I36" s="678"/>
      <c r="J36" s="678"/>
      <c r="K36" s="678"/>
      <c r="L36" s="678"/>
      <c r="M36" s="678"/>
      <c r="N36" s="678"/>
      <c r="O36" s="678"/>
      <c r="P36" s="678"/>
      <c r="Q36" s="679"/>
      <c r="R36" s="680">
        <v>145153</v>
      </c>
      <c r="S36" s="681"/>
      <c r="T36" s="681"/>
      <c r="U36" s="681"/>
      <c r="V36" s="681"/>
      <c r="W36" s="681"/>
      <c r="X36" s="681"/>
      <c r="Y36" s="682"/>
      <c r="Z36" s="713">
        <v>7.2</v>
      </c>
      <c r="AA36" s="713"/>
      <c r="AB36" s="713"/>
      <c r="AC36" s="713"/>
      <c r="AD36" s="714" t="s">
        <v>236</v>
      </c>
      <c r="AE36" s="714"/>
      <c r="AF36" s="714"/>
      <c r="AG36" s="714"/>
      <c r="AH36" s="714"/>
      <c r="AI36" s="714"/>
      <c r="AJ36" s="714"/>
      <c r="AK36" s="714"/>
      <c r="AL36" s="683" t="s">
        <v>229</v>
      </c>
      <c r="AM36" s="684"/>
      <c r="AN36" s="684"/>
      <c r="AO36" s="715"/>
      <c r="AP36" s="235"/>
      <c r="AQ36" s="732" t="s">
        <v>329</v>
      </c>
      <c r="AR36" s="733"/>
      <c r="AS36" s="733"/>
      <c r="AT36" s="733"/>
      <c r="AU36" s="733"/>
      <c r="AV36" s="733"/>
      <c r="AW36" s="733"/>
      <c r="AX36" s="733"/>
      <c r="AY36" s="734"/>
      <c r="AZ36" s="735">
        <v>98670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461</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115583</v>
      </c>
      <c r="CS36" s="681"/>
      <c r="CT36" s="681"/>
      <c r="CU36" s="681"/>
      <c r="CV36" s="681"/>
      <c r="CW36" s="681"/>
      <c r="CX36" s="681"/>
      <c r="CY36" s="682"/>
      <c r="CZ36" s="683">
        <v>6</v>
      </c>
      <c r="DA36" s="701"/>
      <c r="DB36" s="701"/>
      <c r="DC36" s="702"/>
      <c r="DD36" s="686">
        <v>36271</v>
      </c>
      <c r="DE36" s="681"/>
      <c r="DF36" s="681"/>
      <c r="DG36" s="681"/>
      <c r="DH36" s="681"/>
      <c r="DI36" s="681"/>
      <c r="DJ36" s="681"/>
      <c r="DK36" s="682"/>
      <c r="DL36" s="686">
        <v>33365</v>
      </c>
      <c r="DM36" s="681"/>
      <c r="DN36" s="681"/>
      <c r="DO36" s="681"/>
      <c r="DP36" s="681"/>
      <c r="DQ36" s="681"/>
      <c r="DR36" s="681"/>
      <c r="DS36" s="681"/>
      <c r="DT36" s="681"/>
      <c r="DU36" s="681"/>
      <c r="DV36" s="682"/>
      <c r="DW36" s="683">
        <v>4.3</v>
      </c>
      <c r="DX36" s="701"/>
      <c r="DY36" s="701"/>
      <c r="DZ36" s="701"/>
      <c r="EA36" s="701"/>
      <c r="EB36" s="701"/>
      <c r="EC36" s="722"/>
    </row>
    <row r="37" spans="2:133" ht="11.25" customHeight="1">
      <c r="B37" s="677" t="s">
        <v>332</v>
      </c>
      <c r="C37" s="678"/>
      <c r="D37" s="678"/>
      <c r="E37" s="678"/>
      <c r="F37" s="678"/>
      <c r="G37" s="678"/>
      <c r="H37" s="678"/>
      <c r="I37" s="678"/>
      <c r="J37" s="678"/>
      <c r="K37" s="678"/>
      <c r="L37" s="678"/>
      <c r="M37" s="678"/>
      <c r="N37" s="678"/>
      <c r="O37" s="678"/>
      <c r="P37" s="678"/>
      <c r="Q37" s="679"/>
      <c r="R37" s="680">
        <v>12096</v>
      </c>
      <c r="S37" s="681"/>
      <c r="T37" s="681"/>
      <c r="U37" s="681"/>
      <c r="V37" s="681"/>
      <c r="W37" s="681"/>
      <c r="X37" s="681"/>
      <c r="Y37" s="682"/>
      <c r="Z37" s="713">
        <v>0.6</v>
      </c>
      <c r="AA37" s="713"/>
      <c r="AB37" s="713"/>
      <c r="AC37" s="713"/>
      <c r="AD37" s="714" t="s">
        <v>229</v>
      </c>
      <c r="AE37" s="714"/>
      <c r="AF37" s="714"/>
      <c r="AG37" s="714"/>
      <c r="AH37" s="714"/>
      <c r="AI37" s="714"/>
      <c r="AJ37" s="714"/>
      <c r="AK37" s="714"/>
      <c r="AL37" s="683" t="s">
        <v>236</v>
      </c>
      <c r="AM37" s="684"/>
      <c r="AN37" s="684"/>
      <c r="AO37" s="715"/>
      <c r="AQ37" s="723" t="s">
        <v>333</v>
      </c>
      <c r="AR37" s="724"/>
      <c r="AS37" s="724"/>
      <c r="AT37" s="724"/>
      <c r="AU37" s="724"/>
      <c r="AV37" s="724"/>
      <c r="AW37" s="724"/>
      <c r="AX37" s="724"/>
      <c r="AY37" s="725"/>
      <c r="AZ37" s="680">
        <v>27843</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461</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1762</v>
      </c>
      <c r="CS37" s="699"/>
      <c r="CT37" s="699"/>
      <c r="CU37" s="699"/>
      <c r="CV37" s="699"/>
      <c r="CW37" s="699"/>
      <c r="CX37" s="699"/>
      <c r="CY37" s="700"/>
      <c r="CZ37" s="683">
        <v>0.1</v>
      </c>
      <c r="DA37" s="701"/>
      <c r="DB37" s="701"/>
      <c r="DC37" s="702"/>
      <c r="DD37" s="686">
        <v>1762</v>
      </c>
      <c r="DE37" s="699"/>
      <c r="DF37" s="699"/>
      <c r="DG37" s="699"/>
      <c r="DH37" s="699"/>
      <c r="DI37" s="699"/>
      <c r="DJ37" s="699"/>
      <c r="DK37" s="700"/>
      <c r="DL37" s="686">
        <v>1762</v>
      </c>
      <c r="DM37" s="699"/>
      <c r="DN37" s="699"/>
      <c r="DO37" s="699"/>
      <c r="DP37" s="699"/>
      <c r="DQ37" s="699"/>
      <c r="DR37" s="699"/>
      <c r="DS37" s="699"/>
      <c r="DT37" s="699"/>
      <c r="DU37" s="699"/>
      <c r="DV37" s="700"/>
      <c r="DW37" s="683">
        <v>0.2</v>
      </c>
      <c r="DX37" s="701"/>
      <c r="DY37" s="701"/>
      <c r="DZ37" s="701"/>
      <c r="EA37" s="701"/>
      <c r="EB37" s="701"/>
      <c r="EC37" s="722"/>
    </row>
    <row r="38" spans="2:133" ht="11.25" customHeight="1">
      <c r="B38" s="677" t="s">
        <v>336</v>
      </c>
      <c r="C38" s="678"/>
      <c r="D38" s="678"/>
      <c r="E38" s="678"/>
      <c r="F38" s="678"/>
      <c r="G38" s="678"/>
      <c r="H38" s="678"/>
      <c r="I38" s="678"/>
      <c r="J38" s="678"/>
      <c r="K38" s="678"/>
      <c r="L38" s="678"/>
      <c r="M38" s="678"/>
      <c r="N38" s="678"/>
      <c r="O38" s="678"/>
      <c r="P38" s="678"/>
      <c r="Q38" s="679"/>
      <c r="R38" s="680">
        <v>70628</v>
      </c>
      <c r="S38" s="681"/>
      <c r="T38" s="681"/>
      <c r="U38" s="681"/>
      <c r="V38" s="681"/>
      <c r="W38" s="681"/>
      <c r="X38" s="681"/>
      <c r="Y38" s="682"/>
      <c r="Z38" s="713">
        <v>3.5</v>
      </c>
      <c r="AA38" s="713"/>
      <c r="AB38" s="713"/>
      <c r="AC38" s="713"/>
      <c r="AD38" s="714">
        <v>173</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20961</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68</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98670</v>
      </c>
      <c r="CS38" s="681"/>
      <c r="CT38" s="681"/>
      <c r="CU38" s="681"/>
      <c r="CV38" s="681"/>
      <c r="CW38" s="681"/>
      <c r="CX38" s="681"/>
      <c r="CY38" s="682"/>
      <c r="CZ38" s="683">
        <v>5.2</v>
      </c>
      <c r="DA38" s="701"/>
      <c r="DB38" s="701"/>
      <c r="DC38" s="702"/>
      <c r="DD38" s="686">
        <v>90027</v>
      </c>
      <c r="DE38" s="681"/>
      <c r="DF38" s="681"/>
      <c r="DG38" s="681"/>
      <c r="DH38" s="681"/>
      <c r="DI38" s="681"/>
      <c r="DJ38" s="681"/>
      <c r="DK38" s="682"/>
      <c r="DL38" s="686">
        <v>1102</v>
      </c>
      <c r="DM38" s="681"/>
      <c r="DN38" s="681"/>
      <c r="DO38" s="681"/>
      <c r="DP38" s="681"/>
      <c r="DQ38" s="681"/>
      <c r="DR38" s="681"/>
      <c r="DS38" s="681"/>
      <c r="DT38" s="681"/>
      <c r="DU38" s="681"/>
      <c r="DV38" s="682"/>
      <c r="DW38" s="683">
        <v>0.1</v>
      </c>
      <c r="DX38" s="701"/>
      <c r="DY38" s="701"/>
      <c r="DZ38" s="701"/>
      <c r="EA38" s="701"/>
      <c r="EB38" s="701"/>
      <c r="EC38" s="722"/>
    </row>
    <row r="39" spans="2:133" ht="11.25" customHeight="1">
      <c r="B39" s="677" t="s">
        <v>340</v>
      </c>
      <c r="C39" s="678"/>
      <c r="D39" s="678"/>
      <c r="E39" s="678"/>
      <c r="F39" s="678"/>
      <c r="G39" s="678"/>
      <c r="H39" s="678"/>
      <c r="I39" s="678"/>
      <c r="J39" s="678"/>
      <c r="K39" s="678"/>
      <c r="L39" s="678"/>
      <c r="M39" s="678"/>
      <c r="N39" s="678"/>
      <c r="O39" s="678"/>
      <c r="P39" s="678"/>
      <c r="Q39" s="679"/>
      <c r="R39" s="680">
        <v>227674</v>
      </c>
      <c r="S39" s="681"/>
      <c r="T39" s="681"/>
      <c r="U39" s="681"/>
      <c r="V39" s="681"/>
      <c r="W39" s="681"/>
      <c r="X39" s="681"/>
      <c r="Y39" s="682"/>
      <c r="Z39" s="713">
        <v>11.2</v>
      </c>
      <c r="AA39" s="713"/>
      <c r="AB39" s="713"/>
      <c r="AC39" s="713"/>
      <c r="AD39" s="714" t="s">
        <v>229</v>
      </c>
      <c r="AE39" s="714"/>
      <c r="AF39" s="714"/>
      <c r="AG39" s="714"/>
      <c r="AH39" s="714"/>
      <c r="AI39" s="714"/>
      <c r="AJ39" s="714"/>
      <c r="AK39" s="714"/>
      <c r="AL39" s="683" t="s">
        <v>229</v>
      </c>
      <c r="AM39" s="684"/>
      <c r="AN39" s="684"/>
      <c r="AO39" s="715"/>
      <c r="AQ39" s="723" t="s">
        <v>341</v>
      </c>
      <c r="AR39" s="724"/>
      <c r="AS39" s="724"/>
      <c r="AT39" s="724"/>
      <c r="AU39" s="724"/>
      <c r="AV39" s="724"/>
      <c r="AW39" s="724"/>
      <c r="AX39" s="724"/>
      <c r="AY39" s="725"/>
      <c r="AZ39" s="680">
        <v>16294</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124</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22225</v>
      </c>
      <c r="CS39" s="699"/>
      <c r="CT39" s="699"/>
      <c r="CU39" s="699"/>
      <c r="CV39" s="699"/>
      <c r="CW39" s="699"/>
      <c r="CX39" s="699"/>
      <c r="CY39" s="700"/>
      <c r="CZ39" s="683">
        <v>1.2</v>
      </c>
      <c r="DA39" s="701"/>
      <c r="DB39" s="701"/>
      <c r="DC39" s="702"/>
      <c r="DD39" s="686">
        <v>20000</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22"/>
    </row>
    <row r="40" spans="2:133" ht="11.25" customHeight="1">
      <c r="B40" s="677" t="s">
        <v>344</v>
      </c>
      <c r="C40" s="678"/>
      <c r="D40" s="678"/>
      <c r="E40" s="678"/>
      <c r="F40" s="678"/>
      <c r="G40" s="678"/>
      <c r="H40" s="678"/>
      <c r="I40" s="678"/>
      <c r="J40" s="678"/>
      <c r="K40" s="678"/>
      <c r="L40" s="678"/>
      <c r="M40" s="678"/>
      <c r="N40" s="678"/>
      <c r="O40" s="678"/>
      <c r="P40" s="678"/>
      <c r="Q40" s="679"/>
      <c r="R40" s="680" t="s">
        <v>229</v>
      </c>
      <c r="S40" s="681"/>
      <c r="T40" s="681"/>
      <c r="U40" s="681"/>
      <c r="V40" s="681"/>
      <c r="W40" s="681"/>
      <c r="X40" s="681"/>
      <c r="Y40" s="682"/>
      <c r="Z40" s="713" t="s">
        <v>236</v>
      </c>
      <c r="AA40" s="713"/>
      <c r="AB40" s="713"/>
      <c r="AC40" s="713"/>
      <c r="AD40" s="714" t="s">
        <v>236</v>
      </c>
      <c r="AE40" s="714"/>
      <c r="AF40" s="714"/>
      <c r="AG40" s="714"/>
      <c r="AH40" s="714"/>
      <c r="AI40" s="714"/>
      <c r="AJ40" s="714"/>
      <c r="AK40" s="714"/>
      <c r="AL40" s="683" t="s">
        <v>229</v>
      </c>
      <c r="AM40" s="684"/>
      <c r="AN40" s="684"/>
      <c r="AO40" s="715"/>
      <c r="AQ40" s="723" t="s">
        <v>345</v>
      </c>
      <c r="AR40" s="724"/>
      <c r="AS40" s="724"/>
      <c r="AT40" s="724"/>
      <c r="AU40" s="724"/>
      <c r="AV40" s="724"/>
      <c r="AW40" s="724"/>
      <c r="AX40" s="724"/>
      <c r="AY40" s="725"/>
      <c r="AZ40" s="680">
        <v>957</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97</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t="s">
        <v>236</v>
      </c>
      <c r="CS40" s="681"/>
      <c r="CT40" s="681"/>
      <c r="CU40" s="681"/>
      <c r="CV40" s="681"/>
      <c r="CW40" s="681"/>
      <c r="CX40" s="681"/>
      <c r="CY40" s="682"/>
      <c r="CZ40" s="683" t="s">
        <v>229</v>
      </c>
      <c r="DA40" s="701"/>
      <c r="DB40" s="701"/>
      <c r="DC40" s="702"/>
      <c r="DD40" s="686" t="s">
        <v>236</v>
      </c>
      <c r="DE40" s="681"/>
      <c r="DF40" s="681"/>
      <c r="DG40" s="681"/>
      <c r="DH40" s="681"/>
      <c r="DI40" s="681"/>
      <c r="DJ40" s="681"/>
      <c r="DK40" s="682"/>
      <c r="DL40" s="686" t="s">
        <v>229</v>
      </c>
      <c r="DM40" s="681"/>
      <c r="DN40" s="681"/>
      <c r="DO40" s="681"/>
      <c r="DP40" s="681"/>
      <c r="DQ40" s="681"/>
      <c r="DR40" s="681"/>
      <c r="DS40" s="681"/>
      <c r="DT40" s="681"/>
      <c r="DU40" s="681"/>
      <c r="DV40" s="682"/>
      <c r="DW40" s="683" t="s">
        <v>236</v>
      </c>
      <c r="DX40" s="701"/>
      <c r="DY40" s="701"/>
      <c r="DZ40" s="701"/>
      <c r="EA40" s="701"/>
      <c r="EB40" s="701"/>
      <c r="EC40" s="722"/>
    </row>
    <row r="41" spans="2:133" ht="11.25" customHeight="1">
      <c r="B41" s="677" t="s">
        <v>349</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229</v>
      </c>
      <c r="AA41" s="713"/>
      <c r="AB41" s="713"/>
      <c r="AC41" s="713"/>
      <c r="AD41" s="714" t="s">
        <v>236</v>
      </c>
      <c r="AE41" s="714"/>
      <c r="AF41" s="714"/>
      <c r="AG41" s="714"/>
      <c r="AH41" s="714"/>
      <c r="AI41" s="714"/>
      <c r="AJ41" s="714"/>
      <c r="AK41" s="714"/>
      <c r="AL41" s="683" t="s">
        <v>236</v>
      </c>
      <c r="AM41" s="684"/>
      <c r="AN41" s="684"/>
      <c r="AO41" s="715"/>
      <c r="AQ41" s="723" t="s">
        <v>350</v>
      </c>
      <c r="AR41" s="724"/>
      <c r="AS41" s="724"/>
      <c r="AT41" s="724"/>
      <c r="AU41" s="724"/>
      <c r="AV41" s="724"/>
      <c r="AW41" s="724"/>
      <c r="AX41" s="724"/>
      <c r="AY41" s="725"/>
      <c r="AZ41" s="680">
        <v>9965</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3</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236</v>
      </c>
      <c r="DA41" s="701"/>
      <c r="DB41" s="701"/>
      <c r="DC41" s="702"/>
      <c r="DD41" s="686" t="s">
        <v>229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17777</v>
      </c>
      <c r="S42" s="681"/>
      <c r="T42" s="681"/>
      <c r="U42" s="681"/>
      <c r="V42" s="681"/>
      <c r="W42" s="681"/>
      <c r="X42" s="681"/>
      <c r="Y42" s="682"/>
      <c r="Z42" s="713">
        <v>0.9</v>
      </c>
      <c r="AA42" s="713"/>
      <c r="AB42" s="713"/>
      <c r="AC42" s="713"/>
      <c r="AD42" s="714" t="s">
        <v>236</v>
      </c>
      <c r="AE42" s="714"/>
      <c r="AF42" s="714"/>
      <c r="AG42" s="714"/>
      <c r="AH42" s="714"/>
      <c r="AI42" s="714"/>
      <c r="AJ42" s="714"/>
      <c r="AK42" s="714"/>
      <c r="AL42" s="683" t="s">
        <v>236</v>
      </c>
      <c r="AM42" s="684"/>
      <c r="AN42" s="684"/>
      <c r="AO42" s="715"/>
      <c r="AQ42" s="716" t="s">
        <v>341</v>
      </c>
      <c r="AR42" s="717"/>
      <c r="AS42" s="717"/>
      <c r="AT42" s="717"/>
      <c r="AU42" s="717"/>
      <c r="AV42" s="717"/>
      <c r="AW42" s="717"/>
      <c r="AX42" s="717"/>
      <c r="AY42" s="718"/>
      <c r="AZ42" s="664">
        <v>22650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304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788907</v>
      </c>
      <c r="CS42" s="681"/>
      <c r="CT42" s="681"/>
      <c r="CU42" s="681"/>
      <c r="CV42" s="681"/>
      <c r="CW42" s="681"/>
      <c r="CX42" s="681"/>
      <c r="CY42" s="682"/>
      <c r="CZ42" s="683">
        <v>41.2</v>
      </c>
      <c r="DA42" s="684"/>
      <c r="DB42" s="684"/>
      <c r="DC42" s="685"/>
      <c r="DD42" s="686">
        <v>256026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2030100</v>
      </c>
      <c r="S43" s="703"/>
      <c r="T43" s="703"/>
      <c r="U43" s="703"/>
      <c r="V43" s="703"/>
      <c r="W43" s="703"/>
      <c r="X43" s="703"/>
      <c r="Y43" s="704"/>
      <c r="Z43" s="705">
        <v>100</v>
      </c>
      <c r="AA43" s="705"/>
      <c r="AB43" s="705"/>
      <c r="AC43" s="705"/>
      <c r="AD43" s="706">
        <v>766526</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229</v>
      </c>
      <c r="CS43" s="699"/>
      <c r="CT43" s="699"/>
      <c r="CU43" s="699"/>
      <c r="CV43" s="699"/>
      <c r="CW43" s="699"/>
      <c r="CX43" s="699"/>
      <c r="CY43" s="700"/>
      <c r="CZ43" s="683" t="s">
        <v>229</v>
      </c>
      <c r="DA43" s="701"/>
      <c r="DB43" s="701"/>
      <c r="DC43" s="702"/>
      <c r="DD43" s="686" t="s">
        <v>236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358</v>
      </c>
      <c r="CG44" s="678"/>
      <c r="CH44" s="678"/>
      <c r="CI44" s="678"/>
      <c r="CJ44" s="678"/>
      <c r="CK44" s="678"/>
      <c r="CL44" s="678"/>
      <c r="CM44" s="678"/>
      <c r="CN44" s="678"/>
      <c r="CO44" s="678"/>
      <c r="CP44" s="678"/>
      <c r="CQ44" s="679"/>
      <c r="CR44" s="680">
        <v>746401</v>
      </c>
      <c r="CS44" s="681"/>
      <c r="CT44" s="681"/>
      <c r="CU44" s="681"/>
      <c r="CV44" s="681"/>
      <c r="CW44" s="681"/>
      <c r="CX44" s="681"/>
      <c r="CY44" s="682"/>
      <c r="CZ44" s="683">
        <v>39</v>
      </c>
      <c r="DA44" s="684"/>
      <c r="DB44" s="684"/>
      <c r="DC44" s="685"/>
      <c r="DD44" s="686">
        <v>219651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308633</v>
      </c>
      <c r="CS45" s="699"/>
      <c r="CT45" s="699"/>
      <c r="CU45" s="699"/>
      <c r="CV45" s="699"/>
      <c r="CW45" s="699"/>
      <c r="CX45" s="699"/>
      <c r="CY45" s="700"/>
      <c r="CZ45" s="683">
        <v>16.100000000000001</v>
      </c>
      <c r="DA45" s="701"/>
      <c r="DB45" s="701"/>
      <c r="DC45" s="702"/>
      <c r="DD45" s="686">
        <v>35361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437768</v>
      </c>
      <c r="CS46" s="681"/>
      <c r="CT46" s="681"/>
      <c r="CU46" s="681"/>
      <c r="CV46" s="681"/>
      <c r="CW46" s="681"/>
      <c r="CX46" s="681"/>
      <c r="CY46" s="682"/>
      <c r="CZ46" s="683">
        <v>22.9</v>
      </c>
      <c r="DA46" s="684"/>
      <c r="DB46" s="684"/>
      <c r="DC46" s="685"/>
      <c r="DD46" s="686">
        <v>184290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42506</v>
      </c>
      <c r="CS47" s="699"/>
      <c r="CT47" s="699"/>
      <c r="CU47" s="699"/>
      <c r="CV47" s="699"/>
      <c r="CW47" s="699"/>
      <c r="CX47" s="699"/>
      <c r="CY47" s="700"/>
      <c r="CZ47" s="683">
        <v>2.2000000000000002</v>
      </c>
      <c r="DA47" s="701"/>
      <c r="DB47" s="701"/>
      <c r="DC47" s="702"/>
      <c r="DD47" s="686">
        <v>36375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236</v>
      </c>
      <c r="CS48" s="681"/>
      <c r="CT48" s="681"/>
      <c r="CU48" s="681"/>
      <c r="CV48" s="681"/>
      <c r="CW48" s="681"/>
      <c r="CX48" s="681"/>
      <c r="CY48" s="682"/>
      <c r="CZ48" s="683" t="s">
        <v>229</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1915795</v>
      </c>
      <c r="CS49" s="665"/>
      <c r="CT49" s="665"/>
      <c r="CU49" s="665"/>
      <c r="CV49" s="665"/>
      <c r="CW49" s="665"/>
      <c r="CX49" s="665"/>
      <c r="CY49" s="666"/>
      <c r="CZ49" s="667">
        <v>100</v>
      </c>
      <c r="DA49" s="668"/>
      <c r="DB49" s="668"/>
      <c r="DC49" s="669"/>
      <c r="DD49" s="670">
        <v>1094412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Qk6G7eW0i4aZ6F2Mo4uNZWUNTGZNnQnPnNgrohve4h8kXpj+I1BeUpuo5+YBbNe3bE4B9UftBof5muww5Cm1A==" saltValue="M336Op1T3cE5sfH4YVd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2052</v>
      </c>
      <c r="R7" s="1200"/>
      <c r="S7" s="1200"/>
      <c r="T7" s="1200"/>
      <c r="U7" s="1200"/>
      <c r="V7" s="1200">
        <v>1938</v>
      </c>
      <c r="W7" s="1200"/>
      <c r="X7" s="1200"/>
      <c r="Y7" s="1200"/>
      <c r="Z7" s="1200"/>
      <c r="AA7" s="1200">
        <v>114</v>
      </c>
      <c r="AB7" s="1200"/>
      <c r="AC7" s="1200"/>
      <c r="AD7" s="1200"/>
      <c r="AE7" s="1201"/>
      <c r="AF7" s="1202">
        <v>29</v>
      </c>
      <c r="AG7" s="1203"/>
      <c r="AH7" s="1203"/>
      <c r="AI7" s="1203"/>
      <c r="AJ7" s="1204"/>
      <c r="AK7" s="1186">
        <v>2</v>
      </c>
      <c r="AL7" s="1187"/>
      <c r="AM7" s="1187"/>
      <c r="AN7" s="1187"/>
      <c r="AO7" s="1187"/>
      <c r="AP7" s="1187">
        <v>2922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63">
        <v>2052</v>
      </c>
      <c r="R23" s="1164"/>
      <c r="S23" s="1164"/>
      <c r="T23" s="1164"/>
      <c r="U23" s="1164"/>
      <c r="V23" s="1164">
        <v>1938</v>
      </c>
      <c r="W23" s="1164"/>
      <c r="X23" s="1164"/>
      <c r="Y23" s="1164"/>
      <c r="Z23" s="1164"/>
      <c r="AA23" s="1164">
        <v>114</v>
      </c>
      <c r="AB23" s="1164"/>
      <c r="AC23" s="1164"/>
      <c r="AD23" s="1164"/>
      <c r="AE23" s="1165"/>
      <c r="AF23" s="1166">
        <v>29</v>
      </c>
      <c r="AG23" s="1164"/>
      <c r="AH23" s="1164"/>
      <c r="AI23" s="1164"/>
      <c r="AJ23" s="1167"/>
      <c r="AK23" s="1168"/>
      <c r="AL23" s="1169"/>
      <c r="AM23" s="1169"/>
      <c r="AN23" s="1169"/>
      <c r="AO23" s="1169"/>
      <c r="AP23" s="1164">
        <v>2922</v>
      </c>
      <c r="AQ23" s="1164"/>
      <c r="AR23" s="1164"/>
      <c r="AS23" s="1164"/>
      <c r="AT23" s="1164"/>
      <c r="AU23" s="1170"/>
      <c r="AV23" s="1170"/>
      <c r="AW23" s="1170"/>
      <c r="AX23" s="1170"/>
      <c r="AY23" s="1171"/>
      <c r="AZ23" s="1160" t="s">
        <v>617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67</v>
      </c>
      <c r="R28" s="1149"/>
      <c r="S28" s="1149"/>
      <c r="T28" s="1149"/>
      <c r="U28" s="1149"/>
      <c r="V28" s="1149">
        <v>67</v>
      </c>
      <c r="W28" s="1149"/>
      <c r="X28" s="1149"/>
      <c r="Y28" s="1149"/>
      <c r="Z28" s="1149"/>
      <c r="AA28" s="1149">
        <v>0</v>
      </c>
      <c r="AB28" s="1149"/>
      <c r="AC28" s="1149"/>
      <c r="AD28" s="1149"/>
      <c r="AE28" s="1150"/>
      <c r="AF28" s="1151">
        <v>0</v>
      </c>
      <c r="AG28" s="1149"/>
      <c r="AH28" s="1149"/>
      <c r="AI28" s="1149"/>
      <c r="AJ28" s="1152"/>
      <c r="AK28" s="1153">
        <v>8</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42</v>
      </c>
      <c r="R29" s="1139"/>
      <c r="S29" s="1139"/>
      <c r="T29" s="1139"/>
      <c r="U29" s="1139"/>
      <c r="V29" s="1139">
        <v>38</v>
      </c>
      <c r="W29" s="1139"/>
      <c r="X29" s="1139"/>
      <c r="Y29" s="1139"/>
      <c r="Z29" s="1139"/>
      <c r="AA29" s="1139">
        <v>4</v>
      </c>
      <c r="AB29" s="1139"/>
      <c r="AC29" s="1139"/>
      <c r="AD29" s="1139"/>
      <c r="AE29" s="1140"/>
      <c r="AF29" s="1114">
        <v>4</v>
      </c>
      <c r="AG29" s="1115"/>
      <c r="AH29" s="1115"/>
      <c r="AI29" s="1115"/>
      <c r="AJ29" s="1116"/>
      <c r="AK29" s="1075">
        <v>6</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7</v>
      </c>
      <c r="R30" s="1139"/>
      <c r="S30" s="1139"/>
      <c r="T30" s="1139"/>
      <c r="U30" s="1139"/>
      <c r="V30" s="1139">
        <v>6</v>
      </c>
      <c r="W30" s="1139"/>
      <c r="X30" s="1139"/>
      <c r="Y30" s="1139"/>
      <c r="Z30" s="1139"/>
      <c r="AA30" s="1139">
        <v>1</v>
      </c>
      <c r="AB30" s="1139"/>
      <c r="AC30" s="1139"/>
      <c r="AD30" s="1139"/>
      <c r="AE30" s="1140"/>
      <c r="AF30" s="1114">
        <v>2</v>
      </c>
      <c r="AG30" s="1115"/>
      <c r="AH30" s="1115"/>
      <c r="AI30" s="1115"/>
      <c r="AJ30" s="1116"/>
      <c r="AK30" s="1075">
        <v>3</v>
      </c>
      <c r="AL30" s="1066"/>
      <c r="AM30" s="1066"/>
      <c r="AN30" s="1066"/>
      <c r="AO30" s="1066"/>
      <c r="AP30" s="1066" t="s">
        <v>598</v>
      </c>
      <c r="AQ30" s="1066"/>
      <c r="AR30" s="1066"/>
      <c r="AS30" s="1066"/>
      <c r="AT30" s="1066"/>
      <c r="AU30" s="1066" t="s">
        <v>600</v>
      </c>
      <c r="AV30" s="1066"/>
      <c r="AW30" s="1066"/>
      <c r="AX30" s="1066"/>
      <c r="AY30" s="1066"/>
      <c r="AZ30" s="1137" t="s">
        <v>602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406</v>
      </c>
      <c r="C31" s="1133"/>
      <c r="D31" s="1133"/>
      <c r="E31" s="1133"/>
      <c r="F31" s="1133"/>
      <c r="G31" s="1133"/>
      <c r="H31" s="1133"/>
      <c r="I31" s="1133"/>
      <c r="J31" s="1133"/>
      <c r="K31" s="1133"/>
      <c r="L31" s="1133"/>
      <c r="M31" s="1133"/>
      <c r="N31" s="1133"/>
      <c r="O31" s="1133"/>
      <c r="P31" s="1134"/>
      <c r="Q31" s="1138">
        <v>1</v>
      </c>
      <c r="R31" s="1139"/>
      <c r="S31" s="1139"/>
      <c r="T31" s="1139"/>
      <c r="U31" s="1139"/>
      <c r="V31" s="1139">
        <v>1</v>
      </c>
      <c r="W31" s="1139"/>
      <c r="X31" s="1139"/>
      <c r="Y31" s="1139"/>
      <c r="Z31" s="1139"/>
      <c r="AA31" s="1139">
        <v>0</v>
      </c>
      <c r="AB31" s="1139"/>
      <c r="AC31" s="1139"/>
      <c r="AD31" s="1139"/>
      <c r="AE31" s="1140"/>
      <c r="AF31" s="1114">
        <v>0</v>
      </c>
      <c r="AG31" s="1115"/>
      <c r="AH31" s="1115"/>
      <c r="AI31" s="1115"/>
      <c r="AJ31" s="1116"/>
      <c r="AK31" s="1075">
        <v>1</v>
      </c>
      <c r="AL31" s="1066"/>
      <c r="AM31" s="1066"/>
      <c r="AN31" s="1066"/>
      <c r="AO31" s="1066"/>
      <c r="AP31" s="1066" t="s">
        <v>598</v>
      </c>
      <c r="AQ31" s="1066"/>
      <c r="AR31" s="1066"/>
      <c r="AS31" s="1066"/>
      <c r="AT31" s="1066"/>
      <c r="AU31" s="1066" t="s">
        <v>601</v>
      </c>
      <c r="AV31" s="1066"/>
      <c r="AW31" s="1066"/>
      <c r="AX31" s="1066"/>
      <c r="AY31" s="1066"/>
      <c r="AZ31" s="1137" t="s">
        <v>598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407</v>
      </c>
      <c r="C32" s="1133"/>
      <c r="D32" s="1133"/>
      <c r="E32" s="1133"/>
      <c r="F32" s="1133"/>
      <c r="G32" s="1133"/>
      <c r="H32" s="1133"/>
      <c r="I32" s="1133"/>
      <c r="J32" s="1133"/>
      <c r="K32" s="1133"/>
      <c r="L32" s="1133"/>
      <c r="M32" s="1133"/>
      <c r="N32" s="1133"/>
      <c r="O32" s="1133"/>
      <c r="P32" s="1134"/>
      <c r="Q32" s="1138">
        <v>29</v>
      </c>
      <c r="R32" s="1139"/>
      <c r="S32" s="1139"/>
      <c r="T32" s="1139"/>
      <c r="U32" s="1139"/>
      <c r="V32" s="1139">
        <v>27</v>
      </c>
      <c r="W32" s="1139"/>
      <c r="X32" s="1139"/>
      <c r="Y32" s="1139"/>
      <c r="Z32" s="1139"/>
      <c r="AA32" s="1139">
        <v>2</v>
      </c>
      <c r="AB32" s="1139"/>
      <c r="AC32" s="1139"/>
      <c r="AD32" s="1139"/>
      <c r="AE32" s="1140"/>
      <c r="AF32" s="1114">
        <v>2</v>
      </c>
      <c r="AG32" s="1115"/>
      <c r="AH32" s="1115"/>
      <c r="AI32" s="1115"/>
      <c r="AJ32" s="1116"/>
      <c r="AK32" s="1075">
        <v>9</v>
      </c>
      <c r="AL32" s="1066"/>
      <c r="AM32" s="1066"/>
      <c r="AN32" s="1066"/>
      <c r="AO32" s="1066"/>
      <c r="AP32" s="1066" t="s">
        <v>599</v>
      </c>
      <c r="AQ32" s="1066"/>
      <c r="AR32" s="1066"/>
      <c r="AS32" s="1066"/>
      <c r="AT32" s="1066"/>
      <c r="AU32" s="1066" t="s">
        <v>599</v>
      </c>
      <c r="AV32" s="1066"/>
      <c r="AW32" s="1066"/>
      <c r="AX32" s="1066"/>
      <c r="AY32" s="1066"/>
      <c r="AZ32" s="1137" t="s">
        <v>603</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408</v>
      </c>
      <c r="C33" s="1133"/>
      <c r="D33" s="1133"/>
      <c r="E33" s="1133"/>
      <c r="F33" s="1133"/>
      <c r="G33" s="1133"/>
      <c r="H33" s="1133"/>
      <c r="I33" s="1133"/>
      <c r="J33" s="1133"/>
      <c r="K33" s="1133"/>
      <c r="L33" s="1133"/>
      <c r="M33" s="1133"/>
      <c r="N33" s="1133"/>
      <c r="O33" s="1133"/>
      <c r="P33" s="1134"/>
      <c r="Q33" s="1138">
        <v>390</v>
      </c>
      <c r="R33" s="1139"/>
      <c r="S33" s="1139"/>
      <c r="T33" s="1139"/>
      <c r="U33" s="1139"/>
      <c r="V33" s="1139">
        <v>815</v>
      </c>
      <c r="W33" s="1139"/>
      <c r="X33" s="1139"/>
      <c r="Y33" s="1139"/>
      <c r="Z33" s="1139"/>
      <c r="AA33" s="1139">
        <v>-424</v>
      </c>
      <c r="AB33" s="1139"/>
      <c r="AC33" s="1139"/>
      <c r="AD33" s="1139"/>
      <c r="AE33" s="1140"/>
      <c r="AF33" s="1114">
        <v>-173</v>
      </c>
      <c r="AG33" s="1115"/>
      <c r="AH33" s="1115"/>
      <c r="AI33" s="1115"/>
      <c r="AJ33" s="1116"/>
      <c r="AK33" s="1075">
        <v>2</v>
      </c>
      <c r="AL33" s="1066"/>
      <c r="AM33" s="1066"/>
      <c r="AN33" s="1066"/>
      <c r="AO33" s="1066"/>
      <c r="AP33" s="1066">
        <v>16</v>
      </c>
      <c r="AQ33" s="1066"/>
      <c r="AR33" s="1066"/>
      <c r="AS33" s="1066"/>
      <c r="AT33" s="1066"/>
      <c r="AU33" s="1066" t="s">
        <v>598</v>
      </c>
      <c r="AV33" s="1066"/>
      <c r="AW33" s="1066"/>
      <c r="AX33" s="1066"/>
      <c r="AY33" s="1066"/>
      <c r="AZ33" s="1137">
        <v>146.6</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410</v>
      </c>
      <c r="C34" s="1133"/>
      <c r="D34" s="1133"/>
      <c r="E34" s="1133"/>
      <c r="F34" s="1133"/>
      <c r="G34" s="1133"/>
      <c r="H34" s="1133"/>
      <c r="I34" s="1133"/>
      <c r="J34" s="1133"/>
      <c r="K34" s="1133"/>
      <c r="L34" s="1133"/>
      <c r="M34" s="1133"/>
      <c r="N34" s="1133"/>
      <c r="O34" s="1133"/>
      <c r="P34" s="1134"/>
      <c r="Q34" s="1138">
        <v>43</v>
      </c>
      <c r="R34" s="1139"/>
      <c r="S34" s="1139"/>
      <c r="T34" s="1139"/>
      <c r="U34" s="1139"/>
      <c r="V34" s="1139">
        <v>43</v>
      </c>
      <c r="W34" s="1139"/>
      <c r="X34" s="1139"/>
      <c r="Y34" s="1139"/>
      <c r="Z34" s="1139"/>
      <c r="AA34" s="1139">
        <v>0</v>
      </c>
      <c r="AB34" s="1139"/>
      <c r="AC34" s="1139"/>
      <c r="AD34" s="1139"/>
      <c r="AE34" s="1140"/>
      <c r="AF34" s="1114" t="s">
        <v>411</v>
      </c>
      <c r="AG34" s="1115"/>
      <c r="AH34" s="1115"/>
      <c r="AI34" s="1115"/>
      <c r="AJ34" s="1116"/>
      <c r="AK34" s="1075">
        <v>23</v>
      </c>
      <c r="AL34" s="1066"/>
      <c r="AM34" s="1066"/>
      <c r="AN34" s="1066"/>
      <c r="AO34" s="1066"/>
      <c r="AP34" s="1066">
        <v>301</v>
      </c>
      <c r="AQ34" s="1066"/>
      <c r="AR34" s="1066"/>
      <c r="AS34" s="1066"/>
      <c r="AT34" s="1066"/>
      <c r="AU34" s="1066" t="s">
        <v>597</v>
      </c>
      <c r="AV34" s="1066"/>
      <c r="AW34" s="1066"/>
      <c r="AX34" s="1066"/>
      <c r="AY34" s="1066"/>
      <c r="AZ34" s="1137" t="s">
        <v>598</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-164</v>
      </c>
      <c r="AG63" s="1054"/>
      <c r="AH63" s="1054"/>
      <c r="AI63" s="1054"/>
      <c r="AJ63" s="1125"/>
      <c r="AK63" s="1126"/>
      <c r="AL63" s="1058"/>
      <c r="AM63" s="1058"/>
      <c r="AN63" s="1058"/>
      <c r="AO63" s="1058"/>
      <c r="AP63" s="1054">
        <v>317</v>
      </c>
      <c r="AQ63" s="1054"/>
      <c r="AR63" s="1054"/>
      <c r="AS63" s="1054"/>
      <c r="AT63" s="1054"/>
      <c r="AU63" s="1054" t="s">
        <v>614</v>
      </c>
      <c r="AV63" s="1054"/>
      <c r="AW63" s="1054"/>
      <c r="AX63" s="1054"/>
      <c r="AY63" s="1054"/>
      <c r="AZ63" s="1120"/>
      <c r="BA63" s="1120"/>
      <c r="BB63" s="1120"/>
      <c r="BC63" s="1120"/>
      <c r="BD63" s="1120"/>
      <c r="BE63" s="1055"/>
      <c r="BF63" s="1055"/>
      <c r="BG63" s="1055"/>
      <c r="BH63" s="1055"/>
      <c r="BI63" s="1056"/>
      <c r="BJ63" s="1121">
        <v>-135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398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604</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607</v>
      </c>
      <c r="AQ68" s="1077"/>
      <c r="AR68" s="1077"/>
      <c r="AS68" s="1077"/>
      <c r="AT68" s="1077"/>
      <c r="AU68" s="1077" t="s">
        <v>598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605</v>
      </c>
      <c r="C69" s="1070"/>
      <c r="D69" s="1070"/>
      <c r="E69" s="1070"/>
      <c r="F69" s="1070"/>
      <c r="G69" s="1070"/>
      <c r="H69" s="1070"/>
      <c r="I69" s="1070"/>
      <c r="J69" s="1070"/>
      <c r="K69" s="1070"/>
      <c r="L69" s="1070"/>
      <c r="M69" s="1070"/>
      <c r="N69" s="1070"/>
      <c r="O69" s="1070"/>
      <c r="P69" s="1071"/>
      <c r="Q69" s="1072">
        <v>430</v>
      </c>
      <c r="R69" s="1066"/>
      <c r="S69" s="1066"/>
      <c r="T69" s="1066"/>
      <c r="U69" s="1066"/>
      <c r="V69" s="1066">
        <v>425</v>
      </c>
      <c r="W69" s="1066"/>
      <c r="X69" s="1066"/>
      <c r="Y69" s="1066"/>
      <c r="Z69" s="1066"/>
      <c r="AA69" s="1066">
        <v>5</v>
      </c>
      <c r="AB69" s="1066"/>
      <c r="AC69" s="1066"/>
      <c r="AD69" s="1066"/>
      <c r="AE69" s="1066"/>
      <c r="AF69" s="1066">
        <v>5</v>
      </c>
      <c r="AG69" s="1066"/>
      <c r="AH69" s="1066"/>
      <c r="AI69" s="1066"/>
      <c r="AJ69" s="1066"/>
      <c r="AK69" s="1066">
        <v>0</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606</v>
      </c>
      <c r="C70" s="1070"/>
      <c r="D70" s="1070"/>
      <c r="E70" s="1070"/>
      <c r="F70" s="1070"/>
      <c r="G70" s="1070"/>
      <c r="H70" s="1070"/>
      <c r="I70" s="1070"/>
      <c r="J70" s="1070"/>
      <c r="K70" s="1070"/>
      <c r="L70" s="1070"/>
      <c r="M70" s="1070"/>
      <c r="N70" s="1070"/>
      <c r="O70" s="1070"/>
      <c r="P70" s="1071"/>
      <c r="Q70" s="1072">
        <v>285091</v>
      </c>
      <c r="R70" s="1066"/>
      <c r="S70" s="1066"/>
      <c r="T70" s="1066"/>
      <c r="U70" s="1066"/>
      <c r="V70" s="1066">
        <v>273242</v>
      </c>
      <c r="W70" s="1066"/>
      <c r="X70" s="1066"/>
      <c r="Y70" s="1066"/>
      <c r="Z70" s="1066"/>
      <c r="AA70" s="1066">
        <v>11849</v>
      </c>
      <c r="AB70" s="1066"/>
      <c r="AC70" s="1066"/>
      <c r="AD70" s="1066"/>
      <c r="AE70" s="1066"/>
      <c r="AF70" s="1066">
        <v>11849</v>
      </c>
      <c r="AG70" s="1066"/>
      <c r="AH70" s="1066"/>
      <c r="AI70" s="1066"/>
      <c r="AJ70" s="1066"/>
      <c r="AK70" s="1066">
        <v>343</v>
      </c>
      <c r="AL70" s="1066"/>
      <c r="AM70" s="1066"/>
      <c r="AN70" s="1066"/>
      <c r="AO70" s="1066"/>
      <c r="AP70" s="1066" t="s">
        <v>598</v>
      </c>
      <c r="AQ70" s="1066"/>
      <c r="AR70" s="1066"/>
      <c r="AS70" s="1066"/>
      <c r="AT70" s="1066"/>
      <c r="AU70" s="1066" t="s">
        <v>608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12418</v>
      </c>
      <c r="AG88" s="1054"/>
      <c r="AH88" s="1054"/>
      <c r="AI88" s="1054"/>
      <c r="AJ88" s="1054"/>
      <c r="AK88" s="1058"/>
      <c r="AL88" s="1058"/>
      <c r="AM88" s="1058"/>
      <c r="AN88" s="1058"/>
      <c r="AO88" s="1058"/>
      <c r="AP88" s="1054" t="s">
        <v>615</v>
      </c>
      <c r="AQ88" s="1054"/>
      <c r="AR88" s="1054"/>
      <c r="AS88" s="1054"/>
      <c r="AT88" s="1054"/>
      <c r="AU88" s="1054" t="s">
        <v>616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308</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308</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308</v>
      </c>
      <c r="DR109" s="989"/>
      <c r="DS109" s="989"/>
      <c r="DT109" s="989"/>
      <c r="DU109" s="990"/>
      <c r="DV109" s="991" t="s">
        <v>433</v>
      </c>
      <c r="DW109" s="989"/>
      <c r="DX109" s="989"/>
      <c r="DY109" s="989"/>
      <c r="DZ109" s="1020"/>
    </row>
    <row r="110" spans="1:131" s="248" customFormat="1" ht="26.25" customHeight="1">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253760</v>
      </c>
      <c r="AB110" s="982"/>
      <c r="AC110" s="982"/>
      <c r="AD110" s="982"/>
      <c r="AE110" s="983"/>
      <c r="AF110" s="984">
        <v>240752</v>
      </c>
      <c r="AG110" s="982"/>
      <c r="AH110" s="982"/>
      <c r="AI110" s="982"/>
      <c r="AJ110" s="983"/>
      <c r="AK110" s="984">
        <v>257823</v>
      </c>
      <c r="AL110" s="982"/>
      <c r="AM110" s="982"/>
      <c r="AN110" s="982"/>
      <c r="AO110" s="983"/>
      <c r="AP110" s="985">
        <v>45</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2817230</v>
      </c>
      <c r="BR110" s="929"/>
      <c r="BS110" s="929"/>
      <c r="BT110" s="929"/>
      <c r="BU110" s="929"/>
      <c r="BV110" s="929">
        <v>2940746</v>
      </c>
      <c r="BW110" s="929"/>
      <c r="BX110" s="929"/>
      <c r="BY110" s="929"/>
      <c r="BZ110" s="929"/>
      <c r="CA110" s="929">
        <v>2922286</v>
      </c>
      <c r="CB110" s="929"/>
      <c r="CC110" s="929"/>
      <c r="CD110" s="929"/>
      <c r="CE110" s="929"/>
      <c r="CF110" s="953">
        <v>509.6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439</v>
      </c>
      <c r="DR110" s="929"/>
      <c r="DS110" s="929"/>
      <c r="DT110" s="929"/>
      <c r="DU110" s="929"/>
      <c r="DV110" s="930" t="s">
        <v>441</v>
      </c>
      <c r="DW110" s="930"/>
      <c r="DX110" s="930"/>
      <c r="DY110" s="930"/>
      <c r="DZ110" s="931"/>
    </row>
    <row r="111" spans="1:131" s="248" customFormat="1" ht="26.25" customHeight="1">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444</v>
      </c>
      <c r="AG111" s="1010"/>
      <c r="AH111" s="1010"/>
      <c r="AI111" s="1010"/>
      <c r="AJ111" s="1011"/>
      <c r="AK111" s="1012" t="s">
        <v>441</v>
      </c>
      <c r="AL111" s="1010"/>
      <c r="AM111" s="1010"/>
      <c r="AN111" s="1010"/>
      <c r="AO111" s="1011"/>
      <c r="AP111" s="1013" t="s">
        <v>445</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441</v>
      </c>
      <c r="BR111" s="901"/>
      <c r="BS111" s="901"/>
      <c r="BT111" s="901"/>
      <c r="BU111" s="901"/>
      <c r="BV111" s="901" t="s">
        <v>439</v>
      </c>
      <c r="BW111" s="901"/>
      <c r="BX111" s="901"/>
      <c r="BY111" s="901"/>
      <c r="BZ111" s="901"/>
      <c r="CA111" s="901" t="s">
        <v>440</v>
      </c>
      <c r="CB111" s="901"/>
      <c r="CC111" s="901"/>
      <c r="CD111" s="901"/>
      <c r="CE111" s="901"/>
      <c r="CF111" s="962" t="s">
        <v>439</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448</v>
      </c>
      <c r="DM111" s="901"/>
      <c r="DN111" s="901"/>
      <c r="DO111" s="901"/>
      <c r="DP111" s="901"/>
      <c r="DQ111" s="901" t="s">
        <v>439</v>
      </c>
      <c r="DR111" s="901"/>
      <c r="DS111" s="901"/>
      <c r="DT111" s="901"/>
      <c r="DU111" s="901"/>
      <c r="DV111" s="878" t="s">
        <v>439</v>
      </c>
      <c r="DW111" s="878"/>
      <c r="DX111" s="878"/>
      <c r="DY111" s="878"/>
      <c r="DZ111" s="879"/>
    </row>
    <row r="112" spans="1:131" s="248" customFormat="1" ht="26.25" customHeight="1">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443</v>
      </c>
      <c r="AG112" s="864"/>
      <c r="AH112" s="864"/>
      <c r="AI112" s="864"/>
      <c r="AJ112" s="865"/>
      <c r="AK112" s="866" t="s">
        <v>452</v>
      </c>
      <c r="AL112" s="864"/>
      <c r="AM112" s="864"/>
      <c r="AN112" s="864"/>
      <c r="AO112" s="865"/>
      <c r="AP112" s="911" t="s">
        <v>452</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t="s">
        <v>440</v>
      </c>
      <c r="BR112" s="901"/>
      <c r="BS112" s="901"/>
      <c r="BT112" s="901"/>
      <c r="BU112" s="901"/>
      <c r="BV112" s="901" t="s">
        <v>440</v>
      </c>
      <c r="BW112" s="901"/>
      <c r="BX112" s="901"/>
      <c r="BY112" s="901"/>
      <c r="BZ112" s="901"/>
      <c r="CA112" s="901" t="s">
        <v>440</v>
      </c>
      <c r="CB112" s="901"/>
      <c r="CC112" s="901"/>
      <c r="CD112" s="901"/>
      <c r="CE112" s="901"/>
      <c r="CF112" s="962" t="s">
        <v>440</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443</v>
      </c>
      <c r="DM112" s="901"/>
      <c r="DN112" s="901"/>
      <c r="DO112" s="901"/>
      <c r="DP112" s="901"/>
      <c r="DQ112" s="901" t="s">
        <v>440</v>
      </c>
      <c r="DR112" s="901"/>
      <c r="DS112" s="901"/>
      <c r="DT112" s="901"/>
      <c r="DU112" s="901"/>
      <c r="DV112" s="878" t="s">
        <v>440</v>
      </c>
      <c r="DW112" s="878"/>
      <c r="DX112" s="878"/>
      <c r="DY112" s="878"/>
      <c r="DZ112" s="879"/>
    </row>
    <row r="113" spans="1:130" s="248" customFormat="1" ht="26.25" customHeight="1">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443</v>
      </c>
      <c r="AB113" s="1010"/>
      <c r="AC113" s="1010"/>
      <c r="AD113" s="1010"/>
      <c r="AE113" s="1011"/>
      <c r="AF113" s="1012" t="s">
        <v>456</v>
      </c>
      <c r="AG113" s="1010"/>
      <c r="AH113" s="1010"/>
      <c r="AI113" s="1010"/>
      <c r="AJ113" s="1011"/>
      <c r="AK113" s="1012" t="s">
        <v>439</v>
      </c>
      <c r="AL113" s="1010"/>
      <c r="AM113" s="1010"/>
      <c r="AN113" s="1010"/>
      <c r="AO113" s="1011"/>
      <c r="AP113" s="1013" t="s">
        <v>439</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t="s">
        <v>451</v>
      </c>
      <c r="BR113" s="901"/>
      <c r="BS113" s="901"/>
      <c r="BT113" s="901"/>
      <c r="BU113" s="901"/>
      <c r="BV113" s="901" t="s">
        <v>456</v>
      </c>
      <c r="BW113" s="901"/>
      <c r="BX113" s="901"/>
      <c r="BY113" s="901"/>
      <c r="BZ113" s="901"/>
      <c r="CA113" s="901" t="s">
        <v>440</v>
      </c>
      <c r="CB113" s="901"/>
      <c r="CC113" s="901"/>
      <c r="CD113" s="901"/>
      <c r="CE113" s="901"/>
      <c r="CF113" s="962" t="s">
        <v>441</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439</v>
      </c>
      <c r="DM113" s="864"/>
      <c r="DN113" s="864"/>
      <c r="DO113" s="864"/>
      <c r="DP113" s="865"/>
      <c r="DQ113" s="866" t="s">
        <v>439</v>
      </c>
      <c r="DR113" s="864"/>
      <c r="DS113" s="864"/>
      <c r="DT113" s="864"/>
      <c r="DU113" s="865"/>
      <c r="DV113" s="911" t="s">
        <v>439</v>
      </c>
      <c r="DW113" s="912"/>
      <c r="DX113" s="912"/>
      <c r="DY113" s="912"/>
      <c r="DZ113" s="913"/>
    </row>
    <row r="114" spans="1:130" s="248" customFormat="1" ht="26.25" customHeight="1">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460</v>
      </c>
      <c r="AB114" s="864"/>
      <c r="AC114" s="864"/>
      <c r="AD114" s="864"/>
      <c r="AE114" s="865"/>
      <c r="AF114" s="866" t="s">
        <v>461</v>
      </c>
      <c r="AG114" s="864"/>
      <c r="AH114" s="864"/>
      <c r="AI114" s="864"/>
      <c r="AJ114" s="865"/>
      <c r="AK114" s="866" t="s">
        <v>440</v>
      </c>
      <c r="AL114" s="864"/>
      <c r="AM114" s="864"/>
      <c r="AN114" s="864"/>
      <c r="AO114" s="865"/>
      <c r="AP114" s="911" t="s">
        <v>462</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250168</v>
      </c>
      <c r="BR114" s="901"/>
      <c r="BS114" s="901"/>
      <c r="BT114" s="901"/>
      <c r="BU114" s="901"/>
      <c r="BV114" s="901">
        <v>255526</v>
      </c>
      <c r="BW114" s="901"/>
      <c r="BX114" s="901"/>
      <c r="BY114" s="901"/>
      <c r="BZ114" s="901"/>
      <c r="CA114" s="901">
        <v>283391</v>
      </c>
      <c r="CB114" s="901"/>
      <c r="CC114" s="901"/>
      <c r="CD114" s="901"/>
      <c r="CE114" s="901"/>
      <c r="CF114" s="962">
        <v>49.4</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440</v>
      </c>
      <c r="DR114" s="864"/>
      <c r="DS114" s="864"/>
      <c r="DT114" s="864"/>
      <c r="DU114" s="865"/>
      <c r="DV114" s="911" t="s">
        <v>440</v>
      </c>
      <c r="DW114" s="912"/>
      <c r="DX114" s="912"/>
      <c r="DY114" s="912"/>
      <c r="DZ114" s="913"/>
    </row>
    <row r="115" spans="1:130" s="248" customFormat="1" ht="26.25" customHeight="1">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448</v>
      </c>
      <c r="AB115" s="1010"/>
      <c r="AC115" s="1010"/>
      <c r="AD115" s="1010"/>
      <c r="AE115" s="1011"/>
      <c r="AF115" s="1012" t="s">
        <v>444</v>
      </c>
      <c r="AG115" s="1010"/>
      <c r="AH115" s="1010"/>
      <c r="AI115" s="1010"/>
      <c r="AJ115" s="1011"/>
      <c r="AK115" s="1012" t="s">
        <v>439</v>
      </c>
      <c r="AL115" s="1010"/>
      <c r="AM115" s="1010"/>
      <c r="AN115" s="1010"/>
      <c r="AO115" s="1011"/>
      <c r="AP115" s="1013" t="s">
        <v>440</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t="s">
        <v>467</v>
      </c>
      <c r="BW115" s="901"/>
      <c r="BX115" s="901"/>
      <c r="BY115" s="901"/>
      <c r="BZ115" s="901"/>
      <c r="CA115" s="901" t="s">
        <v>441</v>
      </c>
      <c r="CB115" s="901"/>
      <c r="CC115" s="901"/>
      <c r="CD115" s="901"/>
      <c r="CE115" s="901"/>
      <c r="CF115" s="962" t="s">
        <v>451</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443</v>
      </c>
      <c r="DM115" s="864"/>
      <c r="DN115" s="864"/>
      <c r="DO115" s="864"/>
      <c r="DP115" s="865"/>
      <c r="DQ115" s="866" t="s">
        <v>440</v>
      </c>
      <c r="DR115" s="864"/>
      <c r="DS115" s="864"/>
      <c r="DT115" s="864"/>
      <c r="DU115" s="865"/>
      <c r="DV115" s="911" t="s">
        <v>448</v>
      </c>
      <c r="DW115" s="912"/>
      <c r="DX115" s="912"/>
      <c r="DY115" s="912"/>
      <c r="DZ115" s="913"/>
    </row>
    <row r="116" spans="1:130" s="248" customFormat="1" ht="26.25" customHeight="1">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351</v>
      </c>
      <c r="AB116" s="864"/>
      <c r="AC116" s="864"/>
      <c r="AD116" s="864"/>
      <c r="AE116" s="865"/>
      <c r="AF116" s="866">
        <v>172</v>
      </c>
      <c r="AG116" s="864"/>
      <c r="AH116" s="864"/>
      <c r="AI116" s="864"/>
      <c r="AJ116" s="865"/>
      <c r="AK116" s="866">
        <v>187</v>
      </c>
      <c r="AL116" s="864"/>
      <c r="AM116" s="864"/>
      <c r="AN116" s="864"/>
      <c r="AO116" s="865"/>
      <c r="AP116" s="911">
        <v>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440</v>
      </c>
      <c r="BW116" s="901"/>
      <c r="BX116" s="901"/>
      <c r="BY116" s="901"/>
      <c r="BZ116" s="901"/>
      <c r="CA116" s="901" t="s">
        <v>439</v>
      </c>
      <c r="CB116" s="901"/>
      <c r="CC116" s="901"/>
      <c r="CD116" s="901"/>
      <c r="CE116" s="901"/>
      <c r="CF116" s="962" t="s">
        <v>456</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440</v>
      </c>
      <c r="DM116" s="864"/>
      <c r="DN116" s="864"/>
      <c r="DO116" s="864"/>
      <c r="DP116" s="865"/>
      <c r="DQ116" s="866" t="s">
        <v>440</v>
      </c>
      <c r="DR116" s="864"/>
      <c r="DS116" s="864"/>
      <c r="DT116" s="864"/>
      <c r="DU116" s="865"/>
      <c r="DV116" s="911" t="s">
        <v>440</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254111</v>
      </c>
      <c r="AB117" s="996"/>
      <c r="AC117" s="996"/>
      <c r="AD117" s="996"/>
      <c r="AE117" s="997"/>
      <c r="AF117" s="998">
        <v>240924</v>
      </c>
      <c r="AG117" s="996"/>
      <c r="AH117" s="996"/>
      <c r="AI117" s="996"/>
      <c r="AJ117" s="997"/>
      <c r="AK117" s="998">
        <v>258010</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456</v>
      </c>
      <c r="BR117" s="901"/>
      <c r="BS117" s="901"/>
      <c r="BT117" s="901"/>
      <c r="BU117" s="901"/>
      <c r="BV117" s="901" t="s">
        <v>439</v>
      </c>
      <c r="BW117" s="901"/>
      <c r="BX117" s="901"/>
      <c r="BY117" s="901"/>
      <c r="BZ117" s="901"/>
      <c r="CA117" s="901">
        <v>135259</v>
      </c>
      <c r="CB117" s="901"/>
      <c r="CC117" s="901"/>
      <c r="CD117" s="901"/>
      <c r="CE117" s="901"/>
      <c r="CF117" s="962">
        <v>23.6</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451</v>
      </c>
      <c r="DH117" s="864"/>
      <c r="DI117" s="864"/>
      <c r="DJ117" s="864"/>
      <c r="DK117" s="865"/>
      <c r="DL117" s="866" t="s">
        <v>451</v>
      </c>
      <c r="DM117" s="864"/>
      <c r="DN117" s="864"/>
      <c r="DO117" s="864"/>
      <c r="DP117" s="865"/>
      <c r="DQ117" s="866" t="s">
        <v>452</v>
      </c>
      <c r="DR117" s="864"/>
      <c r="DS117" s="864"/>
      <c r="DT117" s="864"/>
      <c r="DU117" s="865"/>
      <c r="DV117" s="911" t="s">
        <v>444</v>
      </c>
      <c r="DW117" s="912"/>
      <c r="DX117" s="912"/>
      <c r="DY117" s="912"/>
      <c r="DZ117" s="913"/>
    </row>
    <row r="118" spans="1:130" s="248" customFormat="1" ht="26.25" customHeight="1">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308</v>
      </c>
      <c r="AL118" s="989"/>
      <c r="AM118" s="989"/>
      <c r="AN118" s="989"/>
      <c r="AO118" s="990"/>
      <c r="AP118" s="992" t="s">
        <v>433</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444</v>
      </c>
      <c r="CB118" s="932"/>
      <c r="CC118" s="932"/>
      <c r="CD118" s="932"/>
      <c r="CE118" s="932"/>
      <c r="CF118" s="962" t="s">
        <v>441</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441</v>
      </c>
      <c r="DM118" s="864"/>
      <c r="DN118" s="864"/>
      <c r="DO118" s="864"/>
      <c r="DP118" s="865"/>
      <c r="DQ118" s="866" t="s">
        <v>441</v>
      </c>
      <c r="DR118" s="864"/>
      <c r="DS118" s="864"/>
      <c r="DT118" s="864"/>
      <c r="DU118" s="865"/>
      <c r="DV118" s="911" t="s">
        <v>439</v>
      </c>
      <c r="DW118" s="912"/>
      <c r="DX118" s="912"/>
      <c r="DY118" s="912"/>
      <c r="DZ118" s="913"/>
    </row>
    <row r="119" spans="1:130" s="248" customFormat="1" ht="26.25" customHeight="1">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439</v>
      </c>
      <c r="AG119" s="982"/>
      <c r="AH119" s="982"/>
      <c r="AI119" s="982"/>
      <c r="AJ119" s="983"/>
      <c r="AK119" s="984" t="s">
        <v>439</v>
      </c>
      <c r="AL119" s="982"/>
      <c r="AM119" s="982"/>
      <c r="AN119" s="982"/>
      <c r="AO119" s="983"/>
      <c r="AP119" s="985" t="s">
        <v>444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477</v>
      </c>
      <c r="BP119" s="965"/>
      <c r="BQ119" s="969">
        <v>3067398</v>
      </c>
      <c r="BR119" s="932"/>
      <c r="BS119" s="932"/>
      <c r="BT119" s="932"/>
      <c r="BU119" s="932"/>
      <c r="BV119" s="932">
        <v>3196272</v>
      </c>
      <c r="BW119" s="932"/>
      <c r="BX119" s="932"/>
      <c r="BY119" s="932"/>
      <c r="BZ119" s="932"/>
      <c r="CA119" s="932">
        <v>3340936</v>
      </c>
      <c r="CB119" s="932"/>
      <c r="CC119" s="932"/>
      <c r="CD119" s="932"/>
      <c r="CE119" s="932"/>
      <c r="CF119" s="830"/>
      <c r="CG119" s="831"/>
      <c r="CH119" s="831"/>
      <c r="CI119" s="831"/>
      <c r="CJ119" s="921"/>
      <c r="CK119" s="1019"/>
      <c r="CL119" s="907"/>
      <c r="CM119" s="925" t="s">
        <v>478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444</v>
      </c>
      <c r="DM119" s="847"/>
      <c r="DN119" s="847"/>
      <c r="DO119" s="847"/>
      <c r="DP119" s="848"/>
      <c r="DQ119" s="849" t="s">
        <v>444</v>
      </c>
      <c r="DR119" s="847"/>
      <c r="DS119" s="847"/>
      <c r="DT119" s="847"/>
      <c r="DU119" s="848"/>
      <c r="DV119" s="935" t="s">
        <v>439</v>
      </c>
      <c r="DW119" s="936"/>
      <c r="DX119" s="936"/>
      <c r="DY119" s="936"/>
      <c r="DZ119" s="937"/>
    </row>
    <row r="120" spans="1:130" s="248" customFormat="1" ht="26.25" customHeight="1">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444</v>
      </c>
      <c r="AL120" s="864"/>
      <c r="AM120" s="864"/>
      <c r="AN120" s="864"/>
      <c r="AO120" s="865"/>
      <c r="AP120" s="911" t="s">
        <v>441</v>
      </c>
      <c r="AQ120" s="912"/>
      <c r="AR120" s="912"/>
      <c r="AS120" s="912"/>
      <c r="AT120" s="913"/>
      <c r="AU120" s="970" t="s">
        <v>479</v>
      </c>
      <c r="AV120" s="971"/>
      <c r="AW120" s="971"/>
      <c r="AX120" s="971"/>
      <c r="AY120" s="972"/>
      <c r="AZ120" s="947" t="s">
        <v>480</v>
      </c>
      <c r="BA120" s="892"/>
      <c r="BB120" s="892"/>
      <c r="BC120" s="892"/>
      <c r="BD120" s="892"/>
      <c r="BE120" s="892"/>
      <c r="BF120" s="892"/>
      <c r="BG120" s="892"/>
      <c r="BH120" s="892"/>
      <c r="BI120" s="892"/>
      <c r="BJ120" s="892"/>
      <c r="BK120" s="892"/>
      <c r="BL120" s="892"/>
      <c r="BM120" s="892"/>
      <c r="BN120" s="892"/>
      <c r="BO120" s="892"/>
      <c r="BP120" s="893"/>
      <c r="BQ120" s="948">
        <v>1989180</v>
      </c>
      <c r="BR120" s="929"/>
      <c r="BS120" s="929"/>
      <c r="BT120" s="929"/>
      <c r="BU120" s="929"/>
      <c r="BV120" s="929">
        <v>1892946</v>
      </c>
      <c r="BW120" s="929"/>
      <c r="BX120" s="929"/>
      <c r="BY120" s="929"/>
      <c r="BZ120" s="929"/>
      <c r="CA120" s="929">
        <v>1781529</v>
      </c>
      <c r="CB120" s="929"/>
      <c r="CC120" s="929"/>
      <c r="CD120" s="929"/>
      <c r="CE120" s="929"/>
      <c r="CF120" s="953">
        <v>310.7</v>
      </c>
      <c r="CG120" s="954"/>
      <c r="CH120" s="954"/>
      <c r="CI120" s="954"/>
      <c r="CJ120" s="954"/>
      <c r="CK120" s="955" t="s">
        <v>481</v>
      </c>
      <c r="CL120" s="939"/>
      <c r="CM120" s="939"/>
      <c r="CN120" s="939"/>
      <c r="CO120" s="940"/>
      <c r="CP120" s="959" t="s">
        <v>482</v>
      </c>
      <c r="CQ120" s="960"/>
      <c r="CR120" s="960"/>
      <c r="CS120" s="960"/>
      <c r="CT120" s="960"/>
      <c r="CU120" s="960"/>
      <c r="CV120" s="960"/>
      <c r="CW120" s="960"/>
      <c r="CX120" s="960"/>
      <c r="CY120" s="960"/>
      <c r="CZ120" s="960"/>
      <c r="DA120" s="960"/>
      <c r="DB120" s="960"/>
      <c r="DC120" s="960"/>
      <c r="DD120" s="960"/>
      <c r="DE120" s="960"/>
      <c r="DF120" s="961"/>
      <c r="DG120" s="948" t="s">
        <v>444</v>
      </c>
      <c r="DH120" s="929"/>
      <c r="DI120" s="929"/>
      <c r="DJ120" s="929"/>
      <c r="DK120" s="929"/>
      <c r="DL120" s="929" t="s">
        <v>439</v>
      </c>
      <c r="DM120" s="929"/>
      <c r="DN120" s="929"/>
      <c r="DO120" s="929"/>
      <c r="DP120" s="929"/>
      <c r="DQ120" s="929" t="s">
        <v>439</v>
      </c>
      <c r="DR120" s="929"/>
      <c r="DS120" s="929"/>
      <c r="DT120" s="929"/>
      <c r="DU120" s="929"/>
      <c r="DV120" s="930" t="s">
        <v>439</v>
      </c>
      <c r="DW120" s="930"/>
      <c r="DX120" s="930"/>
      <c r="DY120" s="930"/>
      <c r="DZ120" s="931"/>
    </row>
    <row r="121" spans="1:130" s="248" customFormat="1" ht="26.25" customHeight="1">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439</v>
      </c>
      <c r="AG121" s="864"/>
      <c r="AH121" s="864"/>
      <c r="AI121" s="864"/>
      <c r="AJ121" s="865"/>
      <c r="AK121" s="866" t="s">
        <v>456</v>
      </c>
      <c r="AL121" s="864"/>
      <c r="AM121" s="864"/>
      <c r="AN121" s="864"/>
      <c r="AO121" s="865"/>
      <c r="AP121" s="911" t="s">
        <v>467</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t="s">
        <v>444</v>
      </c>
      <c r="BR121" s="901"/>
      <c r="BS121" s="901"/>
      <c r="BT121" s="901"/>
      <c r="BU121" s="901"/>
      <c r="BV121" s="901" t="s">
        <v>441</v>
      </c>
      <c r="BW121" s="901"/>
      <c r="BX121" s="901"/>
      <c r="BY121" s="901"/>
      <c r="BZ121" s="901"/>
      <c r="CA121" s="901" t="s">
        <v>444</v>
      </c>
      <c r="CB121" s="901"/>
      <c r="CC121" s="901"/>
      <c r="CD121" s="901"/>
      <c r="CE121" s="901"/>
      <c r="CF121" s="962" t="s">
        <v>441</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t="s">
        <v>441</v>
      </c>
      <c r="DH121" s="901"/>
      <c r="DI121" s="901"/>
      <c r="DJ121" s="901"/>
      <c r="DK121" s="901"/>
      <c r="DL121" s="901" t="s">
        <v>441</v>
      </c>
      <c r="DM121" s="901"/>
      <c r="DN121" s="901"/>
      <c r="DO121" s="901"/>
      <c r="DP121" s="901"/>
      <c r="DQ121" s="901" t="s">
        <v>456</v>
      </c>
      <c r="DR121" s="901"/>
      <c r="DS121" s="901"/>
      <c r="DT121" s="901"/>
      <c r="DU121" s="901"/>
      <c r="DV121" s="878" t="s">
        <v>444</v>
      </c>
      <c r="DW121" s="878"/>
      <c r="DX121" s="878"/>
      <c r="DY121" s="878"/>
      <c r="DZ121" s="879"/>
    </row>
    <row r="122" spans="1:130" s="248" customFormat="1" ht="26.25" customHeight="1">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441</v>
      </c>
      <c r="AG122" s="864"/>
      <c r="AH122" s="864"/>
      <c r="AI122" s="864"/>
      <c r="AJ122" s="865"/>
      <c r="AK122" s="866" t="s">
        <v>439</v>
      </c>
      <c r="AL122" s="864"/>
      <c r="AM122" s="864"/>
      <c r="AN122" s="864"/>
      <c r="AO122" s="865"/>
      <c r="AP122" s="911" t="s">
        <v>439</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2057857</v>
      </c>
      <c r="BR122" s="932"/>
      <c r="BS122" s="932"/>
      <c r="BT122" s="932"/>
      <c r="BU122" s="932"/>
      <c r="BV122" s="932">
        <v>2092022</v>
      </c>
      <c r="BW122" s="932"/>
      <c r="BX122" s="932"/>
      <c r="BY122" s="932"/>
      <c r="BZ122" s="932"/>
      <c r="CA122" s="932">
        <v>1982053</v>
      </c>
      <c r="CB122" s="932"/>
      <c r="CC122" s="932"/>
      <c r="CD122" s="932"/>
      <c r="CE122" s="932"/>
      <c r="CF122" s="933">
        <v>345.6</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t="s">
        <v>441</v>
      </c>
      <c r="DH122" s="901"/>
      <c r="DI122" s="901"/>
      <c r="DJ122" s="901"/>
      <c r="DK122" s="901"/>
      <c r="DL122" s="901" t="s">
        <v>456</v>
      </c>
      <c r="DM122" s="901"/>
      <c r="DN122" s="901"/>
      <c r="DO122" s="901"/>
      <c r="DP122" s="901"/>
      <c r="DQ122" s="901" t="s">
        <v>444</v>
      </c>
      <c r="DR122" s="901"/>
      <c r="DS122" s="901"/>
      <c r="DT122" s="901"/>
      <c r="DU122" s="901"/>
      <c r="DV122" s="878" t="s">
        <v>444</v>
      </c>
      <c r="DW122" s="878"/>
      <c r="DX122" s="878"/>
      <c r="DY122" s="878"/>
      <c r="DZ122" s="879"/>
    </row>
    <row r="123" spans="1:130" s="248" customFormat="1" ht="26.25" customHeight="1">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444</v>
      </c>
      <c r="AB123" s="864"/>
      <c r="AC123" s="864"/>
      <c r="AD123" s="864"/>
      <c r="AE123" s="865"/>
      <c r="AF123" s="866" t="s">
        <v>444</v>
      </c>
      <c r="AG123" s="864"/>
      <c r="AH123" s="864"/>
      <c r="AI123" s="864"/>
      <c r="AJ123" s="865"/>
      <c r="AK123" s="866" t="s">
        <v>441</v>
      </c>
      <c r="AL123" s="864"/>
      <c r="AM123" s="864"/>
      <c r="AN123" s="864"/>
      <c r="AO123" s="865"/>
      <c r="AP123" s="911" t="s">
        <v>441</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488</v>
      </c>
      <c r="BP123" s="965"/>
      <c r="BQ123" s="919">
        <v>4047037</v>
      </c>
      <c r="BR123" s="920"/>
      <c r="BS123" s="920"/>
      <c r="BT123" s="920"/>
      <c r="BU123" s="920"/>
      <c r="BV123" s="920">
        <v>3984968</v>
      </c>
      <c r="BW123" s="920"/>
      <c r="BX123" s="920"/>
      <c r="BY123" s="920"/>
      <c r="BZ123" s="920"/>
      <c r="CA123" s="920">
        <v>3763582</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443</v>
      </c>
      <c r="DM123" s="864"/>
      <c r="DN123" s="864"/>
      <c r="DO123" s="864"/>
      <c r="DP123" s="865"/>
      <c r="DQ123" s="866" t="s">
        <v>456</v>
      </c>
      <c r="DR123" s="864"/>
      <c r="DS123" s="864"/>
      <c r="DT123" s="864"/>
      <c r="DU123" s="865"/>
      <c r="DV123" s="911" t="s">
        <v>443</v>
      </c>
      <c r="DW123" s="912"/>
      <c r="DX123" s="912"/>
      <c r="DY123" s="912"/>
      <c r="DZ123" s="913"/>
    </row>
    <row r="124" spans="1:130" s="248" customFormat="1" ht="26.25" customHeight="1" thickBot="1">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456</v>
      </c>
      <c r="AB124" s="864"/>
      <c r="AC124" s="864"/>
      <c r="AD124" s="864"/>
      <c r="AE124" s="865"/>
      <c r="AF124" s="866" t="s">
        <v>439</v>
      </c>
      <c r="AG124" s="864"/>
      <c r="AH124" s="864"/>
      <c r="AI124" s="864"/>
      <c r="AJ124" s="865"/>
      <c r="AK124" s="866" t="s">
        <v>452</v>
      </c>
      <c r="AL124" s="864"/>
      <c r="AM124" s="864"/>
      <c r="AN124" s="864"/>
      <c r="AO124" s="865"/>
      <c r="AP124" s="911" t="s">
        <v>456</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456</v>
      </c>
      <c r="BR124" s="918"/>
      <c r="BS124" s="918"/>
      <c r="BT124" s="918"/>
      <c r="BU124" s="918"/>
      <c r="BV124" s="918" t="s">
        <v>452</v>
      </c>
      <c r="BW124" s="918"/>
      <c r="BX124" s="918"/>
      <c r="BY124" s="918"/>
      <c r="BZ124" s="918"/>
      <c r="CA124" s="918" t="s">
        <v>443</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439</v>
      </c>
      <c r="DM124" s="847"/>
      <c r="DN124" s="847"/>
      <c r="DO124" s="847"/>
      <c r="DP124" s="848"/>
      <c r="DQ124" s="849" t="s">
        <v>439</v>
      </c>
      <c r="DR124" s="847"/>
      <c r="DS124" s="847"/>
      <c r="DT124" s="847"/>
      <c r="DU124" s="848"/>
      <c r="DV124" s="935" t="s">
        <v>439</v>
      </c>
      <c r="DW124" s="936"/>
      <c r="DX124" s="936"/>
      <c r="DY124" s="936"/>
      <c r="DZ124" s="937"/>
    </row>
    <row r="125" spans="1:130" s="248" customFormat="1" ht="26.25" customHeight="1">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439</v>
      </c>
      <c r="AG125" s="864"/>
      <c r="AH125" s="864"/>
      <c r="AI125" s="864"/>
      <c r="AJ125" s="865"/>
      <c r="AK125" s="866" t="s">
        <v>439</v>
      </c>
      <c r="AL125" s="864"/>
      <c r="AM125" s="864"/>
      <c r="AN125" s="864"/>
      <c r="AO125" s="865"/>
      <c r="AP125" s="911" t="s">
        <v>439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439</v>
      </c>
      <c r="DH125" s="929"/>
      <c r="DI125" s="929"/>
      <c r="DJ125" s="929"/>
      <c r="DK125" s="929"/>
      <c r="DL125" s="929" t="s">
        <v>443</v>
      </c>
      <c r="DM125" s="929"/>
      <c r="DN125" s="929"/>
      <c r="DO125" s="929"/>
      <c r="DP125" s="929"/>
      <c r="DQ125" s="929" t="s">
        <v>439</v>
      </c>
      <c r="DR125" s="929"/>
      <c r="DS125" s="929"/>
      <c r="DT125" s="929"/>
      <c r="DU125" s="929"/>
      <c r="DV125" s="930" t="s">
        <v>439</v>
      </c>
      <c r="DW125" s="930"/>
      <c r="DX125" s="930"/>
      <c r="DY125" s="930"/>
      <c r="DZ125" s="931"/>
    </row>
    <row r="126" spans="1:130" s="248" customFormat="1" ht="26.25" customHeight="1" thickBot="1">
      <c r="A126" s="904"/>
      <c r="B126" s="905"/>
      <c r="C126" s="908" t="s">
        <v>478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443</v>
      </c>
      <c r="AB126" s="864"/>
      <c r="AC126" s="864"/>
      <c r="AD126" s="864"/>
      <c r="AE126" s="865"/>
      <c r="AF126" s="866" t="s">
        <v>439</v>
      </c>
      <c r="AG126" s="864"/>
      <c r="AH126" s="864"/>
      <c r="AI126" s="864"/>
      <c r="AJ126" s="865"/>
      <c r="AK126" s="866" t="s">
        <v>439</v>
      </c>
      <c r="AL126" s="864"/>
      <c r="AM126" s="864"/>
      <c r="AN126" s="864"/>
      <c r="AO126" s="865"/>
      <c r="AP126" s="911" t="s">
        <v>443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t="s">
        <v>439</v>
      </c>
      <c r="DM126" s="901"/>
      <c r="DN126" s="901"/>
      <c r="DO126" s="901"/>
      <c r="DP126" s="901"/>
      <c r="DQ126" s="901" t="s">
        <v>439</v>
      </c>
      <c r="DR126" s="901"/>
      <c r="DS126" s="901"/>
      <c r="DT126" s="901"/>
      <c r="DU126" s="901"/>
      <c r="DV126" s="878" t="s">
        <v>439</v>
      </c>
      <c r="DW126" s="878"/>
      <c r="DX126" s="878"/>
      <c r="DY126" s="878"/>
      <c r="DZ126" s="879"/>
    </row>
    <row r="127" spans="1:130" s="248" customFormat="1" ht="26.25" customHeight="1">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439</v>
      </c>
      <c r="AB127" s="864"/>
      <c r="AC127" s="864"/>
      <c r="AD127" s="864"/>
      <c r="AE127" s="865"/>
      <c r="AF127" s="866" t="s">
        <v>439</v>
      </c>
      <c r="AG127" s="864"/>
      <c r="AH127" s="864"/>
      <c r="AI127" s="864"/>
      <c r="AJ127" s="865"/>
      <c r="AK127" s="866" t="s">
        <v>439</v>
      </c>
      <c r="AL127" s="864"/>
      <c r="AM127" s="864"/>
      <c r="AN127" s="864"/>
      <c r="AO127" s="865"/>
      <c r="AP127" s="911" t="s">
        <v>439</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439</v>
      </c>
      <c r="DM127" s="901"/>
      <c r="DN127" s="901"/>
      <c r="DO127" s="901"/>
      <c r="DP127" s="901"/>
      <c r="DQ127" s="901" t="s">
        <v>439</v>
      </c>
      <c r="DR127" s="901"/>
      <c r="DS127" s="901"/>
      <c r="DT127" s="901"/>
      <c r="DU127" s="901"/>
      <c r="DV127" s="878" t="s">
        <v>439</v>
      </c>
      <c r="DW127" s="878"/>
      <c r="DX127" s="878"/>
      <c r="DY127" s="878"/>
      <c r="DZ127" s="879"/>
    </row>
    <row r="128" spans="1:130" s="248" customFormat="1" ht="26.25" customHeight="1" thickBot="1">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t="s">
        <v>439</v>
      </c>
      <c r="AB128" s="885"/>
      <c r="AC128" s="885"/>
      <c r="AD128" s="885"/>
      <c r="AE128" s="886"/>
      <c r="AF128" s="887" t="s">
        <v>439</v>
      </c>
      <c r="AG128" s="885"/>
      <c r="AH128" s="885"/>
      <c r="AI128" s="885"/>
      <c r="AJ128" s="886"/>
      <c r="AK128" s="887" t="s">
        <v>439</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451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452</v>
      </c>
      <c r="DH128" s="875"/>
      <c r="DI128" s="875"/>
      <c r="DJ128" s="875"/>
      <c r="DK128" s="875"/>
      <c r="DL128" s="875" t="s">
        <v>505</v>
      </c>
      <c r="DM128" s="875"/>
      <c r="DN128" s="875"/>
      <c r="DO128" s="875"/>
      <c r="DP128" s="875"/>
      <c r="DQ128" s="875" t="s">
        <v>506</v>
      </c>
      <c r="DR128" s="875"/>
      <c r="DS128" s="875"/>
      <c r="DT128" s="875"/>
      <c r="DU128" s="875"/>
      <c r="DV128" s="876" t="s">
        <v>452</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718136</v>
      </c>
      <c r="AB129" s="864"/>
      <c r="AC129" s="864"/>
      <c r="AD129" s="864"/>
      <c r="AE129" s="865"/>
      <c r="AF129" s="866">
        <v>714790</v>
      </c>
      <c r="AG129" s="864"/>
      <c r="AH129" s="864"/>
      <c r="AI129" s="864"/>
      <c r="AJ129" s="865"/>
      <c r="AK129" s="866">
        <v>763255</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v>17.72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187955</v>
      </c>
      <c r="AB130" s="864"/>
      <c r="AC130" s="864"/>
      <c r="AD130" s="864"/>
      <c r="AE130" s="865"/>
      <c r="AF130" s="866">
        <v>179352</v>
      </c>
      <c r="AG130" s="864"/>
      <c r="AH130" s="864"/>
      <c r="AI130" s="864"/>
      <c r="AJ130" s="865"/>
      <c r="AK130" s="866">
        <v>189813</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11.9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530181</v>
      </c>
      <c r="AB131" s="847"/>
      <c r="AC131" s="847"/>
      <c r="AD131" s="847"/>
      <c r="AE131" s="848"/>
      <c r="AF131" s="849">
        <v>535438</v>
      </c>
      <c r="AG131" s="847"/>
      <c r="AH131" s="847"/>
      <c r="AI131" s="847"/>
      <c r="AJ131" s="848"/>
      <c r="AK131" s="849">
        <v>573442</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t="s">
        <v>514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12.478002800000001</v>
      </c>
      <c r="AB132" s="827"/>
      <c r="AC132" s="827"/>
      <c r="AD132" s="827"/>
      <c r="AE132" s="828"/>
      <c r="AF132" s="829">
        <v>11.49937061</v>
      </c>
      <c r="AG132" s="827"/>
      <c r="AH132" s="827"/>
      <c r="AI132" s="827"/>
      <c r="AJ132" s="828"/>
      <c r="AK132" s="829">
        <v>11.892571520000001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11.2</v>
      </c>
      <c r="AB133" s="806"/>
      <c r="AC133" s="806"/>
      <c r="AD133" s="806"/>
      <c r="AE133" s="807"/>
      <c r="AF133" s="805">
        <v>11.3</v>
      </c>
      <c r="AG133" s="806"/>
      <c r="AH133" s="806"/>
      <c r="AI133" s="806"/>
      <c r="AJ133" s="807"/>
      <c r="AK133" s="805">
        <v>11.9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YJ2RE9WmbFGLCuEMnagYCwePWwOh7ZXP2UPmJxuspeM4rJzaLDfq12drjMYNvj3RYtmL52ZUSPnMcIJVNhqXw==" saltValue="TQ03ZytxbXx+smymdJ2Z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xCPbyexadT7uwd3VEDU8rzOaRC/huRdB+vpEkD27eKpjid182g6LNtaJZxZhuLAyhT4YPa8njoP2HvFvTOuAcQ==" saltValue="zrVDVF0u6KVs8DCLQP+2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pQ2fh2slJ/Whi94igQ+BMlZoTmdIM/NRAnVrEQwQ5T08av77Irs1fZd6YvxjH0aq3VAzIo1yupI1DC4B48Sxg==" saltValue="nLUr53AQUdMGgsKB0dCb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343365</v>
      </c>
      <c r="AP9" s="314">
        <v>894180</v>
      </c>
      <c r="AQ9" s="315">
        <v>239985</v>
      </c>
      <c r="AR9" s="316">
        <v>272.60000000000002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1371</v>
      </c>
      <c r="AP10" s="317">
        <v>3570</v>
      </c>
      <c r="AQ10" s="318">
        <v>24622</v>
      </c>
      <c r="AR10" s="319">
        <v>-85.5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t="s">
        <v>529</v>
      </c>
      <c r="AP11" s="317" t="s">
        <v>529</v>
      </c>
      <c r="AQ11" s="318">
        <v>3358</v>
      </c>
      <c r="AR11" s="319" t="s">
        <v>529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529</v>
      </c>
      <c r="AP12" s="317" t="s">
        <v>529</v>
      </c>
      <c r="AQ12" s="318" t="s">
        <v>529</v>
      </c>
      <c r="AR12" s="319" t="s">
        <v>529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t="s">
        <v>529</v>
      </c>
      <c r="AP13" s="317" t="s">
        <v>529</v>
      </c>
      <c r="AQ13" s="318">
        <v>7864</v>
      </c>
      <c r="AR13" s="319" t="s">
        <v>529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t="s">
        <v>529</v>
      </c>
      <c r="AP14" s="317" t="s">
        <v>529</v>
      </c>
      <c r="AQ14" s="318">
        <v>6185</v>
      </c>
      <c r="AR14" s="319" t="s">
        <v>529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-23358</v>
      </c>
      <c r="AP15" s="317">
        <v>-60828</v>
      </c>
      <c r="AQ15" s="318">
        <v>-18737</v>
      </c>
      <c r="AR15" s="319">
        <v>224.6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321378</v>
      </c>
      <c r="AP16" s="317">
        <v>836922</v>
      </c>
      <c r="AQ16" s="318">
        <v>263276</v>
      </c>
      <c r="AR16" s="319">
        <v>217.9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83.33</v>
      </c>
      <c r="AP21" s="331">
        <v>24.56</v>
      </c>
      <c r="AQ21" s="332">
        <v>58.77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92.7</v>
      </c>
      <c r="AP22" s="336">
        <v>94.3</v>
      </c>
      <c r="AQ22" s="337">
        <v>-1.6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257823</v>
      </c>
      <c r="AP32" s="345">
        <v>671414</v>
      </c>
      <c r="AQ32" s="346">
        <v>149198</v>
      </c>
      <c r="AR32" s="347">
        <v>350</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529</v>
      </c>
      <c r="AP33" s="345" t="s">
        <v>529</v>
      </c>
      <c r="AQ33" s="346" t="s">
        <v>529</v>
      </c>
      <c r="AR33" s="347" t="s">
        <v>529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529</v>
      </c>
      <c r="AP34" s="345" t="s">
        <v>529</v>
      </c>
      <c r="AQ34" s="346" t="s">
        <v>529</v>
      </c>
      <c r="AR34" s="347" t="s">
        <v>529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t="s">
        <v>529</v>
      </c>
      <c r="AP35" s="345" t="s">
        <v>529</v>
      </c>
      <c r="AQ35" s="346">
        <v>31871</v>
      </c>
      <c r="AR35" s="347" t="s">
        <v>529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t="s">
        <v>529</v>
      </c>
      <c r="AP36" s="345" t="s">
        <v>529</v>
      </c>
      <c r="AQ36" s="346">
        <v>4984</v>
      </c>
      <c r="AR36" s="347" t="s">
        <v>529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t="s">
        <v>529</v>
      </c>
      <c r="AP37" s="345" t="s">
        <v>529</v>
      </c>
      <c r="AQ37" s="346">
        <v>1220</v>
      </c>
      <c r="AR37" s="347" t="s">
        <v>529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v>187</v>
      </c>
      <c r="AP38" s="348">
        <v>487</v>
      </c>
      <c r="AQ38" s="349">
        <v>35</v>
      </c>
      <c r="AR38" s="337">
        <v>1291.4000000000001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t="s">
        <v>529</v>
      </c>
      <c r="AP39" s="345" t="s">
        <v>529</v>
      </c>
      <c r="AQ39" s="346">
        <v>-8070</v>
      </c>
      <c r="AR39" s="347" t="s">
        <v>529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-189813</v>
      </c>
      <c r="AP40" s="345">
        <v>-494305</v>
      </c>
      <c r="AQ40" s="346">
        <v>-130648</v>
      </c>
      <c r="AR40" s="347">
        <v>278.3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68197</v>
      </c>
      <c r="AP41" s="345">
        <v>177596</v>
      </c>
      <c r="AQ41" s="346">
        <v>48590</v>
      </c>
      <c r="AR41" s="347">
        <v>265.5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1029547</v>
      </c>
      <c r="AN51" s="367">
        <v>2716483</v>
      </c>
      <c r="AO51" s="368">
        <v>81</v>
      </c>
      <c r="AP51" s="369">
        <v>310300</v>
      </c>
      <c r="AQ51" s="370">
        <v>7.8</v>
      </c>
      <c r="AR51" s="371">
        <v>73.2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496865</v>
      </c>
      <c r="AN52" s="375">
        <v>1310989</v>
      </c>
      <c r="AO52" s="376">
        <v>42</v>
      </c>
      <c r="AP52" s="377">
        <v>157576</v>
      </c>
      <c r="AQ52" s="378">
        <v>7.5</v>
      </c>
      <c r="AR52" s="379">
        <v>34.5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1292908</v>
      </c>
      <c r="AN53" s="367">
        <v>3366948</v>
      </c>
      <c r="AO53" s="368">
        <v>23.9</v>
      </c>
      <c r="AP53" s="369">
        <v>317319</v>
      </c>
      <c r="AQ53" s="370">
        <v>2.2999999999999998</v>
      </c>
      <c r="AR53" s="371">
        <v>21.6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514869</v>
      </c>
      <c r="AN54" s="375">
        <v>1340805</v>
      </c>
      <c r="AO54" s="376">
        <v>2.2999999999999998</v>
      </c>
      <c r="AP54" s="377">
        <v>164214</v>
      </c>
      <c r="AQ54" s="378">
        <v>4.2</v>
      </c>
      <c r="AR54" s="379">
        <v>-1.9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1347173</v>
      </c>
      <c r="AN55" s="367">
        <v>3611724</v>
      </c>
      <c r="AO55" s="368">
        <v>7.3</v>
      </c>
      <c r="AP55" s="369">
        <v>289738</v>
      </c>
      <c r="AQ55" s="370">
        <v>-8.6999999999999993</v>
      </c>
      <c r="AR55" s="371">
        <v>16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791629</v>
      </c>
      <c r="AN56" s="375">
        <v>2122330</v>
      </c>
      <c r="AO56" s="376">
        <v>58.3</v>
      </c>
      <c r="AP56" s="377">
        <v>156238</v>
      </c>
      <c r="AQ56" s="378">
        <v>-4.9000000000000004</v>
      </c>
      <c r="AR56" s="379">
        <v>63.2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1036075</v>
      </c>
      <c r="AN57" s="367">
        <v>2830806</v>
      </c>
      <c r="AO57" s="368">
        <v>-21.6</v>
      </c>
      <c r="AP57" s="369">
        <v>316937</v>
      </c>
      <c r="AQ57" s="370">
        <v>9.4</v>
      </c>
      <c r="AR57" s="371">
        <v>-31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700725</v>
      </c>
      <c r="AN58" s="375">
        <v>1914549</v>
      </c>
      <c r="AO58" s="376">
        <v>-9.8000000000000007</v>
      </c>
      <c r="AP58" s="377">
        <v>199150</v>
      </c>
      <c r="AQ58" s="378">
        <v>27.5</v>
      </c>
      <c r="AR58" s="379">
        <v>-37.299999999999997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746401</v>
      </c>
      <c r="AN59" s="367">
        <v>1943753</v>
      </c>
      <c r="AO59" s="368">
        <v>-31.3</v>
      </c>
      <c r="AP59" s="369">
        <v>332350</v>
      </c>
      <c r="AQ59" s="370">
        <v>4.9000000000000004</v>
      </c>
      <c r="AR59" s="371">
        <v>-36.200000000000003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437768</v>
      </c>
      <c r="AN60" s="375">
        <v>1140021</v>
      </c>
      <c r="AO60" s="376">
        <v>-40.5</v>
      </c>
      <c r="AP60" s="377">
        <v>200453</v>
      </c>
      <c r="AQ60" s="378">
        <v>0.7</v>
      </c>
      <c r="AR60" s="379">
        <v>-41.2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1090421</v>
      </c>
      <c r="AN61" s="382">
        <v>2893943</v>
      </c>
      <c r="AO61" s="383">
        <v>11.9</v>
      </c>
      <c r="AP61" s="384">
        <v>313329</v>
      </c>
      <c r="AQ61" s="385">
        <v>3.1</v>
      </c>
      <c r="AR61" s="371">
        <v>8.8000000000000007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588371</v>
      </c>
      <c r="AN62" s="375">
        <v>1565739</v>
      </c>
      <c r="AO62" s="376">
        <v>10.5</v>
      </c>
      <c r="AP62" s="377">
        <v>175526</v>
      </c>
      <c r="AQ62" s="378">
        <v>7</v>
      </c>
      <c r="AR62" s="379">
        <v>3.5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kaDtqjwOQBi1GW96ae9UAxKX22NoEqG1uoRbsWvSNodI5b3Cq09XLnOAPk8A6LdVOevupb3YPLc4qLL+9t0uGA==" saltValue="5xUeMfYOzAfkt4EJuGg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569</v>
      </c>
    </row>
    <row r="120" spans="125:125" ht="13.5" hidden="1" customHeight="1"/>
    <row r="121" spans="125:125" ht="13.5" hidden="1" customHeight="1">
      <c r="DU121" s="292"/>
    </row>
  </sheetData>
  <sheetProtection algorithmName="SHA-512" hashValue="u+OhVTGb91NkdX2675U/ylsfX85MGg0AKjRNjzK+y1hMCVAwvY5QvaHlkAbIN7K09aKoKLLkEH+bKAKABAnuqg==" saltValue="MG/RBi0zy4xEerqAhhwY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570</v>
      </c>
    </row>
  </sheetData>
  <sheetProtection algorithmName="SHA-512" hashValue="NAd3aXZ9CIQxfzAE6k4TATIP8+0+Fy0R8Aarb7xQ84qjSPqwZORx1Sg8rfBrczRrgDYCEYlM96JltACmAhPzog==" saltValue="UNVEEvNJhhcfajS2mgv/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8" t="s">
        <v>3</v>
      </c>
      <c r="D47" s="1238"/>
      <c r="E47" s="1239"/>
      <c r="F47" s="11">
        <v>102.52</v>
      </c>
      <c r="G47" s="12">
        <v>110.4</v>
      </c>
      <c r="H47" s="12">
        <v>118.45</v>
      </c>
      <c r="I47" s="12">
        <v>109.54</v>
      </c>
      <c r="J47" s="13">
        <v>85.3</v>
      </c>
    </row>
    <row r="48" spans="2:10" ht="57.75" customHeight="1">
      <c r="B48" s="14"/>
      <c r="C48" s="1240" t="s">
        <v>4</v>
      </c>
      <c r="D48" s="1240"/>
      <c r="E48" s="1241"/>
      <c r="F48" s="15">
        <v>7.65</v>
      </c>
      <c r="G48" s="16">
        <v>14.96</v>
      </c>
      <c r="H48" s="16">
        <v>2.81</v>
      </c>
      <c r="I48" s="16">
        <v>0.54</v>
      </c>
      <c r="J48" s="17">
        <v>3.8</v>
      </c>
    </row>
    <row r="49" spans="2:10" ht="57.75" customHeight="1" thickBot="1">
      <c r="B49" s="18"/>
      <c r="C49" s="1242" t="s">
        <v>5</v>
      </c>
      <c r="D49" s="1242"/>
      <c r="E49" s="1243"/>
      <c r="F49" s="19" t="s">
        <v>576</v>
      </c>
      <c r="G49" s="20">
        <v>6.94</v>
      </c>
      <c r="H49" s="20" t="s">
        <v>577</v>
      </c>
      <c r="I49" s="20" t="s">
        <v>578</v>
      </c>
      <c r="J49" s="21" t="s">
        <v>579</v>
      </c>
    </row>
    <row r="50" spans="2:10" ht="13.5" customHeight="1"/>
  </sheetData>
  <sheetProtection algorithmName="SHA-512" hashValue="muGbtrRIf4zVtUjrBV3QSJHlqSMvs5Bsx9AybtmyP5Nx/jSzAjBmqCxxLzWrzKeTp9HVumBYhn+aE3S12TrrAA==" saltValue="kN8EAF+OxcNY+RdFPWz3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2022-09-15T04:03:38Z</cp:lastPrinted>
  <dcterms:created xsi:type="dcterms:W3CDTF">2022-02-02T07:39:06Z</dcterms:created>
  <dcterms:modified xsi:type="dcterms:W3CDTF">2022-09-22T10:19:32Z</dcterms:modified>
  <cp:category/>
</cp:coreProperties>
</file>