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28_南大隅町【済】\"/>
    </mc:Choice>
  </mc:AlternateContent>
  <workbookProtection workbookAlgorithmName="SHA-512" workbookHashValue="iJIKJgQ7bGS1vNXt9C+o28n/bJeXmeCB5iRxed5vfF5gp8tUs1cq6j0fJg1fnbYca0MtkNJa29etKpdHFc7inw==" workbookSaltValue="veSvR+sj7kUi7Rds5PQVu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<sst xmlns="http://schemas.openxmlformats.org/spreadsheetml/2006/main" count="228" uniqueCount="114">
  <si>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</si>
  <si>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</si>
  <si>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</si>
  <si>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</si>
  <si>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</si>
  <si>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</si>
  <si>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</si>
  <si>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</si>
  <si>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</si>
  <si>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</si>
  <si>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</si>
  <si>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</si>
  <si>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</si>
  <si>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</si>
  <si>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</si>
  <si>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</si>
  <si>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</si>
  <si>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</si>
  <si>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</si>
  <si>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</si>
  <si>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</si>
  <si>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</si>
  <si>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</si>
  <si>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</si>
  <si>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</si>
  <si>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</si>
  <si>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</si>
  <si>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</si>
  <si>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</si>
  <si>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</si>
  <si>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</si>
  <si>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</si>
  <si>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</si>
  <si>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</si>
  <si>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</si>
  <si>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</si>
  <si>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</si>
  <si>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</si>
  <si>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</si>
  <si>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</si>
  <si>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</si>
  <si>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</si>
  <si>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</si>
  <si>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</si>
  <si>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</si>
  <si>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</si>
  <si>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</si>
  <si>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</si>
  <si>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</si>
  <si>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</si>
  <si>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</si>
  <si>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</si>
  <si>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</si>
  <si>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</si>
  <si>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</si>
  <si>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</si>
  <si>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</si>
  <si>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</si>
  <si>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</si>
  <si>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</si>
  <si>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</si>
  <si>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</si>
  <si>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</si>
  <si>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</si>
  <si>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</si>
  <si>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</si>
  <si>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</si>
  <si>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</si>
  <si>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</si>
  <si>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</si>
  <si>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</si>
  <si>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</si>
  <si>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</si>
  <si>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</si>
  <si>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</si>
  <si>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</si>
  <si>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</si>
  <si>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</si>
  <si>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</si>
  <si>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</si>
  <si>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</si>
  <si>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</si>
  <si>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</si>
  <si>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</si>
  <si>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</si>
  <si>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</si>
  <si>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</si>
  <si>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</si>
  <si>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</si>
  <si>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</si>
  <si>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</si>
  <si>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</si>
  <si>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</si>
  <si>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</si>
  <si>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</si>
  <si>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</si>
  <si>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</si>
  <si>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</si>
  <si>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南大隅町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</si>
  <si>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</si>
  <si>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</si>
  <si>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</si>
  <si>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</si>
  <si>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</si>
  <si>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</si>
  <si>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</si>
  <si>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</si>
  <si>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</si>
  <si>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</si>
  <si>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</si>
  <si>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</si>
  <si>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の処理施設は平成8年より供用開始しており、すでに20年が経過し施設の老朽化が著しく、機械設備の故障等の不具合が多数発生しているため、国の補助事業機能強化を平成26年度から開始し、施設並びに管渠の機能低下の回復を図っている。</t>
    <rPh sb="0" eb="2">
      <t>ゲンザイ</t>
    </rPh>
    <rPh sb="3" eb="5">
      <t>ショリ</t>
    </rPh>
    <rPh sb="5" eb="7">
      <t>シセツ</t>
    </rPh>
    <rPh sb="8" eb="10">
      <t>ヘイセイ</t>
    </rPh>
    <rPh sb="11" eb="12">
      <t>ネン</t>
    </rPh>
    <rPh sb="14" eb="16">
      <t>キョウヨウ</t>
    </rPh>
    <rPh sb="16" eb="18">
      <t>カイシ</t>
    </rPh>
    <rPh sb="28" eb="29">
      <t>ネン</t>
    </rPh>
    <rPh sb="30" eb="32">
      <t>ケイカ</t>
    </rPh>
    <rPh sb="33" eb="35">
      <t>シセツ</t>
    </rPh>
    <rPh sb="36" eb="39">
      <t>ロウキュウカ</t>
    </rPh>
    <rPh sb="40" eb="41">
      <t>イチジル</t>
    </rPh>
    <rPh sb="44" eb="46">
      <t>キカイ</t>
    </rPh>
    <rPh sb="46" eb="48">
      <t>セツビ</t>
    </rPh>
    <rPh sb="49" eb="51">
      <t>コショウ</t>
    </rPh>
    <rPh sb="51" eb="52">
      <t>トウ</t>
    </rPh>
    <rPh sb="53" eb="56">
      <t>フグアイ</t>
    </rPh>
    <rPh sb="57" eb="59">
      <t>タスウ</t>
    </rPh>
    <rPh sb="59" eb="61">
      <t>ハッセイ</t>
    </rPh>
    <rPh sb="68" eb="69">
      <t>クニ</t>
    </rPh>
    <rPh sb="70" eb="72">
      <t>ホジョ</t>
    </rPh>
    <rPh sb="72" eb="74">
      <t>ジギョウ</t>
    </rPh>
    <rPh sb="74" eb="76">
      <t>キノウ</t>
    </rPh>
    <rPh sb="76" eb="78">
      <t>キョウカ</t>
    </rPh>
    <rPh sb="79" eb="81">
      <t>ヘイセイ</t>
    </rPh>
    <rPh sb="83" eb="84">
      <t>ネン</t>
    </rPh>
    <rPh sb="84" eb="85">
      <t>ド</t>
    </rPh>
    <rPh sb="87" eb="89">
      <t>カイシ</t>
    </rPh>
    <rPh sb="91" eb="93">
      <t>シセツ</t>
    </rPh>
    <rPh sb="93" eb="94">
      <t>ナラ</t>
    </rPh>
    <rPh sb="96" eb="98">
      <t>カンキョ</t>
    </rPh>
    <rPh sb="99" eb="101">
      <t>キノウ</t>
    </rPh>
    <rPh sb="101" eb="103">
      <t>テイカ</t>
    </rPh>
    <rPh sb="104" eb="106">
      <t>カイフク</t>
    </rPh>
    <rPh sb="107" eb="108">
      <t>ハカ</t>
    </rPh>
    <phoneticPr fontId="4"/>
  </si>
  <si>
    <t>①収益的収支比率は、H29と比較すると増加しているが、また繰入金に依存しているため健全とは言い難い。
④H30年度においては、機能強化事業の事業量増により類似団体平均より約2.2倍の数値となっており、今後は投資規模の見直し等の取組が必要である。
⑤H30年度においては、使用料未収により100％を下回っている。類似団体と比較すると、おおよそ使用料で賄えているが、今後、汚水処理費の削減や料金改正等に向けた検討が必要である。
⑥汚水処理原価においては増加傾向にあり、類似団体の平均値を超えている。
⑦施設利用率は、類似団体と比較すると低率であるが、佐多の一地区だけの農業集落排水施設であり、接続率は80％に近い。
⑧水洗化率においては、類似団体と比較すると低率であり、未だに業者委託の汲み取り世帯がみられるのが現状である。今後も引き続き、啓発普及活動を行い水洗化を図る。</t>
    <rPh sb="1" eb="4">
      <t>シュウエキテキ</t>
    </rPh>
    <rPh sb="4" eb="6">
      <t>シュウシ</t>
    </rPh>
    <rPh sb="6" eb="8">
      <t>ヒリツ</t>
    </rPh>
    <rPh sb="14" eb="16">
      <t>ヒカク</t>
    </rPh>
    <rPh sb="19" eb="21">
      <t>ゾウカ</t>
    </rPh>
    <rPh sb="29" eb="31">
      <t>クリイレ</t>
    </rPh>
    <rPh sb="31" eb="32">
      <t>キン</t>
    </rPh>
    <rPh sb="33" eb="35">
      <t>イゾン</t>
    </rPh>
    <rPh sb="41" eb="43">
      <t>ケンゼン</t>
    </rPh>
    <rPh sb="45" eb="46">
      <t>イ</t>
    </rPh>
    <rPh sb="47" eb="48">
      <t>ガタ</t>
    </rPh>
    <rPh sb="55" eb="57">
      <t>ネンド</t>
    </rPh>
    <rPh sb="63" eb="65">
      <t>キノウ</t>
    </rPh>
    <rPh sb="65" eb="67">
      <t>キョウカ</t>
    </rPh>
    <rPh sb="67" eb="69">
      <t>ジギョウ</t>
    </rPh>
    <rPh sb="70" eb="72">
      <t>ジギョウ</t>
    </rPh>
    <rPh sb="72" eb="73">
      <t>リョウ</t>
    </rPh>
    <rPh sb="73" eb="74">
      <t>ゾウ</t>
    </rPh>
    <rPh sb="77" eb="79">
      <t>ルイジ</t>
    </rPh>
    <rPh sb="79" eb="81">
      <t>ダンタイ</t>
    </rPh>
    <rPh sb="81" eb="83">
      <t>ヘイキン</t>
    </rPh>
    <rPh sb="85" eb="86">
      <t>ヤク</t>
    </rPh>
    <rPh sb="89" eb="90">
      <t>バイ</t>
    </rPh>
    <rPh sb="91" eb="93">
      <t>スウチ</t>
    </rPh>
    <rPh sb="100" eb="102">
      <t>コンゴ</t>
    </rPh>
    <rPh sb="103" eb="105">
      <t>トウシ</t>
    </rPh>
    <rPh sb="105" eb="107">
      <t>キボ</t>
    </rPh>
    <rPh sb="108" eb="110">
      <t>ミナオ</t>
    </rPh>
    <rPh sb="111" eb="112">
      <t>トウ</t>
    </rPh>
    <rPh sb="113" eb="115">
      <t>トリクミ</t>
    </rPh>
    <rPh sb="116" eb="118">
      <t>ヒツヨウ</t>
    </rPh>
    <rPh sb="127" eb="129">
      <t>ネンド</t>
    </rPh>
    <rPh sb="135" eb="138">
      <t>シヨウリョウ</t>
    </rPh>
    <rPh sb="138" eb="140">
      <t>ミシュウ</t>
    </rPh>
    <rPh sb="148" eb="150">
      <t>シタマワ</t>
    </rPh>
    <rPh sb="155" eb="157">
      <t>ルイジ</t>
    </rPh>
    <rPh sb="157" eb="159">
      <t>ダンタイ</t>
    </rPh>
    <rPh sb="160" eb="162">
      <t>ヒカク</t>
    </rPh>
    <rPh sb="170" eb="173">
      <t>シヨウリョウ</t>
    </rPh>
    <rPh sb="174" eb="175">
      <t>マカナ</t>
    </rPh>
    <rPh sb="181" eb="183">
      <t>コンゴ</t>
    </rPh>
    <rPh sb="184" eb="186">
      <t>オスイ</t>
    </rPh>
    <rPh sb="186" eb="188">
      <t>ショリ</t>
    </rPh>
    <rPh sb="188" eb="189">
      <t>ヒ</t>
    </rPh>
    <rPh sb="190" eb="192">
      <t>サクゲン</t>
    </rPh>
    <rPh sb="193" eb="195">
      <t>リョウキン</t>
    </rPh>
    <rPh sb="195" eb="197">
      <t>カイセイ</t>
    </rPh>
    <rPh sb="197" eb="198">
      <t>トウ</t>
    </rPh>
    <rPh sb="199" eb="200">
      <t>ム</t>
    </rPh>
    <rPh sb="202" eb="204">
      <t>ケントウ</t>
    </rPh>
    <rPh sb="205" eb="207">
      <t>ヒツヨウ</t>
    </rPh>
    <rPh sb="213" eb="215">
      <t>オスイ</t>
    </rPh>
    <rPh sb="215" eb="217">
      <t>ショリ</t>
    </rPh>
    <rPh sb="217" eb="219">
      <t>ゲンカ</t>
    </rPh>
    <rPh sb="224" eb="226">
      <t>ゾウカ</t>
    </rPh>
    <rPh sb="226" eb="228">
      <t>ケイコウ</t>
    </rPh>
    <rPh sb="232" eb="234">
      <t>ルイジ</t>
    </rPh>
    <rPh sb="234" eb="236">
      <t>ダンタイ</t>
    </rPh>
    <rPh sb="237" eb="240">
      <t>ヘイキンチ</t>
    </rPh>
    <rPh sb="241" eb="242">
      <t>コ</t>
    </rPh>
    <rPh sb="249" eb="251">
      <t>シセツ</t>
    </rPh>
    <rPh sb="251" eb="254">
      <t>リヨウリツ</t>
    </rPh>
    <rPh sb="256" eb="258">
      <t>ルイジ</t>
    </rPh>
    <rPh sb="258" eb="260">
      <t>ダンタイ</t>
    </rPh>
    <rPh sb="261" eb="263">
      <t>ヒカク</t>
    </rPh>
    <rPh sb="266" eb="268">
      <t>テイリツ</t>
    </rPh>
    <rPh sb="273" eb="275">
      <t>サタ</t>
    </rPh>
    <rPh sb="276" eb="277">
      <t>イチ</t>
    </rPh>
    <rPh sb="277" eb="279">
      <t>チク</t>
    </rPh>
    <rPh sb="282" eb="284">
      <t>ノウギョウ</t>
    </rPh>
    <rPh sb="284" eb="286">
      <t>シュウラク</t>
    </rPh>
    <rPh sb="286" eb="288">
      <t>ハイスイ</t>
    </rPh>
    <rPh sb="288" eb="290">
      <t>シセツ</t>
    </rPh>
    <rPh sb="294" eb="296">
      <t>セツゾク</t>
    </rPh>
    <rPh sb="296" eb="297">
      <t>リツ</t>
    </rPh>
    <rPh sb="302" eb="303">
      <t>チカ</t>
    </rPh>
    <rPh sb="307" eb="310">
      <t>スイセンカ</t>
    </rPh>
    <rPh sb="310" eb="311">
      <t>リツ</t>
    </rPh>
    <rPh sb="317" eb="319">
      <t>ルイジ</t>
    </rPh>
    <rPh sb="319" eb="321">
      <t>ダンタイ</t>
    </rPh>
    <rPh sb="322" eb="324">
      <t>ヒカク</t>
    </rPh>
    <rPh sb="327" eb="329">
      <t>テイリツ</t>
    </rPh>
    <rPh sb="333" eb="334">
      <t>イマ</t>
    </rPh>
    <rPh sb="336" eb="338">
      <t>ギョウシャ</t>
    </rPh>
    <rPh sb="338" eb="340">
      <t>イタク</t>
    </rPh>
    <rPh sb="341" eb="342">
      <t>ク</t>
    </rPh>
    <rPh sb="343" eb="344">
      <t>ト</t>
    </rPh>
    <rPh sb="345" eb="347">
      <t>セタイ</t>
    </rPh>
    <rPh sb="354" eb="356">
      <t>ゲンジョウ</t>
    </rPh>
    <rPh sb="360" eb="362">
      <t>コンゴ</t>
    </rPh>
    <rPh sb="363" eb="364">
      <t>ヒ</t>
    </rPh>
    <rPh sb="365" eb="366">
      <t>ツヅ</t>
    </rPh>
    <rPh sb="368" eb="370">
      <t>ケイハツ</t>
    </rPh>
    <rPh sb="370" eb="372">
      <t>フキュウ</t>
    </rPh>
    <rPh sb="372" eb="374">
      <t>カツドウ</t>
    </rPh>
    <rPh sb="375" eb="376">
      <t>オコナ</t>
    </rPh>
    <rPh sb="377" eb="380">
      <t>スイセンカ</t>
    </rPh>
    <rPh sb="381" eb="382">
      <t>ハカ</t>
    </rPh>
    <phoneticPr fontId="4"/>
  </si>
  <si>
    <t>人口減少に伴い、下水道使用料が減少して収益が悪化しているため、経営改善を図る必要がある。平成26年度より4か年間に亘り機能強化事業を実施し、機器の更新を行うことにより維持管理費の削減を図っている。
　また、一般会計からの繰入金への依存度を減じ、健全経営へと転じるために適切な料金収入の確保を図る。</t>
    <rPh sb="0" eb="2">
      <t>ジンコウ</t>
    </rPh>
    <rPh sb="2" eb="4">
      <t>ゲンショウ</t>
    </rPh>
    <rPh sb="5" eb="6">
      <t>トモナ</t>
    </rPh>
    <rPh sb="8" eb="11">
      <t>ゲスイドウ</t>
    </rPh>
    <rPh sb="11" eb="14">
      <t>シヨウリョウ</t>
    </rPh>
    <rPh sb="15" eb="17">
      <t>ゲンショウ</t>
    </rPh>
    <rPh sb="19" eb="21">
      <t>シュウエキ</t>
    </rPh>
    <rPh sb="22" eb="24">
      <t>アッカ</t>
    </rPh>
    <rPh sb="31" eb="33">
      <t>ケイエイ</t>
    </rPh>
    <rPh sb="33" eb="35">
      <t>カイゼン</t>
    </rPh>
    <rPh sb="36" eb="37">
      <t>ハカ</t>
    </rPh>
    <rPh sb="38" eb="40">
      <t>ヒツヨウ</t>
    </rPh>
    <rPh sb="44" eb="46">
      <t>ヘイセイ</t>
    </rPh>
    <rPh sb="48" eb="50">
      <t>ネンド</t>
    </rPh>
    <rPh sb="54" eb="55">
      <t>ネン</t>
    </rPh>
    <rPh sb="55" eb="56">
      <t>カン</t>
    </rPh>
    <rPh sb="57" eb="58">
      <t>ワタ</t>
    </rPh>
    <rPh sb="59" eb="61">
      <t>キノウ</t>
    </rPh>
    <rPh sb="61" eb="63">
      <t>キョウカ</t>
    </rPh>
    <rPh sb="63" eb="65">
      <t>ジギョウ</t>
    </rPh>
    <rPh sb="66" eb="68">
      <t>ジッシ</t>
    </rPh>
    <rPh sb="70" eb="72">
      <t>キキ</t>
    </rPh>
    <rPh sb="73" eb="75">
      <t>コウシン</t>
    </rPh>
    <rPh sb="76" eb="77">
      <t>オコナ</t>
    </rPh>
    <rPh sb="83" eb="85">
      <t>イジ</t>
    </rPh>
    <rPh sb="85" eb="88">
      <t>カンリヒ</t>
    </rPh>
    <rPh sb="89" eb="91">
      <t>サクゲン</t>
    </rPh>
    <rPh sb="92" eb="93">
      <t>ハカ</t>
    </rPh>
    <rPh sb="103" eb="105">
      <t>イッパン</t>
    </rPh>
    <rPh sb="105" eb="107">
      <t>カイケイ</t>
    </rPh>
    <rPh sb="110" eb="112">
      <t>クリイレ</t>
    </rPh>
    <rPh sb="112" eb="113">
      <t>キン</t>
    </rPh>
    <rPh sb="115" eb="118">
      <t>イゾンド</t>
    </rPh>
    <rPh sb="119" eb="120">
      <t>ゲン</t>
    </rPh>
    <rPh sb="122" eb="124">
      <t>ケンゼン</t>
    </rPh>
    <rPh sb="124" eb="126">
      <t>ケイエイ</t>
    </rPh>
    <rPh sb="128" eb="129">
      <t>テン</t>
    </rPh>
    <rPh sb="134" eb="136">
      <t>テキセツ</t>
    </rPh>
    <rPh sb="137" eb="139">
      <t>リョウキン</t>
    </rPh>
    <rPh sb="139" eb="141">
      <t>シュウニュウ</t>
    </rPh>
    <rPh sb="142" eb="144">
      <t>カクホ</t>
    </rPh>
    <rPh sb="145" eb="146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</si>
</sst>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F-4D0A-A2DF-3F3715D9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43424"/>
        <c:axId val="846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F-4D0A-A2DF-3F3715D9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43424"/>
        <c:axId val="84628224"/>
      </c:lineChart>
      <c:dateAx>
        <c:axId val="8434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28224"/>
        <c:crosses val="autoZero"/>
        <c:auto val="1"/>
        <c:lblOffset val="100"/>
        <c:baseTimeUnit val="years"/>
      </c:dateAx>
      <c:valAx>
        <c:axId val="846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4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34.630000000000003</c:v>
                </c:pt>
                <c:pt idx="1">
                  <c:v>35.65</c:v>
                </c:pt>
                <c:pt idx="2">
                  <c:v>31.92</c:v>
                </c:pt>
                <c:pt idx="3">
                  <c:v>30.22</c:v>
                </c:pt>
                <c:pt idx="4">
                  <c:v>28.18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C-41B6-B704-08D0E4D4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49184"/>
        <c:axId val="9076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C-41B6-B704-08D0E4D4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9184"/>
        <c:axId val="90767744"/>
      </c:lineChart>
      <c:dateAx>
        <c:axId val="9074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67744"/>
        <c:crosses val="autoZero"/>
        <c:auto val="1"/>
        <c:lblOffset val="100"/>
        <c:baseTimeUnit val="years"/>
      </c:dateAx>
      <c:valAx>
        <c:axId val="9076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4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77.7</c:v>
                </c:pt>
                <c:pt idx="1">
                  <c:v>78.209999999999994</c:v>
                </c:pt>
                <c:pt idx="2">
                  <c:v>79.17</c:v>
                </c:pt>
                <c:pt idx="3">
                  <c:v>78.739999999999995</c:v>
                </c:pt>
                <c:pt idx="4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2-400D-B0DA-C9004C39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2816"/>
        <c:axId val="9080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2-400D-B0DA-C9004C396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2816"/>
        <c:axId val="90809088"/>
      </c:lineChart>
      <c:dateAx>
        <c:axId val="9080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09088"/>
        <c:crosses val="autoZero"/>
        <c:auto val="1"/>
        <c:lblOffset val="100"/>
        <c:baseTimeUnit val="years"/>
      </c:dateAx>
      <c:valAx>
        <c:axId val="9080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98.36</c:v>
                </c:pt>
                <c:pt idx="1">
                  <c:v>98.39</c:v>
                </c:pt>
                <c:pt idx="2">
                  <c:v>98.63</c:v>
                </c:pt>
                <c:pt idx="3">
                  <c:v>98.41</c:v>
                </c:pt>
                <c:pt idx="4">
                  <c:v>98.52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F-498A-86AB-E33B4E6E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5104"/>
        <c:axId val="8466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F-498A-86AB-E33B4E6E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5104"/>
        <c:axId val="84661376"/>
      </c:lineChart>
      <c:dateAx>
        <c:axId val="846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61376"/>
        <c:crosses val="autoZero"/>
        <c:auto val="1"/>
        <c:lblOffset val="100"/>
        <c:baseTimeUnit val="years"/>
      </c:dateAx>
      <c:valAx>
        <c:axId val="8466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D-4461-83CE-E22E2059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0368"/>
        <c:axId val="9042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D-4461-83CE-E22E2059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0368"/>
        <c:axId val="90420736"/>
      </c:lineChart>
      <c:dateAx>
        <c:axId val="904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20736"/>
        <c:crosses val="autoZero"/>
        <c:auto val="1"/>
        <c:lblOffset val="100"/>
        <c:baseTimeUnit val="years"/>
      </c:dateAx>
      <c:valAx>
        <c:axId val="9042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1-4F81-9C67-1FDBAF388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9312"/>
        <c:axId val="905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1-4F81-9C67-1FDBAF388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312"/>
        <c:axId val="90511232"/>
      </c:lineChart>
      <c:dateAx>
        <c:axId val="9050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11232"/>
        <c:crosses val="autoZero"/>
        <c:auto val="1"/>
        <c:lblOffset val="100"/>
        <c:baseTimeUnit val="years"/>
      </c:date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0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E82-B394-713E298C8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56672"/>
        <c:axId val="9057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9-4E82-B394-713E298C8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6672"/>
        <c:axId val="90571136"/>
      </c:lineChart>
      <c:dateAx>
        <c:axId val="9055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1136"/>
        <c:crosses val="autoZero"/>
        <c:auto val="1"/>
        <c:lblOffset val="100"/>
        <c:baseTimeUnit val="years"/>
      </c:dateAx>
      <c:valAx>
        <c:axId val="9057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5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E-4E34-B164-B9A64127A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5728"/>
        <c:axId val="9061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E-4E34-B164-B9A64127A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5728"/>
        <c:axId val="90612480"/>
      </c:lineChart>
      <c:dateAx>
        <c:axId val="9058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12480"/>
        <c:crosses val="autoZero"/>
        <c:auto val="1"/>
        <c:lblOffset val="100"/>
        <c:baseTimeUnit val="years"/>
      </c:dateAx>
      <c:valAx>
        <c:axId val="9061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102.25</c:v>
                </c:pt>
                <c:pt idx="1">
                  <c:v>2122.1799999999998</c:v>
                </c:pt>
                <c:pt idx="2">
                  <c:v>2032.39</c:v>
                </c:pt>
                <c:pt idx="3">
                  <c:v>1935</c:v>
                </c:pt>
                <c:pt idx="4">
                  <c:v>1733.55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A-4D8E-9B3B-F314D70D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08160"/>
        <c:axId val="909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A-4D8E-9B3B-F314D70D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8160"/>
        <c:axId val="90910080"/>
      </c:lineChart>
      <c:dateAx>
        <c:axId val="9090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10080"/>
        <c:crosses val="autoZero"/>
        <c:auto val="1"/>
        <c:lblOffset val="100"/>
        <c:baseTimeUnit val="years"/>
      </c:dateAx>
      <c:valAx>
        <c:axId val="909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0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103.65</c:v>
                </c:pt>
                <c:pt idx="1">
                  <c:v>92.47</c:v>
                </c:pt>
                <c:pt idx="2">
                  <c:v>89.22</c:v>
                </c:pt>
                <c:pt idx="3">
                  <c:v>84.03</c:v>
                </c:pt>
                <c:pt idx="4">
                  <c:v>59.97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6-45EB-BC0E-CD8BD049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50272"/>
        <c:axId val="907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6-45EB-BC0E-CD8BD049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0272"/>
        <c:axId val="90702208"/>
      </c:lineChart>
      <c:dateAx>
        <c:axId val="9095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02208"/>
        <c:crosses val="autoZero"/>
        <c:auto val="1"/>
        <c:lblOffset val="100"/>
        <c:baseTimeUnit val="years"/>
      </c:dateAx>
      <c:valAx>
        <c:axId val="907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5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150.69999999999999</c:v>
                </c:pt>
                <c:pt idx="1">
                  <c:v>163.83000000000001</c:v>
                </c:pt>
                <c:pt idx="2">
                  <c:v>182.07</c:v>
                </c:pt>
                <c:pt idx="3">
                  <c:v>195.79</c:v>
                </c:pt>
                <c:pt idx="4">
                  <c:v>286.7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3-403F-ADC0-16EA8544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8320"/>
        <c:axId val="907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3-403F-ADC0-16EA8544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8320"/>
        <c:axId val="90730496"/>
      </c:lineChart>
      <c:dateAx>
        <c:axId val="907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30496"/>
        <c:crosses val="autoZero"/>
        <c:auto val="1"/>
        <c:lblOffset val="100"/>
        <c:baseTimeUnit val="years"/>
      </c:dateAx>
      <c:valAx>
        <c:axId val="907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2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鹿児島県　南大隅町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7268</v>
      </c>
      <c r="AM8" s="50"/>
      <c r="AN8" s="50"/>
      <c r="AO8" s="50"/>
      <c r="AP8" s="50"/>
      <c r="AQ8" s="50"/>
      <c r="AR8" s="50"/>
      <c r="AS8" s="50"/>
      <c r="AT8" s="45">
        <f>データ!T6</f>
        <v>213.57</v>
      </c>
      <c r="AU8" s="45"/>
      <c r="AV8" s="45"/>
      <c r="AW8" s="45"/>
      <c r="AX8" s="45"/>
      <c r="AY8" s="45"/>
      <c r="AZ8" s="45"/>
      <c r="BA8" s="45"/>
      <c r="BB8" s="45">
        <f>データ!U6</f>
        <v>34.03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9.2100000000000009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3348</v>
      </c>
      <c r="AE10" s="50"/>
      <c r="AF10" s="50"/>
      <c r="AG10" s="50"/>
      <c r="AH10" s="50"/>
      <c r="AI10" s="50"/>
      <c r="AJ10" s="50"/>
      <c r="AK10" s="2"/>
      <c r="AL10" s="50">
        <f>データ!V6</f>
        <v>668</v>
      </c>
      <c r="AM10" s="50"/>
      <c r="AN10" s="50"/>
      <c r="AO10" s="50"/>
      <c r="AP10" s="50"/>
      <c r="AQ10" s="50"/>
      <c r="AR10" s="50"/>
      <c r="AS10" s="50"/>
      <c r="AT10" s="45">
        <f>データ!W6</f>
        <v>2.48</v>
      </c>
      <c r="AU10" s="45"/>
      <c r="AV10" s="45"/>
      <c r="AW10" s="45"/>
      <c r="AX10" s="45"/>
      <c r="AY10" s="45"/>
      <c r="AZ10" s="45"/>
      <c r="BA10" s="45"/>
      <c r="BB10" s="45">
        <f>データ!X6</f>
        <v>269.35000000000002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43</v>
      </c>
      <c r="O86" s="26" t="str">
        <f>データ!EO6</f>
        <v>【0.02】</v>
      </c>
    </row>
  </sheetData>
  <sheetProtection algorithmName="SHA-512" hashValue="XERcgM580NGIlk1/gKUsKkKQPV+XVWiXSFdWWCv/+SSPR+rU1jBJr7Z+Soh++jRem3xNvMZXg4Etp80NVuScIQ==" saltValue="ywWqoiQEQFmIzOUWebga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464911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南大隅町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9.2100000000000009</v>
      </c>
      <c r="Q6" s="34">
        <f t="shared" si="3"/>
        <v>100</v>
      </c>
      <c r="R6" s="34">
        <f t="shared" si="3"/>
        <v>3348</v>
      </c>
      <c r="S6" s="34">
        <f t="shared" si="3"/>
        <v>7268</v>
      </c>
      <c r="T6" s="34">
        <f t="shared" si="3"/>
        <v>213.57</v>
      </c>
      <c r="U6" s="34">
        <f t="shared" si="3"/>
        <v>34.03</v>
      </c>
      <c r="V6" s="34">
        <f t="shared" si="3"/>
        <v>668</v>
      </c>
      <c r="W6" s="34">
        <f t="shared" si="3"/>
        <v>2.48</v>
      </c>
      <c r="X6" s="34">
        <f t="shared" si="3"/>
        <v>269.35000000000002</v>
      </c>
      <c r="Y6" s="35">
        <f>IF(Y7="",NA(),Y7)</f>
        <v>98.36</v>
      </c>
      <c r="Z6" s="35">
        <f t="shared" ref="Z6:AH6" si="4">IF(Z7="",NA(),Z7)</f>
        <v>98.39</v>
      </c>
      <c r="AA6" s="35">
        <f t="shared" si="4"/>
        <v>98.63</v>
      </c>
      <c r="AB6" s="35">
        <f t="shared" si="4"/>
        <v>98.41</v>
      </c>
      <c r="AC6" s="35">
        <f t="shared" si="4"/>
        <v>98.52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102.25</v>
      </c>
      <c r="BG6" s="35">
        <f t="shared" ref="BG6:BO6" si="7">IF(BG7="",NA(),BG7)</f>
        <v>2122.1799999999998</v>
      </c>
      <c r="BH6" s="35">
        <f t="shared" si="7"/>
        <v>2032.39</v>
      </c>
      <c r="BI6" s="35">
        <f t="shared" si="7"/>
        <v>1935</v>
      </c>
      <c r="BJ6" s="35">
        <f t="shared" si="7"/>
        <v>1733.55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103.65</v>
      </c>
      <c r="BR6" s="35">
        <f t="shared" ref="BR6:BZ6" si="8">IF(BR7="",NA(),BR7)</f>
        <v>92.47</v>
      </c>
      <c r="BS6" s="35">
        <f t="shared" si="8"/>
        <v>89.22</v>
      </c>
      <c r="BT6" s="35">
        <f t="shared" si="8"/>
        <v>84.03</v>
      </c>
      <c r="BU6" s="35">
        <f t="shared" si="8"/>
        <v>59.97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150.69999999999999</v>
      </c>
      <c r="CC6" s="35">
        <f t="shared" ref="CC6:CK6" si="9">IF(CC7="",NA(),CC7)</f>
        <v>163.83000000000001</v>
      </c>
      <c r="CD6" s="35">
        <f t="shared" si="9"/>
        <v>182.07</v>
      </c>
      <c r="CE6" s="35">
        <f t="shared" si="9"/>
        <v>195.79</v>
      </c>
      <c r="CF6" s="35">
        <f t="shared" si="9"/>
        <v>286.7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34.630000000000003</v>
      </c>
      <c r="CN6" s="35">
        <f t="shared" ref="CN6:CV6" si="10">IF(CN7="",NA(),CN7)</f>
        <v>35.65</v>
      </c>
      <c r="CO6" s="35">
        <f t="shared" si="10"/>
        <v>31.92</v>
      </c>
      <c r="CP6" s="35">
        <f t="shared" si="10"/>
        <v>30.22</v>
      </c>
      <c r="CQ6" s="35">
        <f t="shared" si="10"/>
        <v>28.18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77.7</v>
      </c>
      <c r="CY6" s="35">
        <f t="shared" ref="CY6:DG6" si="11">IF(CY7="",NA(),CY7)</f>
        <v>78.209999999999994</v>
      </c>
      <c r="CZ6" s="35">
        <f t="shared" si="11"/>
        <v>79.17</v>
      </c>
      <c r="DA6" s="35">
        <f t="shared" si="11"/>
        <v>78.739999999999995</v>
      </c>
      <c r="DB6" s="35">
        <f t="shared" si="11"/>
        <v>72.900000000000006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464911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9.2100000000000009</v>
      </c>
      <c r="Q7" s="38">
        <v>100</v>
      </c>
      <c r="R7" s="38">
        <v>3348</v>
      </c>
      <c r="S7" s="38">
        <v>7268</v>
      </c>
      <c r="T7" s="38">
        <v>213.57</v>
      </c>
      <c r="U7" s="38">
        <v>34.03</v>
      </c>
      <c r="V7" s="38">
        <v>668</v>
      </c>
      <c r="W7" s="38">
        <v>2.48</v>
      </c>
      <c r="X7" s="38">
        <v>269.35000000000002</v>
      </c>
      <c r="Y7" s="38">
        <v>98.36</v>
      </c>
      <c r="Z7" s="38">
        <v>98.39</v>
      </c>
      <c r="AA7" s="38">
        <v>98.63</v>
      </c>
      <c r="AB7" s="38">
        <v>98.41</v>
      </c>
      <c r="AC7" s="38">
        <v>98.52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102.25</v>
      </c>
      <c r="BG7" s="38">
        <v>2122.1799999999998</v>
      </c>
      <c r="BH7" s="38">
        <v>2032.39</v>
      </c>
      <c r="BI7" s="38">
        <v>1935</v>
      </c>
      <c r="BJ7" s="38">
        <v>1733.55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103.65</v>
      </c>
      <c r="BR7" s="38">
        <v>92.47</v>
      </c>
      <c r="BS7" s="38">
        <v>89.22</v>
      </c>
      <c r="BT7" s="38">
        <v>84.03</v>
      </c>
      <c r="BU7" s="38">
        <v>59.97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150.69999999999999</v>
      </c>
      <c r="CC7" s="38">
        <v>163.83000000000001</v>
      </c>
      <c r="CD7" s="38">
        <v>182.07</v>
      </c>
      <c r="CE7" s="38">
        <v>195.79</v>
      </c>
      <c r="CF7" s="38">
        <v>286.7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34.630000000000003</v>
      </c>
      <c r="CN7" s="38">
        <v>35.65</v>
      </c>
      <c r="CO7" s="38">
        <v>31.92</v>
      </c>
      <c r="CP7" s="38">
        <v>30.22</v>
      </c>
      <c r="CQ7" s="38">
        <v>28.18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77.7</v>
      </c>
      <c r="CY7" s="38">
        <v>78.209999999999994</v>
      </c>
      <c r="CZ7" s="38">
        <v>79.17</v>
      </c>
      <c r="DA7" s="38">
        <v>78.739999999999995</v>
      </c>
      <c r="DB7" s="38">
        <v>72.900000000000006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2019-12-05T05:24:02Z</dcterms:created>
  <dcterms:modified xsi:type="dcterms:W3CDTF">2020-02-27T00:05:02Z</dcterms:modified>
</cp:coreProperties>
</file>