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2_知名町＋沖永良部バス企業団【済】\"/>
    </mc:Choice>
  </mc:AlternateContent>
  <workbookProtection workbookAlgorithmName="SHA-512" workbookHashValue="PnH8EubVKxWSsUudAin0kwohpp+WqXve90VEibgjf7pGzUxd0ZY8TvyJKQI4yeykf36grpMgwsCwYooRB1KbUA==" workbookSaltValue="45i/jJrQ0tq9eJsNiZ4I4g=="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<sst xmlns="http://schemas.openxmlformats.org/spreadsheetml/2006/main" count="228" uniqueCount="115">
  <si>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</si>
  <si>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</si>
  <si>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</si>
  <si>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</si>
  <si>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</si>
  <si>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</si>
  <si>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</si>
  <si>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</si>
  <si>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</si>
  <si>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</si>
  <si>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</si>
  <si>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</si>
  <si>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</si>
  <si>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</si>
  <si>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</si>
  <si>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</si>
  <si>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</si>
  <si>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</si>
  <si>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</si>
  <si>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</si>
  <si>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</si>
  <si>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</si>
  <si>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</si>
  <si>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</si>
  <si>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</si>
  <si>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</si>
  <si>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</si>
  <si>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</si>
  <si>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</si>
  <si>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</si>
  <si>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</si>
  <si>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</si>
  <si>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</si>
  <si>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</si>
  <si>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</si>
  <si>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</si>
  <si>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</si>
  <si>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</si>
  <si>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</si>
  <si>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</si>
  <si>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</si>
  <si>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</si>
  <si>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</si>
  <si>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</si>
  <si>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</si>
  <si>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</si>
  <si>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</si>
  <si>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</si>
  <si>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</si>
  <si>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</si>
  <si>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</si>
  <si>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</si>
  <si>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</si>
  <si>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</si>
  <si>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</si>
  <si>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</si>
  <si>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</si>
  <si>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</si>
  <si>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</si>
  <si>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</si>
  <si>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</si>
  <si>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</si>
  <si>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</si>
  <si>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</si>
  <si>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</si>
  <si>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</si>
  <si>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</si>
  <si>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</si>
  <si>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</si>
  <si>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</si>
  <si>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</si>
  <si>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</si>
  <si>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</si>
  <si>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</si>
  <si>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</si>
  <si>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</si>
  <si>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</si>
  <si>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</si>
  <si>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</si>
  <si>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</si>
  <si>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</si>
  <si>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</si>
  <si>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</si>
  <si>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</si>
  <si>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</si>
  <si>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</si>
  <si>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</si>
  <si>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</si>
  <si>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</si>
  <si>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</si>
  <si>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</si>
  <si>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</si>
  <si>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</si>
  <si>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</si>
  <si>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</si>
  <si>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</si>
  <si>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</si>
  <si>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</si>
  <si>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</si>
  <si>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</si>
  <si>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</si>
  <si>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</si>
  <si>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</si>
  <si>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</si>
  <si>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</si>
  <si>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</si>
  <si>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</si>
  <si>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</si>
  <si>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</si>
  <si>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</si>
  <si>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</si>
  <si>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</si>
  <si>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29年度以降においては、管渠の更新・改良・修繕等の実績はない状況にあるが、供用開始後多くの経過年数を経ている処理区等もあり、今後も必要に応じ更新を行うことで指標に当該値として反映されていくことが想定される。</t>
    <rPh sb="1" eb="3">
      <t>カンキョ</t>
    </rPh>
    <rPh sb="3" eb="5">
      <t>カイゼン</t>
    </rPh>
    <rPh sb="5" eb="6">
      <t>リツ</t>
    </rPh>
    <rPh sb="8" eb="10">
      <t>ヘイセイ</t>
    </rPh>
    <rPh sb="12" eb="13">
      <t>ネン</t>
    </rPh>
    <rPh sb="13" eb="14">
      <t>ド</t>
    </rPh>
    <rPh sb="14" eb="16">
      <t>イコウ</t>
    </rPh>
    <rPh sb="22" eb="24">
      <t>カンキョ</t>
    </rPh>
    <rPh sb="25" eb="27">
      <t>コウシン</t>
    </rPh>
    <rPh sb="28" eb="30">
      <t>カイリョウ</t>
    </rPh>
    <rPh sb="31" eb="33">
      <t>シュウゼン</t>
    </rPh>
    <rPh sb="33" eb="34">
      <t>トウ</t>
    </rPh>
    <rPh sb="35" eb="37">
      <t>ジッセキ</t>
    </rPh>
    <rPh sb="40" eb="42">
      <t>ジョウキョウ</t>
    </rPh>
    <rPh sb="47" eb="49">
      <t>キョウヨウ</t>
    </rPh>
    <rPh sb="49" eb="51">
      <t>カイシ</t>
    </rPh>
    <rPh sb="51" eb="52">
      <t>ゴ</t>
    </rPh>
    <rPh sb="52" eb="53">
      <t>オオ</t>
    </rPh>
    <rPh sb="55" eb="57">
      <t>ケイカ</t>
    </rPh>
    <rPh sb="57" eb="59">
      <t>ネンスウ</t>
    </rPh>
    <rPh sb="60" eb="61">
      <t>ヘ</t>
    </rPh>
    <rPh sb="64" eb="66">
      <t>ショリ</t>
    </rPh>
    <rPh sb="66" eb="67">
      <t>ク</t>
    </rPh>
    <rPh sb="67" eb="68">
      <t>トウ</t>
    </rPh>
    <rPh sb="72" eb="74">
      <t>コンゴ</t>
    </rPh>
    <rPh sb="75" eb="77">
      <t>ヒツヨウ</t>
    </rPh>
    <rPh sb="78" eb="79">
      <t>オウ</t>
    </rPh>
    <rPh sb="80" eb="82">
      <t>コウシン</t>
    </rPh>
    <rPh sb="83" eb="84">
      <t>オコナ</t>
    </rPh>
    <rPh sb="88" eb="90">
      <t>シヒョウ</t>
    </rPh>
    <rPh sb="91" eb="93">
      <t>トウガイ</t>
    </rPh>
    <rPh sb="93" eb="94">
      <t>チ</t>
    </rPh>
    <rPh sb="97" eb="99">
      <t>ハンエイ</t>
    </rPh>
    <rPh sb="107" eb="109">
      <t>ソウテイ</t>
    </rPh>
    <phoneticPr fontId="4"/>
  </si>
  <si>
    <t>①収益的収支比率
　平成28年度以降当該指標は改善傾向にあるが、主な要因として、使用料収入の増加と地方債償還額の減少が考えられる。総収益においては、今後も他会計繰入金への依存度を低減する必要がある。
④企業債残高対事業規模比率
　農業集落排水施設の施設整備の完了以降、起債発行額が減少しているため指標としては減少傾向にあるが、本年度以降は施設のストックマネジメント事業が順次実施されることから当該値の増加が見込まれる。
⑤経費回収率
　平成30年度としては指標が改善しているが、依然として100％に届いていない状態にあるため、適正な使用料収入の確保と汚水処理費の削減が求められる。
⑥汚水処理原価
　指標として当該値が平均値を下回るかたちで近年推移している。要因として、人口減少や節水意識の高まりによる有収水量の減少が考えられる。引き続き接続数の向上による指標の改善に努めたい。
⑦施設利用率
　近年の傾向として、本町の農業集落排水処理施設が整備された時点における計画人口と、人口減少が進行した実態に乖離があると考えられる。要因として、未接続世帯等を含め、処理水量が計画時に想定した水準に満たないことが挙げられる。
⑧水洗化率
　近年課題となっている新規接続数の伸び悩みの影響により、当該値の停滞が懸念されている。未接続世帯へ戸別訪問し、水洗化への阻害要因を聞き取り分析すること等を含めた対策を実施し事態の打開を図りたい。</t>
    <rPh sb="1" eb="4">
      <t>シュウエキテキ</t>
    </rPh>
    <rPh sb="4" eb="6">
      <t>シュウシ</t>
    </rPh>
    <rPh sb="6" eb="8">
      <t>ヒリツ</t>
    </rPh>
    <rPh sb="10" eb="12">
      <t>ヘイセイ</t>
    </rPh>
    <rPh sb="14" eb="16">
      <t>ネンド</t>
    </rPh>
    <rPh sb="16" eb="18">
      <t>イコウ</t>
    </rPh>
    <rPh sb="18" eb="20">
      <t>トウガイ</t>
    </rPh>
    <rPh sb="20" eb="22">
      <t>シヒョウ</t>
    </rPh>
    <rPh sb="23" eb="25">
      <t>カイゼン</t>
    </rPh>
    <rPh sb="25" eb="27">
      <t>ケイコウ</t>
    </rPh>
    <rPh sb="32" eb="33">
      <t>オモ</t>
    </rPh>
    <rPh sb="34" eb="36">
      <t>ヨウイン</t>
    </rPh>
    <rPh sb="40" eb="43">
      <t>シヨウリョウ</t>
    </rPh>
    <rPh sb="43" eb="45">
      <t>シュウニュウ</t>
    </rPh>
    <rPh sb="46" eb="48">
      <t>ゾウカ</t>
    </rPh>
    <rPh sb="49" eb="51">
      <t>チホウ</t>
    </rPh>
    <rPh sb="51" eb="52">
      <t>サイ</t>
    </rPh>
    <rPh sb="52" eb="54">
      <t>ショウカン</t>
    </rPh>
    <rPh sb="54" eb="55">
      <t>ガク</t>
    </rPh>
    <rPh sb="56" eb="58">
      <t>ゲンショウ</t>
    </rPh>
    <rPh sb="59" eb="60">
      <t>カンガ</t>
    </rPh>
    <rPh sb="65" eb="68">
      <t>ソウシュウエキ</t>
    </rPh>
    <rPh sb="74" eb="76">
      <t>コンゴ</t>
    </rPh>
    <rPh sb="77" eb="78">
      <t>タ</t>
    </rPh>
    <rPh sb="78" eb="80">
      <t>カイケイ</t>
    </rPh>
    <rPh sb="80" eb="82">
      <t>クリイレ</t>
    </rPh>
    <rPh sb="82" eb="83">
      <t>キン</t>
    </rPh>
    <rPh sb="85" eb="88">
      <t>イゾンド</t>
    </rPh>
    <rPh sb="89" eb="91">
      <t>テイゲン</t>
    </rPh>
    <rPh sb="93" eb="95">
      <t>ヒツヨウ</t>
    </rPh>
    <rPh sb="101" eb="103">
      <t>キギョウ</t>
    </rPh>
    <rPh sb="103" eb="104">
      <t>サイ</t>
    </rPh>
    <rPh sb="104" eb="106">
      <t>ザンダカ</t>
    </rPh>
    <rPh sb="106" eb="107">
      <t>タイ</t>
    </rPh>
    <rPh sb="107" eb="109">
      <t>ジギョウ</t>
    </rPh>
    <rPh sb="109" eb="111">
      <t>キボ</t>
    </rPh>
    <rPh sb="111" eb="113">
      <t>ヒリツ</t>
    </rPh>
    <rPh sb="115" eb="117">
      <t>ノウギョウ</t>
    </rPh>
    <rPh sb="117" eb="119">
      <t>シュウラク</t>
    </rPh>
    <rPh sb="119" eb="121">
      <t>ハイスイ</t>
    </rPh>
    <rPh sb="121" eb="123">
      <t>シセツ</t>
    </rPh>
    <rPh sb="124" eb="126">
      <t>シセツ</t>
    </rPh>
    <rPh sb="126" eb="128">
      <t>セイビ</t>
    </rPh>
    <rPh sb="129" eb="131">
      <t>カンリョウ</t>
    </rPh>
    <rPh sb="131" eb="133">
      <t>イコウ</t>
    </rPh>
    <rPh sb="134" eb="136">
      <t>キサイ</t>
    </rPh>
    <rPh sb="136" eb="139">
      <t>ハッコウガク</t>
    </rPh>
    <rPh sb="140" eb="142">
      <t>ゲンショウ</t>
    </rPh>
    <rPh sb="148" eb="150">
      <t>シヒョウ</t>
    </rPh>
    <rPh sb="154" eb="156">
      <t>ゲンショウ</t>
    </rPh>
    <rPh sb="156" eb="158">
      <t>ケイコウ</t>
    </rPh>
    <rPh sb="163" eb="166">
      <t>ホンネンド</t>
    </rPh>
    <rPh sb="166" eb="168">
      <t>イコウ</t>
    </rPh>
    <rPh sb="169" eb="171">
      <t>シセツ</t>
    </rPh>
    <rPh sb="182" eb="184">
      <t>ジギョウ</t>
    </rPh>
    <rPh sb="185" eb="187">
      <t>ジュンジ</t>
    </rPh>
    <rPh sb="187" eb="189">
      <t>ジッシ</t>
    </rPh>
    <rPh sb="196" eb="198">
      <t>トウガイ</t>
    </rPh>
    <rPh sb="198" eb="199">
      <t>チ</t>
    </rPh>
    <rPh sb="200" eb="202">
      <t>ゾウカ</t>
    </rPh>
    <rPh sb="203" eb="205">
      <t>ミコ</t>
    </rPh>
    <rPh sb="211" eb="213">
      <t>ケイヒ</t>
    </rPh>
    <rPh sb="213" eb="215">
      <t>カイシュウ</t>
    </rPh>
    <rPh sb="215" eb="216">
      <t>リツ</t>
    </rPh>
    <rPh sb="218" eb="220">
      <t>ヘイセイ</t>
    </rPh>
    <rPh sb="222" eb="223">
      <t>ネン</t>
    </rPh>
    <rPh sb="223" eb="224">
      <t>ド</t>
    </rPh>
    <rPh sb="228" eb="230">
      <t>シヒョウ</t>
    </rPh>
    <rPh sb="231" eb="233">
      <t>カイゼン</t>
    </rPh>
    <rPh sb="239" eb="241">
      <t>イゼン</t>
    </rPh>
    <rPh sb="249" eb="250">
      <t>トド</t>
    </rPh>
    <rPh sb="255" eb="257">
      <t>ジョウタイ</t>
    </rPh>
    <rPh sb="263" eb="265">
      <t>テキセイ</t>
    </rPh>
    <rPh sb="266" eb="269">
      <t>シヨウリョウ</t>
    </rPh>
    <rPh sb="269" eb="271">
      <t>シュウニュウ</t>
    </rPh>
    <rPh sb="272" eb="274">
      <t>カクホ</t>
    </rPh>
    <rPh sb="275" eb="277">
      <t>オスイ</t>
    </rPh>
    <rPh sb="277" eb="279">
      <t>ショリ</t>
    </rPh>
    <rPh sb="279" eb="280">
      <t>ヒ</t>
    </rPh>
    <rPh sb="281" eb="283">
      <t>サクゲン</t>
    </rPh>
    <rPh sb="284" eb="285">
      <t>モト</t>
    </rPh>
    <rPh sb="292" eb="294">
      <t>オスイ</t>
    </rPh>
    <rPh sb="294" eb="296">
      <t>ショリ</t>
    </rPh>
    <rPh sb="296" eb="298">
      <t>ゲンカ</t>
    </rPh>
    <rPh sb="300" eb="302">
      <t>シヒョウ</t>
    </rPh>
    <rPh sb="305" eb="307">
      <t>トウガイ</t>
    </rPh>
    <rPh sb="307" eb="308">
      <t>チ</t>
    </rPh>
    <rPh sb="309" eb="312">
      <t>ヘイキンチ</t>
    </rPh>
    <rPh sb="313" eb="315">
      <t>シタマワ</t>
    </rPh>
    <rPh sb="320" eb="322">
      <t>キンネン</t>
    </rPh>
    <rPh sb="322" eb="324">
      <t>スイイ</t>
    </rPh>
    <rPh sb="329" eb="331">
      <t>ヨウイン</t>
    </rPh>
    <rPh sb="335" eb="337">
      <t>ジンコウ</t>
    </rPh>
    <rPh sb="337" eb="339">
      <t>ゲンショウ</t>
    </rPh>
    <rPh sb="340" eb="342">
      <t>セッスイ</t>
    </rPh>
    <rPh sb="342" eb="344">
      <t>イシキ</t>
    </rPh>
    <rPh sb="345" eb="346">
      <t>タカ</t>
    </rPh>
    <rPh sb="351" eb="353">
      <t>ユウシュウ</t>
    </rPh>
    <rPh sb="353" eb="355">
      <t>スイリョウ</t>
    </rPh>
    <rPh sb="356" eb="358">
      <t>ゲンショウ</t>
    </rPh>
    <rPh sb="359" eb="360">
      <t>カンガ</t>
    </rPh>
    <rPh sb="365" eb="366">
      <t>ヒ</t>
    </rPh>
    <rPh sb="367" eb="368">
      <t>ツヅ</t>
    </rPh>
    <rPh sb="369" eb="371">
      <t>セツゾク</t>
    </rPh>
    <rPh sb="371" eb="372">
      <t>スウ</t>
    </rPh>
    <rPh sb="373" eb="375">
      <t>コウジョウ</t>
    </rPh>
    <rPh sb="378" eb="380">
      <t>シヒョウ</t>
    </rPh>
    <rPh sb="381" eb="383">
      <t>カイゼン</t>
    </rPh>
    <rPh sb="384" eb="385">
      <t>ツト</t>
    </rPh>
    <rPh sb="391" eb="393">
      <t>シセツ</t>
    </rPh>
    <rPh sb="393" eb="395">
      <t>リヨウ</t>
    </rPh>
    <rPh sb="395" eb="396">
      <t>リツ</t>
    </rPh>
    <rPh sb="398" eb="400">
      <t>キンネン</t>
    </rPh>
    <rPh sb="401" eb="403">
      <t>ケイコウ</t>
    </rPh>
    <rPh sb="407" eb="409">
      <t>ホンチョウ</t>
    </rPh>
    <rPh sb="410" eb="412">
      <t>ノウギョウ</t>
    </rPh>
    <rPh sb="412" eb="414">
      <t>シュウラク</t>
    </rPh>
    <rPh sb="414" eb="416">
      <t>ハイスイ</t>
    </rPh>
    <rPh sb="416" eb="418">
      <t>ショリ</t>
    </rPh>
    <rPh sb="418" eb="420">
      <t>シセツ</t>
    </rPh>
    <rPh sb="421" eb="423">
      <t>セイビ</t>
    </rPh>
    <rPh sb="426" eb="428">
      <t>ジテン</t>
    </rPh>
    <rPh sb="432" eb="434">
      <t>ケイカク</t>
    </rPh>
    <rPh sb="434" eb="436">
      <t>ジンコウ</t>
    </rPh>
    <rPh sb="438" eb="440">
      <t>ジンコウ</t>
    </rPh>
    <rPh sb="440" eb="442">
      <t>ゲンショウ</t>
    </rPh>
    <rPh sb="443" eb="445">
      <t>シンコウ</t>
    </rPh>
    <rPh sb="447" eb="449">
      <t>ジッタイ</t>
    </rPh>
    <rPh sb="450" eb="452">
      <t>カイリ</t>
    </rPh>
    <rPh sb="456" eb="457">
      <t>カンガ</t>
    </rPh>
    <rPh sb="462" eb="464">
      <t>ヨウイン</t>
    </rPh>
    <rPh sb="468" eb="471">
      <t>ミセツゾク</t>
    </rPh>
    <rPh sb="471" eb="473">
      <t>セタイ</t>
    </rPh>
    <rPh sb="473" eb="474">
      <t>トウ</t>
    </rPh>
    <rPh sb="475" eb="476">
      <t>フク</t>
    </rPh>
    <rPh sb="478" eb="480">
      <t>ショリ</t>
    </rPh>
    <rPh sb="480" eb="482">
      <t>スイリョウ</t>
    </rPh>
    <rPh sb="483" eb="485">
      <t>ケイカク</t>
    </rPh>
    <rPh sb="487" eb="489">
      <t>ソウテイ</t>
    </rPh>
    <rPh sb="491" eb="493">
      <t>スイジュン</t>
    </rPh>
    <rPh sb="494" eb="495">
      <t>ミ</t>
    </rPh>
    <rPh sb="501" eb="502">
      <t>ア</t>
    </rPh>
    <rPh sb="509" eb="512">
      <t>スイセンカ</t>
    </rPh>
    <rPh sb="512" eb="513">
      <t>リツ</t>
    </rPh>
    <rPh sb="515" eb="517">
      <t>キンネン</t>
    </rPh>
    <rPh sb="517" eb="519">
      <t>カダイ</t>
    </rPh>
    <rPh sb="525" eb="527">
      <t>シンキ</t>
    </rPh>
    <rPh sb="527" eb="529">
      <t>セツゾク</t>
    </rPh>
    <rPh sb="529" eb="530">
      <t>スウ</t>
    </rPh>
    <rPh sb="531" eb="532">
      <t>ノ</t>
    </rPh>
    <rPh sb="533" eb="534">
      <t>ナヤ</t>
    </rPh>
    <rPh sb="536" eb="538">
      <t>エイキョウ</t>
    </rPh>
    <rPh sb="542" eb="544">
      <t>トウガイ</t>
    </rPh>
    <rPh sb="544" eb="545">
      <t>チ</t>
    </rPh>
    <rPh sb="546" eb="548">
      <t>テイタイ</t>
    </rPh>
    <rPh sb="549" eb="551">
      <t>ケネン</t>
    </rPh>
    <rPh sb="557" eb="560">
      <t>ミセツゾク</t>
    </rPh>
    <rPh sb="560" eb="562">
      <t>セタイ</t>
    </rPh>
    <rPh sb="563" eb="565">
      <t>コベツ</t>
    </rPh>
    <rPh sb="565" eb="567">
      <t>ホウモン</t>
    </rPh>
    <rPh sb="569" eb="572">
      <t>スイセンカ</t>
    </rPh>
    <rPh sb="574" eb="576">
      <t>ソガイ</t>
    </rPh>
    <rPh sb="576" eb="578">
      <t>ヨウイン</t>
    </rPh>
    <rPh sb="579" eb="580">
      <t>キ</t>
    </rPh>
    <rPh sb="581" eb="582">
      <t>ト</t>
    </rPh>
    <rPh sb="583" eb="585">
      <t>ブンセキ</t>
    </rPh>
    <rPh sb="589" eb="590">
      <t>トウ</t>
    </rPh>
    <rPh sb="591" eb="592">
      <t>フク</t>
    </rPh>
    <rPh sb="594" eb="596">
      <t>タイサク</t>
    </rPh>
    <rPh sb="597" eb="599">
      <t>ジッシ</t>
    </rPh>
    <rPh sb="600" eb="602">
      <t>ジタイ</t>
    </rPh>
    <rPh sb="603" eb="605">
      <t>ダカイ</t>
    </rPh>
    <rPh sb="606" eb="607">
      <t>ハカ</t>
    </rPh>
    <phoneticPr fontId="4"/>
  </si>
  <si>
    <t>　平成30年度の知名町における農業集落排水事業の経営状況としては、23戸の新規接続があったが、処理区ごとの接続率にばらつきがあり、比較的に低水準にある住吉処理区を対象とした接続推進に係る取組みをより集中的・継続的に実践していく必要がある。また、既存施設の老朽化に伴う維持管理費の増大が懸念されており、今後、各処理区ごとに既存施設の長寿命化を図るストックマネジメント事業を着実に実施していくことが求められる。</t>
    <rPh sb="1" eb="3">
      <t>ヘイセイ</t>
    </rPh>
    <rPh sb="5" eb="6">
      <t>ネン</t>
    </rPh>
    <rPh sb="6" eb="7">
      <t>ド</t>
    </rPh>
    <rPh sb="8" eb="11">
      <t>チナチョウ</t>
    </rPh>
    <rPh sb="15" eb="17">
      <t>ノウギョウ</t>
    </rPh>
    <rPh sb="17" eb="19">
      <t>シュウラク</t>
    </rPh>
    <rPh sb="19" eb="21">
      <t>ハイスイ</t>
    </rPh>
    <rPh sb="21" eb="23">
      <t>ジギョウ</t>
    </rPh>
    <rPh sb="24" eb="26">
      <t>ケイエイ</t>
    </rPh>
    <rPh sb="26" eb="28">
      <t>ジョウキョウ</t>
    </rPh>
    <rPh sb="35" eb="36">
      <t>コ</t>
    </rPh>
    <rPh sb="37" eb="39">
      <t>シンキ</t>
    </rPh>
    <rPh sb="39" eb="41">
      <t>セツゾク</t>
    </rPh>
    <rPh sb="47" eb="49">
      <t>ショリ</t>
    </rPh>
    <rPh sb="49" eb="50">
      <t>ク</t>
    </rPh>
    <rPh sb="53" eb="55">
      <t>セツゾク</t>
    </rPh>
    <rPh sb="55" eb="56">
      <t>リツ</t>
    </rPh>
    <rPh sb="65" eb="68">
      <t>ヒカクテキ</t>
    </rPh>
    <rPh sb="69" eb="72">
      <t>テイスイジュン</t>
    </rPh>
    <rPh sb="75" eb="77">
      <t>スミヨシ</t>
    </rPh>
    <rPh sb="77" eb="79">
      <t>ショリ</t>
    </rPh>
    <rPh sb="79" eb="80">
      <t>ク</t>
    </rPh>
    <rPh sb="81" eb="83">
      <t>タイショウ</t>
    </rPh>
    <rPh sb="86" eb="88">
      <t>セツゾク</t>
    </rPh>
    <rPh sb="88" eb="90">
      <t>スイシン</t>
    </rPh>
    <rPh sb="91" eb="92">
      <t>カカ</t>
    </rPh>
    <rPh sb="93" eb="95">
      <t>トリク</t>
    </rPh>
    <rPh sb="99" eb="102">
      <t>シュウチュウテキ</t>
    </rPh>
    <rPh sb="103" eb="106">
      <t>ケイゾクテキ</t>
    </rPh>
    <rPh sb="107" eb="109">
      <t>ジッセン</t>
    </rPh>
    <rPh sb="113" eb="115">
      <t>ヒツヨウ</t>
    </rPh>
    <rPh sb="122" eb="124">
      <t>キゾン</t>
    </rPh>
    <rPh sb="124" eb="126">
      <t>シセツ</t>
    </rPh>
    <rPh sb="127" eb="130">
      <t>ロウキュウカ</t>
    </rPh>
    <rPh sb="131" eb="132">
      <t>トモナ</t>
    </rPh>
    <rPh sb="133" eb="135">
      <t>イジ</t>
    </rPh>
    <rPh sb="135" eb="138">
      <t>カンリヒ</t>
    </rPh>
    <rPh sb="139" eb="141">
      <t>ゾウダイ</t>
    </rPh>
    <rPh sb="142" eb="144">
      <t>ケネン</t>
    </rPh>
    <rPh sb="150" eb="152">
      <t>コンゴ</t>
    </rPh>
    <rPh sb="153" eb="154">
      <t>カク</t>
    </rPh>
    <rPh sb="154" eb="156">
      <t>ショリ</t>
    </rPh>
    <rPh sb="156" eb="157">
      <t>ク</t>
    </rPh>
    <rPh sb="160" eb="162">
      <t>キゾン</t>
    </rPh>
    <rPh sb="162" eb="164">
      <t>シセツ</t>
    </rPh>
    <rPh sb="165" eb="166">
      <t>チョウ</t>
    </rPh>
    <rPh sb="166" eb="169">
      <t>ジュミョウカ</t>
    </rPh>
    <rPh sb="170" eb="171">
      <t>ハカ</t>
    </rPh>
    <rPh sb="182" eb="184">
      <t>ジギョウ</t>
    </rPh>
    <rPh sb="185" eb="187">
      <t>チャクジツ</t>
    </rPh>
    <rPh sb="188" eb="190">
      <t>ジッシ</t>
    </rPh>
    <rPh sb="197" eb="19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</si>
</sst>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0.13</c:v>
                </c:pt>
                <c:pt idx="3">
                  <c:v>0</c:v>
                </c:pt>
                <c:pt idx="4">
                  <c:v>0</c:v>
                </c:pt>
              </c:numCache>
            </c:numRef>
          </c:val>
          <c:extLst>
            <c:ext xmlns:c16="http://schemas.microsoft.com/office/drawing/2014/chart" uri="{C3380CC4-5D6E-409C-BE32-E72D297353CC}">
              <c16:uniqueId val="{00000000-3DB1-4298-8087-671A6EA65084}"/>
            </c:ext>
          </c:extLst>
        </c:ser>
        <c:dLbls>
          <c:showLegendKey val="0"/>
          <c:showVal val="0"/>
          <c:showCatName val="0"/>
          <c:showSerName val="0"/>
          <c:showPercent val="0"/>
          <c:showBubbleSize val="0"/>
        </c:dLbls>
        <c:gapWidth val="150"/>
        <c:axId val="149101528"/>
        <c:axId val="10830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3DB1-4298-8087-671A6EA65084}"/>
            </c:ext>
          </c:extLst>
        </c:ser>
        <c:dLbls>
          <c:showLegendKey val="0"/>
          <c:showVal val="0"/>
          <c:showCatName val="0"/>
          <c:showSerName val="0"/>
          <c:showPercent val="0"/>
          <c:showBubbleSize val="0"/>
        </c:dLbls>
        <c:marker val="1"/>
        <c:smooth val="0"/>
        <c:axId val="149101528"/>
        <c:axId val="108307240"/>
      </c:lineChart>
      <c:dateAx>
        <c:axId val="149101528"/>
        <c:scaling>
          <c:orientation val="minMax"/>
        </c:scaling>
        <c:delete val="1"/>
        <c:axPos val="b"/>
        <c:numFmt formatCode="ge" sourceLinked="1"/>
        <c:majorTickMark val="none"/>
        <c:minorTickMark val="none"/>
        <c:tickLblPos val="none"/>
        <c:crossAx val="108307240"/>
        <c:crosses val="autoZero"/>
        <c:auto val="1"/>
        <c:lblOffset val="100"/>
        <c:baseTimeUnit val="years"/>
      </c:dateAx>
      <c:valAx>
        <c:axId val="10830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27.34</c:v>
                </c:pt>
                <c:pt idx="1">
                  <c:v>23.88</c:v>
                </c:pt>
                <c:pt idx="2">
                  <c:v>27.41</c:v>
                </c:pt>
                <c:pt idx="3">
                  <c:v>26.97</c:v>
                </c:pt>
                <c:pt idx="4">
                  <c:v>21.59</c:v>
                </c:pt>
              </c:numCache>
            </c:numRef>
          </c:val>
          <c:extLst>
            <c:ext xmlns:c16="http://schemas.microsoft.com/office/drawing/2014/chart" uri="{C3380CC4-5D6E-409C-BE32-E72D297353CC}">
              <c16:uniqueId val="{00000000-1E2C-43C2-A75D-5DD103EC5496}"/>
            </c:ext>
          </c:extLst>
        </c:ser>
        <c:dLbls>
          <c:showLegendKey val="0"/>
          <c:showVal val="0"/>
          <c:showCatName val="0"/>
          <c:showSerName val="0"/>
          <c:showPercent val="0"/>
          <c:showBubbleSize val="0"/>
        </c:dLbls>
        <c:gapWidth val="150"/>
        <c:axId val="150395392"/>
        <c:axId val="15039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1E2C-43C2-A75D-5DD103EC5496}"/>
            </c:ext>
          </c:extLst>
        </c:ser>
        <c:dLbls>
          <c:showLegendKey val="0"/>
          <c:showVal val="0"/>
          <c:showCatName val="0"/>
          <c:showSerName val="0"/>
          <c:showPercent val="0"/>
          <c:showBubbleSize val="0"/>
        </c:dLbls>
        <c:marker val="1"/>
        <c:smooth val="0"/>
        <c:axId val="150395392"/>
        <c:axId val="150395784"/>
      </c:lineChart>
      <c:dateAx>
        <c:axId val="150395392"/>
        <c:scaling>
          <c:orientation val="minMax"/>
        </c:scaling>
        <c:delete val="1"/>
        <c:axPos val="b"/>
        <c:numFmt formatCode="ge" sourceLinked="1"/>
        <c:majorTickMark val="none"/>
        <c:minorTickMark val="none"/>
        <c:tickLblPos val="none"/>
        <c:crossAx val="150395784"/>
        <c:crosses val="autoZero"/>
        <c:auto val="1"/>
        <c:lblOffset val="100"/>
        <c:baseTimeUnit val="years"/>
      </c:dateAx>
      <c:valAx>
        <c:axId val="1503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50.2</c:v>
                </c:pt>
                <c:pt idx="1">
                  <c:v>52.83</c:v>
                </c:pt>
                <c:pt idx="2">
                  <c:v>55.71</c:v>
                </c:pt>
                <c:pt idx="3">
                  <c:v>52.28</c:v>
                </c:pt>
                <c:pt idx="4">
                  <c:v>53.88</c:v>
                </c:pt>
              </c:numCache>
            </c:numRef>
          </c:val>
          <c:extLst>
            <c:ext xmlns:c16="http://schemas.microsoft.com/office/drawing/2014/chart" uri="{C3380CC4-5D6E-409C-BE32-E72D297353CC}">
              <c16:uniqueId val="{00000000-705E-474D-9801-4DBFEC999286}"/>
            </c:ext>
          </c:extLst>
        </c:ser>
        <c:dLbls>
          <c:showLegendKey val="0"/>
          <c:showVal val="0"/>
          <c:showCatName val="0"/>
          <c:showSerName val="0"/>
          <c:showPercent val="0"/>
          <c:showBubbleSize val="0"/>
        </c:dLbls>
        <c:gapWidth val="150"/>
        <c:axId val="150396960"/>
        <c:axId val="15039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705E-474D-9801-4DBFEC999286}"/>
            </c:ext>
          </c:extLst>
        </c:ser>
        <c:dLbls>
          <c:showLegendKey val="0"/>
          <c:showVal val="0"/>
          <c:showCatName val="0"/>
          <c:showSerName val="0"/>
          <c:showPercent val="0"/>
          <c:showBubbleSize val="0"/>
        </c:dLbls>
        <c:marker val="1"/>
        <c:smooth val="0"/>
        <c:axId val="150396960"/>
        <c:axId val="150397352"/>
      </c:lineChart>
      <c:dateAx>
        <c:axId val="150396960"/>
        <c:scaling>
          <c:orientation val="minMax"/>
        </c:scaling>
        <c:delete val="1"/>
        <c:axPos val="b"/>
        <c:numFmt formatCode="ge" sourceLinked="1"/>
        <c:majorTickMark val="none"/>
        <c:minorTickMark val="none"/>
        <c:tickLblPos val="none"/>
        <c:crossAx val="150397352"/>
        <c:crosses val="autoZero"/>
        <c:auto val="1"/>
        <c:lblOffset val="100"/>
        <c:baseTimeUnit val="years"/>
      </c:dateAx>
      <c:valAx>
        <c:axId val="1503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53.86</c:v>
                </c:pt>
                <c:pt idx="1">
                  <c:v>55.33</c:v>
                </c:pt>
                <c:pt idx="2">
                  <c:v>54.11</c:v>
                </c:pt>
                <c:pt idx="3">
                  <c:v>59.8</c:v>
                </c:pt>
                <c:pt idx="4">
                  <c:v>62.73</c:v>
                </c:pt>
              </c:numCache>
            </c:numRef>
          </c:val>
          <c:extLst>
            <c:ext xmlns:c16="http://schemas.microsoft.com/office/drawing/2014/chart" uri="{C3380CC4-5D6E-409C-BE32-E72D297353CC}">
              <c16:uniqueId val="{00000000-96EB-4340-A95B-6B0FA3E4B8A6}"/>
            </c:ext>
          </c:extLst>
        </c:ser>
        <c:dLbls>
          <c:showLegendKey val="0"/>
          <c:showVal val="0"/>
          <c:showCatName val="0"/>
          <c:showSerName val="0"/>
          <c:showPercent val="0"/>
          <c:showBubbleSize val="0"/>
        </c:dLbls>
        <c:gapWidth val="150"/>
        <c:axId val="150406560"/>
        <c:axId val="1499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B-4340-A95B-6B0FA3E4B8A6}"/>
            </c:ext>
          </c:extLst>
        </c:ser>
        <c:dLbls>
          <c:showLegendKey val="0"/>
          <c:showVal val="0"/>
          <c:showCatName val="0"/>
          <c:showSerName val="0"/>
          <c:showPercent val="0"/>
          <c:showBubbleSize val="0"/>
        </c:dLbls>
        <c:marker val="1"/>
        <c:smooth val="0"/>
        <c:axId val="150406560"/>
        <c:axId val="149925408"/>
      </c:lineChart>
      <c:dateAx>
        <c:axId val="150406560"/>
        <c:scaling>
          <c:orientation val="minMax"/>
        </c:scaling>
        <c:delete val="1"/>
        <c:axPos val="b"/>
        <c:numFmt formatCode="ge" sourceLinked="1"/>
        <c:majorTickMark val="none"/>
        <c:minorTickMark val="none"/>
        <c:tickLblPos val="none"/>
        <c:crossAx val="149925408"/>
        <c:crosses val="autoZero"/>
        <c:auto val="1"/>
        <c:lblOffset val="100"/>
        <c:baseTimeUnit val="years"/>
      </c:dateAx>
      <c:valAx>
        <c:axId val="1499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2-4691-9277-80E0577B5AEB}"/>
            </c:ext>
          </c:extLst>
        </c:ser>
        <c:dLbls>
          <c:showLegendKey val="0"/>
          <c:showVal val="0"/>
          <c:showCatName val="0"/>
          <c:showSerName val="0"/>
          <c:showPercent val="0"/>
          <c:showBubbleSize val="0"/>
        </c:dLbls>
        <c:gapWidth val="150"/>
        <c:axId val="150003608"/>
        <c:axId val="1500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2-4691-9277-80E0577B5AEB}"/>
            </c:ext>
          </c:extLst>
        </c:ser>
        <c:dLbls>
          <c:showLegendKey val="0"/>
          <c:showVal val="0"/>
          <c:showCatName val="0"/>
          <c:showSerName val="0"/>
          <c:showPercent val="0"/>
          <c:showBubbleSize val="0"/>
        </c:dLbls>
        <c:marker val="1"/>
        <c:smooth val="0"/>
        <c:axId val="150003608"/>
        <c:axId val="150004544"/>
      </c:lineChart>
      <c:dateAx>
        <c:axId val="150003608"/>
        <c:scaling>
          <c:orientation val="minMax"/>
        </c:scaling>
        <c:delete val="1"/>
        <c:axPos val="b"/>
        <c:numFmt formatCode="ge" sourceLinked="1"/>
        <c:majorTickMark val="none"/>
        <c:minorTickMark val="none"/>
        <c:tickLblPos val="none"/>
        <c:crossAx val="150004544"/>
        <c:crosses val="autoZero"/>
        <c:auto val="1"/>
        <c:lblOffset val="100"/>
        <c:baseTimeUnit val="years"/>
      </c:dateAx>
      <c:valAx>
        <c:axId val="1500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0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9-477B-A15C-E19E11B47BD5}"/>
            </c:ext>
          </c:extLst>
        </c:ser>
        <c:dLbls>
          <c:showLegendKey val="0"/>
          <c:showVal val="0"/>
          <c:showCatName val="0"/>
          <c:showSerName val="0"/>
          <c:showPercent val="0"/>
          <c:showBubbleSize val="0"/>
        </c:dLbls>
        <c:gapWidth val="150"/>
        <c:axId val="150083032"/>
        <c:axId val="14958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9-477B-A15C-E19E11B47BD5}"/>
            </c:ext>
          </c:extLst>
        </c:ser>
        <c:dLbls>
          <c:showLegendKey val="0"/>
          <c:showVal val="0"/>
          <c:showCatName val="0"/>
          <c:showSerName val="0"/>
          <c:showPercent val="0"/>
          <c:showBubbleSize val="0"/>
        </c:dLbls>
        <c:marker val="1"/>
        <c:smooth val="0"/>
        <c:axId val="150083032"/>
        <c:axId val="149584152"/>
      </c:lineChart>
      <c:dateAx>
        <c:axId val="150083032"/>
        <c:scaling>
          <c:orientation val="minMax"/>
        </c:scaling>
        <c:delete val="1"/>
        <c:axPos val="b"/>
        <c:numFmt formatCode="ge" sourceLinked="1"/>
        <c:majorTickMark val="none"/>
        <c:minorTickMark val="none"/>
        <c:tickLblPos val="none"/>
        <c:crossAx val="149584152"/>
        <c:crosses val="autoZero"/>
        <c:auto val="1"/>
        <c:lblOffset val="100"/>
        <c:baseTimeUnit val="years"/>
      </c:dateAx>
      <c:valAx>
        <c:axId val="1495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8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3-43B0-9A89-D83726AC3372}"/>
            </c:ext>
          </c:extLst>
        </c:ser>
        <c:dLbls>
          <c:showLegendKey val="0"/>
          <c:showVal val="0"/>
          <c:showCatName val="0"/>
          <c:showSerName val="0"/>
          <c:showPercent val="0"/>
          <c:showBubbleSize val="0"/>
        </c:dLbls>
        <c:gapWidth val="150"/>
        <c:axId val="149585328"/>
        <c:axId val="14958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3-43B0-9A89-D83726AC3372}"/>
            </c:ext>
          </c:extLst>
        </c:ser>
        <c:dLbls>
          <c:showLegendKey val="0"/>
          <c:showVal val="0"/>
          <c:showCatName val="0"/>
          <c:showSerName val="0"/>
          <c:showPercent val="0"/>
          <c:showBubbleSize val="0"/>
        </c:dLbls>
        <c:marker val="1"/>
        <c:smooth val="0"/>
        <c:axId val="149585328"/>
        <c:axId val="149585720"/>
      </c:lineChart>
      <c:dateAx>
        <c:axId val="149585328"/>
        <c:scaling>
          <c:orientation val="minMax"/>
        </c:scaling>
        <c:delete val="1"/>
        <c:axPos val="b"/>
        <c:numFmt formatCode="ge" sourceLinked="1"/>
        <c:majorTickMark val="none"/>
        <c:minorTickMark val="none"/>
        <c:tickLblPos val="none"/>
        <c:crossAx val="149585720"/>
        <c:crosses val="autoZero"/>
        <c:auto val="1"/>
        <c:lblOffset val="100"/>
        <c:baseTimeUnit val="years"/>
      </c:dateAx>
      <c:valAx>
        <c:axId val="1495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5-4CCB-AD41-03EE104EE724}"/>
            </c:ext>
          </c:extLst>
        </c:ser>
        <c:dLbls>
          <c:showLegendKey val="0"/>
          <c:showVal val="0"/>
          <c:showCatName val="0"/>
          <c:showSerName val="0"/>
          <c:showPercent val="0"/>
          <c:showBubbleSize val="0"/>
        </c:dLbls>
        <c:gapWidth val="150"/>
        <c:axId val="149587288"/>
        <c:axId val="1501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5-4CCB-AD41-03EE104EE724}"/>
            </c:ext>
          </c:extLst>
        </c:ser>
        <c:dLbls>
          <c:showLegendKey val="0"/>
          <c:showVal val="0"/>
          <c:showCatName val="0"/>
          <c:showSerName val="0"/>
          <c:showPercent val="0"/>
          <c:showBubbleSize val="0"/>
        </c:dLbls>
        <c:marker val="1"/>
        <c:smooth val="0"/>
        <c:axId val="149587288"/>
        <c:axId val="150183872"/>
      </c:lineChart>
      <c:dateAx>
        <c:axId val="149587288"/>
        <c:scaling>
          <c:orientation val="minMax"/>
        </c:scaling>
        <c:delete val="1"/>
        <c:axPos val="b"/>
        <c:numFmt formatCode="ge" sourceLinked="1"/>
        <c:majorTickMark val="none"/>
        <c:minorTickMark val="none"/>
        <c:tickLblPos val="none"/>
        <c:crossAx val="150183872"/>
        <c:crosses val="autoZero"/>
        <c:auto val="1"/>
        <c:lblOffset val="100"/>
        <c:baseTimeUnit val="years"/>
      </c:dateAx>
      <c:valAx>
        <c:axId val="1501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144.44999999999999</c:v>
                </c:pt>
                <c:pt idx="1">
                  <c:v>0.13</c:v>
                </c:pt>
                <c:pt idx="2">
                  <c:v>142.41</c:v>
                </c:pt>
                <c:pt idx="3" formatCode="#,##0.00;&quot;△&quot;#,##0.00">
                  <c:v>0</c:v>
                </c:pt>
                <c:pt idx="4" formatCode="#,##0.00;&quot;△&quot;#,##0.00">
                  <c:v>0</c:v>
                </c:pt>
              </c:numCache>
            </c:numRef>
          </c:val>
          <c:extLst>
            <c:ext xmlns:c16="http://schemas.microsoft.com/office/drawing/2014/chart" uri="{C3380CC4-5D6E-409C-BE32-E72D297353CC}">
              <c16:uniqueId val="{00000000-C3E8-4115-9F60-CD98CBB9745B}"/>
            </c:ext>
          </c:extLst>
        </c:ser>
        <c:dLbls>
          <c:showLegendKey val="0"/>
          <c:showVal val="0"/>
          <c:showCatName val="0"/>
          <c:showSerName val="0"/>
          <c:showPercent val="0"/>
          <c:showBubbleSize val="0"/>
        </c:dLbls>
        <c:gapWidth val="150"/>
        <c:axId val="149586896"/>
        <c:axId val="1501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C3E8-4115-9F60-CD98CBB9745B}"/>
            </c:ext>
          </c:extLst>
        </c:ser>
        <c:dLbls>
          <c:showLegendKey val="0"/>
          <c:showVal val="0"/>
          <c:showCatName val="0"/>
          <c:showSerName val="0"/>
          <c:showPercent val="0"/>
          <c:showBubbleSize val="0"/>
        </c:dLbls>
        <c:marker val="1"/>
        <c:smooth val="0"/>
        <c:axId val="149586896"/>
        <c:axId val="150185048"/>
      </c:lineChart>
      <c:dateAx>
        <c:axId val="149586896"/>
        <c:scaling>
          <c:orientation val="minMax"/>
        </c:scaling>
        <c:delete val="1"/>
        <c:axPos val="b"/>
        <c:numFmt formatCode="ge" sourceLinked="1"/>
        <c:majorTickMark val="none"/>
        <c:minorTickMark val="none"/>
        <c:tickLblPos val="none"/>
        <c:crossAx val="150185048"/>
        <c:crosses val="autoZero"/>
        <c:auto val="1"/>
        <c:lblOffset val="100"/>
        <c:baseTimeUnit val="years"/>
      </c:dateAx>
      <c:valAx>
        <c:axId val="15018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92.85</c:v>
                </c:pt>
                <c:pt idx="1">
                  <c:v>91.18</c:v>
                </c:pt>
                <c:pt idx="2">
                  <c:v>94.53</c:v>
                </c:pt>
                <c:pt idx="3">
                  <c:v>80.31</c:v>
                </c:pt>
                <c:pt idx="4">
                  <c:v>89.3</c:v>
                </c:pt>
              </c:numCache>
            </c:numRef>
          </c:val>
          <c:extLst>
            <c:ext xmlns:c16="http://schemas.microsoft.com/office/drawing/2014/chart" uri="{C3380CC4-5D6E-409C-BE32-E72D297353CC}">
              <c16:uniqueId val="{00000000-1E5C-4437-B15C-DADCD7F114CA}"/>
            </c:ext>
          </c:extLst>
        </c:ser>
        <c:dLbls>
          <c:showLegendKey val="0"/>
          <c:showVal val="0"/>
          <c:showCatName val="0"/>
          <c:showSerName val="0"/>
          <c:showPercent val="0"/>
          <c:showBubbleSize val="0"/>
        </c:dLbls>
        <c:gapWidth val="150"/>
        <c:axId val="150186224"/>
        <c:axId val="1501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1E5C-4437-B15C-DADCD7F114CA}"/>
            </c:ext>
          </c:extLst>
        </c:ser>
        <c:dLbls>
          <c:showLegendKey val="0"/>
          <c:showVal val="0"/>
          <c:showCatName val="0"/>
          <c:showSerName val="0"/>
          <c:showPercent val="0"/>
          <c:showBubbleSize val="0"/>
        </c:dLbls>
        <c:marker val="1"/>
        <c:smooth val="0"/>
        <c:axId val="150186224"/>
        <c:axId val="150186616"/>
      </c:lineChart>
      <c:dateAx>
        <c:axId val="150186224"/>
        <c:scaling>
          <c:orientation val="minMax"/>
        </c:scaling>
        <c:delete val="1"/>
        <c:axPos val="b"/>
        <c:numFmt formatCode="ge" sourceLinked="1"/>
        <c:majorTickMark val="none"/>
        <c:minorTickMark val="none"/>
        <c:tickLblPos val="none"/>
        <c:crossAx val="150186616"/>
        <c:crosses val="autoZero"/>
        <c:auto val="1"/>
        <c:lblOffset val="100"/>
        <c:baseTimeUnit val="years"/>
      </c:dateAx>
      <c:valAx>
        <c:axId val="1501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150.99</c:v>
                </c:pt>
                <c:pt idx="1">
                  <c:v>155.86000000000001</c:v>
                </c:pt>
                <c:pt idx="2">
                  <c:v>150</c:v>
                </c:pt>
                <c:pt idx="3">
                  <c:v>175.47</c:v>
                </c:pt>
                <c:pt idx="4">
                  <c:v>157.46</c:v>
                </c:pt>
              </c:numCache>
            </c:numRef>
          </c:val>
          <c:extLst>
            <c:ext xmlns:c16="http://schemas.microsoft.com/office/drawing/2014/chart" uri="{C3380CC4-5D6E-409C-BE32-E72D297353CC}">
              <c16:uniqueId val="{00000000-D0F9-4D32-A5C7-DAFCDFAEA8DD}"/>
            </c:ext>
          </c:extLst>
        </c:ser>
        <c:dLbls>
          <c:showLegendKey val="0"/>
          <c:showVal val="0"/>
          <c:showCatName val="0"/>
          <c:showSerName val="0"/>
          <c:showPercent val="0"/>
          <c:showBubbleSize val="0"/>
        </c:dLbls>
        <c:gapWidth val="150"/>
        <c:axId val="150393824"/>
        <c:axId val="15039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D0F9-4D32-A5C7-DAFCDFAEA8DD}"/>
            </c:ext>
          </c:extLst>
        </c:ser>
        <c:dLbls>
          <c:showLegendKey val="0"/>
          <c:showVal val="0"/>
          <c:showCatName val="0"/>
          <c:showSerName val="0"/>
          <c:showPercent val="0"/>
          <c:showBubbleSize val="0"/>
        </c:dLbls>
        <c:marker val="1"/>
        <c:smooth val="0"/>
        <c:axId val="150393824"/>
        <c:axId val="150394216"/>
      </c:lineChart>
      <c:dateAx>
        <c:axId val="150393824"/>
        <c:scaling>
          <c:orientation val="minMax"/>
        </c:scaling>
        <c:delete val="1"/>
        <c:axPos val="b"/>
        <c:numFmt formatCode="ge" sourceLinked="1"/>
        <c:majorTickMark val="none"/>
        <c:minorTickMark val="none"/>
        <c:tickLblPos val="none"/>
        <c:crossAx val="150394216"/>
        <c:crosses val="autoZero"/>
        <c:auto val="1"/>
        <c:lblOffset val="100"/>
        <c:baseTimeUnit val="years"/>
      </c:dateAx>
      <c:valAx>
        <c:axId val="1503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知名町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6015</v>
      </c>
      <c r="AM8" s="50"/>
      <c r="AN8" s="50"/>
      <c r="AO8" s="50"/>
      <c r="AP8" s="50"/>
      <c r="AQ8" s="50"/>
      <c r="AR8" s="50"/>
      <c r="AS8" s="50"/>
      <c r="AT8" s="45">
        <f>データ!T6</f>
        <v>53.3</v>
      </c>
      <c r="AU8" s="45"/>
      <c r="AV8" s="45"/>
      <c r="AW8" s="45"/>
      <c r="AX8" s="45"/>
      <c r="AY8" s="45"/>
      <c r="AZ8" s="45"/>
      <c r="BA8" s="45"/>
      <c r="BB8" s="45">
        <f>データ!U6</f>
        <v>112.85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44.68</v>
      </c>
      <c r="Q10" s="45"/>
      <c r="R10" s="45"/>
      <c r="S10" s="45"/>
      <c r="T10" s="45"/>
      <c r="U10" s="45"/>
      <c r="V10" s="45"/>
      <c r="W10" s="45">
        <f>データ!Q6</f>
        <v>100</v>
      </c>
      <c r="X10" s="45"/>
      <c r="Y10" s="45"/>
      <c r="Z10" s="45"/>
      <c r="AA10" s="45"/>
      <c r="AB10" s="45"/>
      <c r="AC10" s="45"/>
      <c r="AD10" s="50">
        <f>データ!R6</f>
        <v>2690</v>
      </c>
      <c r="AE10" s="50"/>
      <c r="AF10" s="50"/>
      <c r="AG10" s="50"/>
      <c r="AH10" s="50"/>
      <c r="AI10" s="50"/>
      <c r="AJ10" s="50"/>
      <c r="AK10" s="2"/>
      <c r="AL10" s="50">
        <f>データ!V6</f>
        <v>2643</v>
      </c>
      <c r="AM10" s="50"/>
      <c r="AN10" s="50"/>
      <c r="AO10" s="50"/>
      <c r="AP10" s="50"/>
      <c r="AQ10" s="50"/>
      <c r="AR10" s="50"/>
      <c r="AS10" s="50"/>
      <c r="AT10" s="45">
        <f>データ!W6</f>
        <v>2.08</v>
      </c>
      <c r="AU10" s="45"/>
      <c r="AV10" s="45"/>
      <c r="AW10" s="45"/>
      <c r="AX10" s="45"/>
      <c r="AY10" s="45"/>
      <c r="AZ10" s="45"/>
      <c r="BA10" s="45"/>
      <c r="BB10" s="45">
        <f>データ!X6</f>
        <v>1270.67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75"/>
      <c r="BN16" s="75"/>
      <c r="BO16" s="75"/>
      <c r="BP16" s="75"/>
      <c r="BQ16" s="75"/>
      <c r="BR16" s="75"/>
      <c r="BS16" s="75"/>
      <c r="BT16" s="75"/>
      <c r="BU16" s="75"/>
      <c r="BV16" s="75"/>
      <c r="BW16" s="75"/>
      <c r="BX16" s="75"/>
      <c r="BY16" s="75"/>
      <c r="BZ16" s="7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5"/>
      <c r="BN17" s="75"/>
      <c r="BO17" s="75"/>
      <c r="BP17" s="75"/>
      <c r="BQ17" s="75"/>
      <c r="BR17" s="75"/>
      <c r="BS17" s="75"/>
      <c r="BT17" s="75"/>
      <c r="BU17" s="75"/>
      <c r="BV17" s="75"/>
      <c r="BW17" s="75"/>
      <c r="BX17" s="75"/>
      <c r="BY17" s="75"/>
      <c r="BZ17" s="7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5"/>
      <c r="BN18" s="75"/>
      <c r="BO18" s="75"/>
      <c r="BP18" s="75"/>
      <c r="BQ18" s="75"/>
      <c r="BR18" s="75"/>
      <c r="BS18" s="75"/>
      <c r="BT18" s="75"/>
      <c r="BU18" s="75"/>
      <c r="BV18" s="75"/>
      <c r="BW18" s="75"/>
      <c r="BX18" s="75"/>
      <c r="BY18" s="75"/>
      <c r="BZ18" s="7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5"/>
      <c r="BN19" s="75"/>
      <c r="BO19" s="75"/>
      <c r="BP19" s="75"/>
      <c r="BQ19" s="75"/>
      <c r="BR19" s="75"/>
      <c r="BS19" s="75"/>
      <c r="BT19" s="75"/>
      <c r="BU19" s="75"/>
      <c r="BV19" s="75"/>
      <c r="BW19" s="75"/>
      <c r="BX19" s="75"/>
      <c r="BY19" s="75"/>
      <c r="BZ19" s="7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5"/>
      <c r="BN20" s="75"/>
      <c r="BO20" s="75"/>
      <c r="BP20" s="75"/>
      <c r="BQ20" s="75"/>
      <c r="BR20" s="75"/>
      <c r="BS20" s="75"/>
      <c r="BT20" s="75"/>
      <c r="BU20" s="75"/>
      <c r="BV20" s="75"/>
      <c r="BW20" s="75"/>
      <c r="BX20" s="75"/>
      <c r="BY20" s="75"/>
      <c r="BZ20" s="7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5"/>
      <c r="BN21" s="75"/>
      <c r="BO21" s="75"/>
      <c r="BP21" s="75"/>
      <c r="BQ21" s="75"/>
      <c r="BR21" s="75"/>
      <c r="BS21" s="75"/>
      <c r="BT21" s="75"/>
      <c r="BU21" s="75"/>
      <c r="BV21" s="75"/>
      <c r="BW21" s="75"/>
      <c r="BX21" s="75"/>
      <c r="BY21" s="75"/>
      <c r="BZ21" s="7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5"/>
      <c r="BN22" s="75"/>
      <c r="BO22" s="75"/>
      <c r="BP22" s="75"/>
      <c r="BQ22" s="75"/>
      <c r="BR22" s="75"/>
      <c r="BS22" s="75"/>
      <c r="BT22" s="75"/>
      <c r="BU22" s="75"/>
      <c r="BV22" s="75"/>
      <c r="BW22" s="75"/>
      <c r="BX22" s="75"/>
      <c r="BY22" s="75"/>
      <c r="BZ22" s="7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5"/>
      <c r="BN23" s="75"/>
      <c r="BO23" s="75"/>
      <c r="BP23" s="75"/>
      <c r="BQ23" s="75"/>
      <c r="BR23" s="75"/>
      <c r="BS23" s="75"/>
      <c r="BT23" s="75"/>
      <c r="BU23" s="75"/>
      <c r="BV23" s="75"/>
      <c r="BW23" s="75"/>
      <c r="BX23" s="75"/>
      <c r="BY23" s="75"/>
      <c r="BZ23" s="7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5"/>
      <c r="BN24" s="75"/>
      <c r="BO24" s="75"/>
      <c r="BP24" s="75"/>
      <c r="BQ24" s="75"/>
      <c r="BR24" s="75"/>
      <c r="BS24" s="75"/>
      <c r="BT24" s="75"/>
      <c r="BU24" s="75"/>
      <c r="BV24" s="75"/>
      <c r="BW24" s="75"/>
      <c r="BX24" s="75"/>
      <c r="BY24" s="75"/>
      <c r="BZ24" s="7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5"/>
      <c r="BN25" s="75"/>
      <c r="BO25" s="75"/>
      <c r="BP25" s="75"/>
      <c r="BQ25" s="75"/>
      <c r="BR25" s="75"/>
      <c r="BS25" s="75"/>
      <c r="BT25" s="75"/>
      <c r="BU25" s="75"/>
      <c r="BV25" s="75"/>
      <c r="BW25" s="75"/>
      <c r="BX25" s="75"/>
      <c r="BY25" s="75"/>
      <c r="BZ25" s="7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5"/>
      <c r="BN26" s="75"/>
      <c r="BO26" s="75"/>
      <c r="BP26" s="75"/>
      <c r="BQ26" s="75"/>
      <c r="BR26" s="75"/>
      <c r="BS26" s="75"/>
      <c r="BT26" s="75"/>
      <c r="BU26" s="75"/>
      <c r="BV26" s="75"/>
      <c r="BW26" s="75"/>
      <c r="BX26" s="75"/>
      <c r="BY26" s="75"/>
      <c r="BZ26" s="7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5"/>
      <c r="BN27" s="75"/>
      <c r="BO27" s="75"/>
      <c r="BP27" s="75"/>
      <c r="BQ27" s="75"/>
      <c r="BR27" s="75"/>
      <c r="BS27" s="75"/>
      <c r="BT27" s="75"/>
      <c r="BU27" s="75"/>
      <c r="BV27" s="75"/>
      <c r="BW27" s="75"/>
      <c r="BX27" s="75"/>
      <c r="BY27" s="75"/>
      <c r="BZ27" s="7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5"/>
      <c r="BN28" s="75"/>
      <c r="BO28" s="75"/>
      <c r="BP28" s="75"/>
      <c r="BQ28" s="75"/>
      <c r="BR28" s="75"/>
      <c r="BS28" s="75"/>
      <c r="BT28" s="75"/>
      <c r="BU28" s="75"/>
      <c r="BV28" s="75"/>
      <c r="BW28" s="75"/>
      <c r="BX28" s="75"/>
      <c r="BY28" s="75"/>
      <c r="BZ28" s="7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5"/>
      <c r="BN29" s="75"/>
      <c r="BO29" s="75"/>
      <c r="BP29" s="75"/>
      <c r="BQ29" s="75"/>
      <c r="BR29" s="75"/>
      <c r="BS29" s="75"/>
      <c r="BT29" s="75"/>
      <c r="BU29" s="75"/>
      <c r="BV29" s="75"/>
      <c r="BW29" s="75"/>
      <c r="BX29" s="75"/>
      <c r="BY29" s="75"/>
      <c r="BZ29" s="7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5"/>
      <c r="BN30" s="75"/>
      <c r="BO30" s="75"/>
      <c r="BP30" s="75"/>
      <c r="BQ30" s="75"/>
      <c r="BR30" s="75"/>
      <c r="BS30" s="75"/>
      <c r="BT30" s="75"/>
      <c r="BU30" s="75"/>
      <c r="BV30" s="75"/>
      <c r="BW30" s="75"/>
      <c r="BX30" s="75"/>
      <c r="BY30" s="75"/>
      <c r="BZ30" s="7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5"/>
      <c r="BN31" s="75"/>
      <c r="BO31" s="75"/>
      <c r="BP31" s="75"/>
      <c r="BQ31" s="75"/>
      <c r="BR31" s="75"/>
      <c r="BS31" s="75"/>
      <c r="BT31" s="75"/>
      <c r="BU31" s="75"/>
      <c r="BV31" s="75"/>
      <c r="BW31" s="75"/>
      <c r="BX31" s="75"/>
      <c r="BY31" s="75"/>
      <c r="BZ31" s="7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5"/>
      <c r="BN32" s="75"/>
      <c r="BO32" s="75"/>
      <c r="BP32" s="75"/>
      <c r="BQ32" s="75"/>
      <c r="BR32" s="75"/>
      <c r="BS32" s="75"/>
      <c r="BT32" s="75"/>
      <c r="BU32" s="75"/>
      <c r="BV32" s="75"/>
      <c r="BW32" s="75"/>
      <c r="BX32" s="75"/>
      <c r="BY32" s="75"/>
      <c r="BZ32" s="7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5"/>
      <c r="BN33" s="75"/>
      <c r="BO33" s="75"/>
      <c r="BP33" s="75"/>
      <c r="BQ33" s="75"/>
      <c r="BR33" s="75"/>
      <c r="BS33" s="75"/>
      <c r="BT33" s="75"/>
      <c r="BU33" s="75"/>
      <c r="BV33" s="75"/>
      <c r="BW33" s="75"/>
      <c r="BX33" s="75"/>
      <c r="BY33" s="75"/>
      <c r="BZ33" s="7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5"/>
      <c r="BN34" s="75"/>
      <c r="BO34" s="75"/>
      <c r="BP34" s="75"/>
      <c r="BQ34" s="75"/>
      <c r="BR34" s="75"/>
      <c r="BS34" s="75"/>
      <c r="BT34" s="75"/>
      <c r="BU34" s="75"/>
      <c r="BV34" s="75"/>
      <c r="BW34" s="75"/>
      <c r="BX34" s="75"/>
      <c r="BY34" s="75"/>
      <c r="BZ34" s="7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5"/>
      <c r="BN35" s="75"/>
      <c r="BO35" s="75"/>
      <c r="BP35" s="75"/>
      <c r="BQ35" s="75"/>
      <c r="BR35" s="75"/>
      <c r="BS35" s="75"/>
      <c r="BT35" s="75"/>
      <c r="BU35" s="75"/>
      <c r="BV35" s="75"/>
      <c r="BW35" s="75"/>
      <c r="BX35" s="75"/>
      <c r="BY35" s="75"/>
      <c r="BZ35" s="7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5"/>
      <c r="BN36" s="75"/>
      <c r="BO36" s="75"/>
      <c r="BP36" s="75"/>
      <c r="BQ36" s="75"/>
      <c r="BR36" s="75"/>
      <c r="BS36" s="75"/>
      <c r="BT36" s="75"/>
      <c r="BU36" s="75"/>
      <c r="BV36" s="75"/>
      <c r="BW36" s="75"/>
      <c r="BX36" s="75"/>
      <c r="BY36" s="75"/>
      <c r="BZ36" s="7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5"/>
      <c r="BN37" s="75"/>
      <c r="BO37" s="75"/>
      <c r="BP37" s="75"/>
      <c r="BQ37" s="75"/>
      <c r="BR37" s="75"/>
      <c r="BS37" s="75"/>
      <c r="BT37" s="75"/>
      <c r="BU37" s="75"/>
      <c r="BV37" s="75"/>
      <c r="BW37" s="75"/>
      <c r="BX37" s="75"/>
      <c r="BY37" s="75"/>
      <c r="BZ37" s="7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5"/>
      <c r="BN38" s="75"/>
      <c r="BO38" s="75"/>
      <c r="BP38" s="75"/>
      <c r="BQ38" s="75"/>
      <c r="BR38" s="75"/>
      <c r="BS38" s="75"/>
      <c r="BT38" s="75"/>
      <c r="BU38" s="75"/>
      <c r="BV38" s="75"/>
      <c r="BW38" s="75"/>
      <c r="BX38" s="75"/>
      <c r="BY38" s="75"/>
      <c r="BZ38" s="7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5"/>
      <c r="BN39" s="75"/>
      <c r="BO39" s="75"/>
      <c r="BP39" s="75"/>
      <c r="BQ39" s="75"/>
      <c r="BR39" s="75"/>
      <c r="BS39" s="75"/>
      <c r="BT39" s="75"/>
      <c r="BU39" s="75"/>
      <c r="BV39" s="75"/>
      <c r="BW39" s="75"/>
      <c r="BX39" s="75"/>
      <c r="BY39" s="75"/>
      <c r="BZ39" s="7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5"/>
      <c r="BN40" s="75"/>
      <c r="BO40" s="75"/>
      <c r="BP40" s="75"/>
      <c r="BQ40" s="75"/>
      <c r="BR40" s="75"/>
      <c r="BS40" s="75"/>
      <c r="BT40" s="75"/>
      <c r="BU40" s="75"/>
      <c r="BV40" s="75"/>
      <c r="BW40" s="75"/>
      <c r="BX40" s="75"/>
      <c r="BY40" s="75"/>
      <c r="BZ40" s="7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5"/>
      <c r="BN41" s="75"/>
      <c r="BO41" s="75"/>
      <c r="BP41" s="75"/>
      <c r="BQ41" s="75"/>
      <c r="BR41" s="75"/>
      <c r="BS41" s="75"/>
      <c r="BT41" s="75"/>
      <c r="BU41" s="75"/>
      <c r="BV41" s="75"/>
      <c r="BW41" s="75"/>
      <c r="BX41" s="75"/>
      <c r="BY41" s="75"/>
      <c r="BZ41" s="7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5"/>
      <c r="BN42" s="75"/>
      <c r="BO42" s="75"/>
      <c r="BP42" s="75"/>
      <c r="BQ42" s="75"/>
      <c r="BR42" s="75"/>
      <c r="BS42" s="75"/>
      <c r="BT42" s="75"/>
      <c r="BU42" s="75"/>
      <c r="BV42" s="75"/>
      <c r="BW42" s="75"/>
      <c r="BX42" s="75"/>
      <c r="BY42" s="75"/>
      <c r="BZ42" s="7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5"/>
      <c r="BN43" s="75"/>
      <c r="BO43" s="75"/>
      <c r="BP43" s="75"/>
      <c r="BQ43" s="75"/>
      <c r="BR43" s="75"/>
      <c r="BS43" s="75"/>
      <c r="BT43" s="75"/>
      <c r="BU43" s="75"/>
      <c r="BV43" s="75"/>
      <c r="BW43" s="75"/>
      <c r="BX43" s="75"/>
      <c r="BY43" s="75"/>
      <c r="BZ43" s="7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fuBxX+u4GCQyv/NaFsDj/2VB5r+61vuL0qRQRLFODOgzQUMQ/RR1trgCEfyxA1c4ZNPUsYxkf69o/0K4WiRHdw==" saltValue="NCvQ0jVHkHE85rjMLbgz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465348</v>
      </c>
      <c r="D6" s="33">
        <f t="shared" si="3"/>
        <v>47</v>
      </c>
      <c r="E6" s="33">
        <f t="shared" si="3"/>
        <v>17</v>
      </c>
      <c r="F6" s="33">
        <f t="shared" si="3"/>
        <v>5</v>
      </c>
      <c r="G6" s="33">
        <f t="shared" si="3"/>
        <v>0</v>
      </c>
      <c r="H6" s="33" t="str">
        <f t="shared" si="3"/>
        <v>鹿児島県　知名町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44.68</v>
      </c>
      <c r="Q6" s="34">
        <f t="shared" si="3"/>
        <v>100</v>
      </c>
      <c r="R6" s="34">
        <f t="shared" si="3"/>
        <v>2690</v>
      </c>
      <c r="S6" s="34">
        <f t="shared" si="3"/>
        <v>6015</v>
      </c>
      <c r="T6" s="34">
        <f t="shared" si="3"/>
        <v>53.3</v>
      </c>
      <c r="U6" s="34">
        <f t="shared" si="3"/>
        <v>112.85</v>
      </c>
      <c r="V6" s="34">
        <f t="shared" si="3"/>
        <v>2643</v>
      </c>
      <c r="W6" s="34">
        <f t="shared" si="3"/>
        <v>2.08</v>
      </c>
      <c r="X6" s="34">
        <f t="shared" si="3"/>
        <v>1270.67</v>
      </c>
      <c r="Y6" s="35">
        <f>IF(Y7="",NA(),Y7)</f>
        <v>53.86</v>
      </c>
      <c r="Z6" s="35">
        <f t="shared" ref="Z6:AH6" si="4">IF(Z7="",NA(),Z7)</f>
        <v>55.33</v>
      </c>
      <c r="AA6" s="35">
        <f t="shared" si="4"/>
        <v>54.11</v>
      </c>
      <c r="AB6" s="35">
        <f t="shared" si="4"/>
        <v>59.8</v>
      </c>
      <c r="AC6" s="35">
        <f t="shared" si="4"/>
        <v>62.73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144.44999999999999</v>
      </c>
      <c r="BG6" s="35">
        <f t="shared" ref="BG6:BO6" si="7">IF(BG7="",NA(),BG7)</f>
        <v>0.13</v>
      </c>
      <c r="BH6" s="35">
        <f t="shared" si="7"/>
        <v>142.41</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92.85</v>
      </c>
      <c r="BR6" s="35">
        <f t="shared" ref="BR6:BZ6" si="8">IF(BR7="",NA(),BR7)</f>
        <v>91.18</v>
      </c>
      <c r="BS6" s="35">
        <f t="shared" si="8"/>
        <v>94.53</v>
      </c>
      <c r="BT6" s="35">
        <f t="shared" si="8"/>
        <v>80.31</v>
      </c>
      <c r="BU6" s="35">
        <f t="shared" si="8"/>
        <v>89.3</v>
      </c>
      <c r="BV6" s="35">
        <f t="shared" si="8"/>
        <v>41.08</v>
      </c>
      <c r="BW6" s="35">
        <f t="shared" si="8"/>
        <v>52.19</v>
      </c>
      <c r="BX6" s="35">
        <f t="shared" si="8"/>
        <v>55.32</v>
      </c>
      <c r="BY6" s="35">
        <f t="shared" si="8"/>
        <v>59.8</v>
      </c>
      <c r="BZ6" s="35">
        <f t="shared" si="8"/>
        <v>57.77</v>
      </c>
      <c r="CA6" s="34" t="str">
        <f>IF(CA7="","",IF(CA7="-","【-】","【"&amp;SUBSTITUTE(TEXT(CA7,"#,##0.00"),"-","△")&amp;"】"))</f>
        <v>【59.51】</v>
      </c>
      <c r="CB6" s="35">
        <f>IF(CB7="",NA(),CB7)</f>
        <v>150.99</v>
      </c>
      <c r="CC6" s="35">
        <f t="shared" ref="CC6:CK6" si="9">IF(CC7="",NA(),CC7)</f>
        <v>155.86000000000001</v>
      </c>
      <c r="CD6" s="35">
        <f t="shared" si="9"/>
        <v>150</v>
      </c>
      <c r="CE6" s="35">
        <f t="shared" si="9"/>
        <v>175.47</v>
      </c>
      <c r="CF6" s="35">
        <f t="shared" si="9"/>
        <v>157.46</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27.34</v>
      </c>
      <c r="CN6" s="35">
        <f t="shared" ref="CN6:CV6" si="10">IF(CN7="",NA(),CN7)</f>
        <v>23.88</v>
      </c>
      <c r="CO6" s="35">
        <f t="shared" si="10"/>
        <v>27.41</v>
      </c>
      <c r="CP6" s="35">
        <f t="shared" si="10"/>
        <v>26.97</v>
      </c>
      <c r="CQ6" s="35">
        <f t="shared" si="10"/>
        <v>21.59</v>
      </c>
      <c r="CR6" s="35">
        <f t="shared" si="10"/>
        <v>44.69</v>
      </c>
      <c r="CS6" s="35">
        <f t="shared" si="10"/>
        <v>52.31</v>
      </c>
      <c r="CT6" s="35">
        <f t="shared" si="10"/>
        <v>60.65</v>
      </c>
      <c r="CU6" s="35">
        <f t="shared" si="10"/>
        <v>51.75</v>
      </c>
      <c r="CV6" s="35">
        <f t="shared" si="10"/>
        <v>50.68</v>
      </c>
      <c r="CW6" s="34" t="str">
        <f>IF(CW7="","",IF(CW7="-","【-】","【"&amp;SUBSTITUTE(TEXT(CW7,"#,##0.00"),"-","△")&amp;"】"))</f>
        <v>【52.23】</v>
      </c>
      <c r="CX6" s="35">
        <f>IF(CX7="",NA(),CX7)</f>
        <v>50.2</v>
      </c>
      <c r="CY6" s="35">
        <f t="shared" ref="CY6:DG6" si="11">IF(CY7="",NA(),CY7)</f>
        <v>52.83</v>
      </c>
      <c r="CZ6" s="35">
        <f t="shared" si="11"/>
        <v>55.71</v>
      </c>
      <c r="DA6" s="35">
        <f t="shared" si="11"/>
        <v>52.28</v>
      </c>
      <c r="DB6" s="35">
        <f t="shared" si="11"/>
        <v>53.88</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0.13</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465348</v>
      </c>
      <c r="D7" s="37">
        <v>47</v>
      </c>
      <c r="E7" s="37">
        <v>17</v>
      </c>
      <c r="F7" s="37">
        <v>5</v>
      </c>
      <c r="G7" s="37">
        <v>0</v>
      </c>
      <c r="H7" s="37" t="s">
        <v>99</v>
      </c>
      <c r="I7" s="37" t="s">
        <v>100</v>
      </c>
      <c r="J7" s="37" t="s">
        <v>101</v>
      </c>
      <c r="K7" s="37" t="s">
        <v>102</v>
      </c>
      <c r="L7" s="37" t="s">
        <v>103</v>
      </c>
      <c r="M7" s="37" t="s">
        <v>104</v>
      </c>
      <c r="N7" s="38" t="s">
        <v>105</v>
      </c>
      <c r="O7" s="38" t="s">
        <v>106</v>
      </c>
      <c r="P7" s="38">
        <v>44.68</v>
      </c>
      <c r="Q7" s="38">
        <v>100</v>
      </c>
      <c r="R7" s="38">
        <v>2690</v>
      </c>
      <c r="S7" s="38">
        <v>6015</v>
      </c>
      <c r="T7" s="38">
        <v>53.3</v>
      </c>
      <c r="U7" s="38">
        <v>112.85</v>
      </c>
      <c r="V7" s="38">
        <v>2643</v>
      </c>
      <c r="W7" s="38">
        <v>2.08</v>
      </c>
      <c r="X7" s="38">
        <v>1270.67</v>
      </c>
      <c r="Y7" s="38">
        <v>53.86</v>
      </c>
      <c r="Z7" s="38">
        <v>55.33</v>
      </c>
      <c r="AA7" s="38">
        <v>54.11</v>
      </c>
      <c r="AB7" s="38">
        <v>59.8</v>
      </c>
      <c r="AC7" s="38">
        <v>62.73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144.44999999999999</v>
      </c>
      <c r="BG7" s="38">
        <v>0.13</v>
      </c>
      <c r="BH7" s="38">
        <v>142.41</v>
      </c>
      <c r="BI7" s="38">
        <v>0</v>
      </c>
      <c r="BJ7" s="38">
        <v>0</v>
      </c>
      <c r="BK7" s="38">
        <v>1161.05</v>
      </c>
      <c r="BL7" s="38">
        <v>1081.8</v>
      </c>
      <c r="BM7" s="38">
        <v>974.93</v>
      </c>
      <c r="BN7" s="38">
        <v>855.8</v>
      </c>
      <c r="BO7" s="38">
        <v>789.46</v>
      </c>
      <c r="BP7" s="38">
        <v>747.76</v>
      </c>
      <c r="BQ7" s="38">
        <v>92.85</v>
      </c>
      <c r="BR7" s="38">
        <v>91.18</v>
      </c>
      <c r="BS7" s="38">
        <v>94.53</v>
      </c>
      <c r="BT7" s="38">
        <v>80.31</v>
      </c>
      <c r="BU7" s="38">
        <v>89.3</v>
      </c>
      <c r="BV7" s="38">
        <v>41.08</v>
      </c>
      <c r="BW7" s="38">
        <v>52.19</v>
      </c>
      <c r="BX7" s="38">
        <v>55.32</v>
      </c>
      <c r="BY7" s="38">
        <v>59.8</v>
      </c>
      <c r="BZ7" s="38">
        <v>57.77</v>
      </c>
      <c r="CA7" s="38">
        <v>59.51</v>
      </c>
      <c r="CB7" s="38">
        <v>150.99</v>
      </c>
      <c r="CC7" s="38">
        <v>155.86000000000001</v>
      </c>
      <c r="CD7" s="38">
        <v>150</v>
      </c>
      <c r="CE7" s="38">
        <v>175.47</v>
      </c>
      <c r="CF7" s="38">
        <v>157.46</v>
      </c>
      <c r="CG7" s="38">
        <v>378.08</v>
      </c>
      <c r="CH7" s="38">
        <v>296.14</v>
      </c>
      <c r="CI7" s="38">
        <v>283.17</v>
      </c>
      <c r="CJ7" s="38">
        <v>263.76</v>
      </c>
      <c r="CK7" s="38">
        <v>274.35000000000002</v>
      </c>
      <c r="CL7" s="38">
        <v>261.45999999999998</v>
      </c>
      <c r="CM7" s="38">
        <v>27.34</v>
      </c>
      <c r="CN7" s="38">
        <v>23.88</v>
      </c>
      <c r="CO7" s="38">
        <v>27.41</v>
      </c>
      <c r="CP7" s="38">
        <v>26.97</v>
      </c>
      <c r="CQ7" s="38">
        <v>21.59</v>
      </c>
      <c r="CR7" s="38">
        <v>44.69</v>
      </c>
      <c r="CS7" s="38">
        <v>52.31</v>
      </c>
      <c r="CT7" s="38">
        <v>60.65</v>
      </c>
      <c r="CU7" s="38">
        <v>51.75</v>
      </c>
      <c r="CV7" s="38">
        <v>50.68</v>
      </c>
      <c r="CW7" s="38">
        <v>52.23</v>
      </c>
      <c r="CX7" s="38">
        <v>50.2</v>
      </c>
      <c r="CY7" s="38">
        <v>52.83</v>
      </c>
      <c r="CZ7" s="38">
        <v>55.71</v>
      </c>
      <c r="DA7" s="38">
        <v>52.28</v>
      </c>
      <c r="DB7" s="38">
        <v>53.88</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0.13</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2020-01-21T06:18:44Z</cp:lastPrinted>
  <dcterms:created xsi:type="dcterms:W3CDTF">2019-12-05T05:24:08Z</dcterms:created>
  <dcterms:modified xsi:type="dcterms:W3CDTF">2020-02-27T00:25:47Z</dcterms:modified>
  <cp:category/>
</cp:coreProperties>
</file>