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1_鹿児島市(済，了)\"/>
    </mc:Choice>
  </mc:AlternateContent>
  <workbookProtection workbookAlgorithmName="SHA-512" workbookHashValue="9RibVemrD+6CkgeVZhbNaiJpllhJfARk2y4iAD4/T6osxyXAmGAxADhoA2BeckdOFC6NyBCLDrKfNfyPJ++jDw==" workbookSaltValue="ivVckH0MAM/xlFvOAu52oQ==" workbookSpinCount="100000" lockStructure="1"/>
  <bookViews>
    <workbookView xWindow="0" yWindow="0" windowWidth="20490" windowHeight="7785"/>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BV39" i="4" s="1"/>
  <c r="AN13" i="5"/>
  <c r="AM13" i="5"/>
  <c r="AT39" i="4" s="1"/>
  <c r="AL13" i="5"/>
  <c r="AK13" i="5"/>
  <c r="FI12" i="5"/>
  <c r="ML88" i="4" s="1"/>
  <c r="FH12" i="5"/>
  <c r="LX88" i="4" s="1"/>
  <c r="FG12" i="5"/>
  <c r="LJ88" i="4" s="1"/>
  <c r="FF12" i="5"/>
  <c r="KV88" i="4" s="1"/>
  <c r="FE12" i="5"/>
  <c r="KH88" i="4" s="1"/>
  <c r="EY12" i="5"/>
  <c r="IX88" i="4" s="1"/>
  <c r="EX12" i="5"/>
  <c r="IJ88" i="4" s="1"/>
  <c r="EW12" i="5"/>
  <c r="HV88" i="4" s="1"/>
  <c r="EV12" i="5"/>
  <c r="EU12" i="5"/>
  <c r="EO12" i="5"/>
  <c r="EN12" i="5"/>
  <c r="EM12" i="5"/>
  <c r="EH88" i="4" s="1"/>
  <c r="EL12" i="5"/>
  <c r="DT88" i="4" s="1"/>
  <c r="EK12" i="5"/>
  <c r="DF88" i="4" s="1"/>
  <c r="EE12" i="5"/>
  <c r="BV88" i="4" s="1"/>
  <c r="ED12" i="5"/>
  <c r="BH88" i="4" s="1"/>
  <c r="EC12" i="5"/>
  <c r="AT88" i="4" s="1"/>
  <c r="EB12" i="5"/>
  <c r="AF88" i="4" s="1"/>
  <c r="EA12" i="5"/>
  <c r="R88" i="4" s="1"/>
  <c r="DU12" i="5"/>
  <c r="DT12" i="5"/>
  <c r="LV62" i="4" s="1"/>
  <c r="DS12" i="5"/>
  <c r="LH62" i="4" s="1"/>
  <c r="DR12" i="5"/>
  <c r="DQ12" i="5"/>
  <c r="DK12" i="5"/>
  <c r="IZ62" i="4" s="1"/>
  <c r="DJ12" i="5"/>
  <c r="IL62" i="4" s="1"/>
  <c r="DI12" i="5"/>
  <c r="HX62" i="4" s="1"/>
  <c r="DH12" i="5"/>
  <c r="HJ62" i="4" s="1"/>
  <c r="DG12" i="5"/>
  <c r="GV62" i="4" s="1"/>
  <c r="DA12" i="5"/>
  <c r="FH62" i="4" s="1"/>
  <c r="CZ12" i="5"/>
  <c r="ET62" i="4" s="1"/>
  <c r="CY12" i="5"/>
  <c r="CX12" i="5"/>
  <c r="DR62" i="4" s="1"/>
  <c r="CW12" i="5"/>
  <c r="CG12" i="5"/>
  <c r="CG19" i="5" s="1"/>
  <c r="CF12" i="5"/>
  <c r="CF19" i="5" s="1"/>
  <c r="CE12" i="5"/>
  <c r="AU62" i="4" s="1"/>
  <c r="CD12" i="5"/>
  <c r="AG62" i="4" s="1"/>
  <c r="CC12" i="5"/>
  <c r="CC19" i="5" s="1"/>
  <c r="BV12" i="5"/>
  <c r="MI39" i="4" s="1"/>
  <c r="BU12" i="5"/>
  <c r="LU39" i="4" s="1"/>
  <c r="BT12" i="5"/>
  <c r="LG39" i="4" s="1"/>
  <c r="BS12" i="5"/>
  <c r="KS39" i="4" s="1"/>
  <c r="BR12" i="5"/>
  <c r="BK12" i="5"/>
  <c r="IV39" i="4" s="1"/>
  <c r="BJ12" i="5"/>
  <c r="BI12" i="5"/>
  <c r="BH12" i="5"/>
  <c r="BG12" i="5"/>
  <c r="GR39" i="4" s="1"/>
  <c r="AZ12" i="5"/>
  <c r="FI39" i="4" s="1"/>
  <c r="AY12" i="5"/>
  <c r="EU39" i="4" s="1"/>
  <c r="AX12" i="5"/>
  <c r="EG39" i="4" s="1"/>
  <c r="AW12" i="5"/>
  <c r="DS39" i="4" s="1"/>
  <c r="AV12" i="5"/>
  <c r="DE39" i="4" s="1"/>
  <c r="AO12" i="5"/>
  <c r="BV38" i="4" s="1"/>
  <c r="AN12" i="5"/>
  <c r="AM12" i="5"/>
  <c r="AT38" i="4" s="1"/>
  <c r="AL12" i="5"/>
  <c r="AK12" i="5"/>
  <c r="FI11" i="5"/>
  <c r="FH11" i="5"/>
  <c r="FG11" i="5"/>
  <c r="FF11" i="5"/>
  <c r="FE11" i="5"/>
  <c r="KH87" i="4" s="1"/>
  <c r="EY11" i="5"/>
  <c r="IX87" i="4" s="1"/>
  <c r="EX11" i="5"/>
  <c r="IJ87" i="4" s="1"/>
  <c r="EW11" i="5"/>
  <c r="HV87" i="4" s="1"/>
  <c r="EV11" i="5"/>
  <c r="EU11" i="5"/>
  <c r="EO11" i="5"/>
  <c r="EN11" i="5"/>
  <c r="EM11" i="5"/>
  <c r="EL11" i="5"/>
  <c r="EK11" i="5"/>
  <c r="EE11" i="5"/>
  <c r="ED11" i="5"/>
  <c r="BH87" i="4" s="1"/>
  <c r="EC11" i="5"/>
  <c r="AT87" i="4" s="1"/>
  <c r="EB11" i="5"/>
  <c r="AF87" i="4" s="1"/>
  <c r="EA11" i="5"/>
  <c r="R87" i="4" s="1"/>
  <c r="DU11" i="5"/>
  <c r="DT11" i="5"/>
  <c r="LV61" i="4" s="1"/>
  <c r="DS11" i="5"/>
  <c r="LH61" i="4" s="1"/>
  <c r="DR11" i="5"/>
  <c r="DQ11" i="5"/>
  <c r="DK11" i="5"/>
  <c r="IZ61" i="4" s="1"/>
  <c r="DJ11" i="5"/>
  <c r="DI11" i="5"/>
  <c r="DH11" i="5"/>
  <c r="DG11" i="5"/>
  <c r="GV61" i="4" s="1"/>
  <c r="DA11" i="5"/>
  <c r="FH61" i="4" s="1"/>
  <c r="CZ11" i="5"/>
  <c r="ET61" i="4" s="1"/>
  <c r="CY11" i="5"/>
  <c r="CX11" i="5"/>
  <c r="DR61" i="4" s="1"/>
  <c r="CW11" i="5"/>
  <c r="DD61" i="4" s="1"/>
  <c r="CG11" i="5"/>
  <c r="CG18" i="5" s="1"/>
  <c r="CF11" i="5"/>
  <c r="CF18" i="5" s="1"/>
  <c r="CE11" i="5"/>
  <c r="AU61" i="4" s="1"/>
  <c r="CD11" i="5"/>
  <c r="CD18" i="5" s="1"/>
  <c r="CC11" i="5"/>
  <c r="CC18" i="5" s="1"/>
  <c r="BV11" i="5"/>
  <c r="BU11" i="5"/>
  <c r="LU38" i="4" s="1"/>
  <c r="BT11" i="5"/>
  <c r="LG38" i="4" s="1"/>
  <c r="BS11" i="5"/>
  <c r="KS38" i="4" s="1"/>
  <c r="BR11" i="5"/>
  <c r="BK11" i="5"/>
  <c r="IV38" i="4" s="1"/>
  <c r="BJ11" i="5"/>
  <c r="IH38" i="4" s="1"/>
  <c r="BI11" i="5"/>
  <c r="BH11" i="5"/>
  <c r="HF38" i="4" s="1"/>
  <c r="BG11" i="5"/>
  <c r="GR38" i="4" s="1"/>
  <c r="AZ11" i="5"/>
  <c r="FI38" i="4" s="1"/>
  <c r="AY11" i="5"/>
  <c r="EU38" i="4" s="1"/>
  <c r="AX11" i="5"/>
  <c r="EG38" i="4" s="1"/>
  <c r="AW11" i="5"/>
  <c r="DS38" i="4" s="1"/>
  <c r="AV11" i="5"/>
  <c r="DE38" i="4" s="1"/>
  <c r="K10" i="5"/>
  <c r="FD8" i="5"/>
  <c r="ET8" i="5"/>
  <c r="EJ8" i="5"/>
  <c r="DZ8" i="5"/>
  <c r="DP8" i="5"/>
  <c r="DF8" i="5"/>
  <c r="CV8" i="5"/>
  <c r="CB8" i="5"/>
  <c r="BQ8" i="5"/>
  <c r="BF8" i="5"/>
  <c r="AU8" i="5"/>
  <c r="AJ8" i="5"/>
  <c r="AK6" i="5"/>
  <c r="AJ6" i="5"/>
  <c r="LZ9" i="4" s="1"/>
  <c r="AI6" i="5"/>
  <c r="AH6" i="5"/>
  <c r="AG6" i="5"/>
  <c r="AF6" i="5"/>
  <c r="ND8" i="4" s="1"/>
  <c r="AE6" i="5"/>
  <c r="AD6" i="5"/>
  <c r="KV8" i="4" s="1"/>
  <c r="AC6" i="5"/>
  <c r="JR8" i="4" s="1"/>
  <c r="AB6" i="5"/>
  <c r="IN8" i="4" s="1"/>
  <c r="AA6" i="5"/>
  <c r="Z6" i="5"/>
  <c r="CT12" i="4" s="1"/>
  <c r="Y6" i="5"/>
  <c r="X6" i="5"/>
  <c r="W6" i="5"/>
  <c r="EP10" i="4" s="1"/>
  <c r="V6" i="5"/>
  <c r="U6" i="5"/>
  <c r="T6" i="5"/>
  <c r="S6" i="5"/>
  <c r="EP8" i="4" s="1"/>
  <c r="R6" i="5"/>
  <c r="CT8" i="4" s="1"/>
  <c r="Q6" i="5"/>
  <c r="AX8" i="4" s="1"/>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H88" i="4"/>
  <c r="GT88" i="4"/>
  <c r="FJ88" i="4"/>
  <c r="EV88" i="4"/>
  <c r="ML87" i="4"/>
  <c r="LX87" i="4"/>
  <c r="LJ87" i="4"/>
  <c r="KV87" i="4"/>
  <c r="HH87" i="4"/>
  <c r="GT87" i="4"/>
  <c r="FJ87" i="4"/>
  <c r="EV87" i="4"/>
  <c r="EH87" i="4"/>
  <c r="DT87" i="4"/>
  <c r="DF87" i="4"/>
  <c r="BV87" i="4"/>
  <c r="BI64" i="4"/>
  <c r="AU64" i="4"/>
  <c r="AG64" i="4"/>
  <c r="BW63" i="4"/>
  <c r="BI63" i="4"/>
  <c r="AU63" i="4"/>
  <c r="S63" i="4"/>
  <c r="MJ62" i="4"/>
  <c r="KT62" i="4"/>
  <c r="KF62" i="4"/>
  <c r="EF62" i="4"/>
  <c r="DD62" i="4"/>
  <c r="BW62" i="4"/>
  <c r="BI62" i="4"/>
  <c r="MJ61" i="4"/>
  <c r="KT61" i="4"/>
  <c r="KF61" i="4"/>
  <c r="IL61" i="4"/>
  <c r="HX61" i="4"/>
  <c r="HJ61" i="4"/>
  <c r="EF61" i="4"/>
  <c r="BW61" i="4"/>
  <c r="KE39" i="4"/>
  <c r="IH39" i="4"/>
  <c r="HT39" i="4"/>
  <c r="HF39" i="4"/>
  <c r="BH39" i="4"/>
  <c r="AF39" i="4"/>
  <c r="R39" i="4"/>
  <c r="MI38" i="4"/>
  <c r="KE38" i="4"/>
  <c r="HT38" i="4"/>
  <c r="BH38" i="4"/>
  <c r="AF38" i="4"/>
  <c r="R38" i="4"/>
  <c r="EP12" i="4"/>
  <c r="AX12" i="4"/>
  <c r="B12" i="4"/>
  <c r="CT10" i="4"/>
  <c r="AX10" i="4"/>
  <c r="B10" i="4"/>
  <c r="ND9" i="4"/>
  <c r="KV9" i="4"/>
  <c r="JR9" i="4"/>
  <c r="IN9" i="4"/>
  <c r="LZ8" i="4"/>
  <c r="AG61" i="4" l="1"/>
  <c r="CD19" i="5"/>
  <c r="S61" i="4"/>
  <c r="BI61" i="4"/>
  <c r="S62" i="4"/>
  <c r="FI16" i="5"/>
  <c r="DU16" i="5"/>
  <c r="BK16" i="5"/>
  <c r="AO11" i="5"/>
  <c r="BV37" i="4" s="1"/>
  <c r="EE10" i="5"/>
  <c r="BV86" i="4" s="1"/>
  <c r="CG10" i="5"/>
  <c r="BW60" i="4" s="1"/>
  <c r="DK10" i="5"/>
  <c r="IZ60" i="4" s="1"/>
  <c r="EY16" i="5"/>
  <c r="DK16" i="5"/>
  <c r="AZ16" i="5"/>
  <c r="FI10" i="5"/>
  <c r="ML86" i="4" s="1"/>
  <c r="DU10" i="5"/>
  <c r="MJ60" i="4" s="1"/>
  <c r="BV10" i="5"/>
  <c r="MI37" i="4" s="1"/>
  <c r="ND7" i="4"/>
  <c r="EO16" i="5"/>
  <c r="DA16" i="5"/>
  <c r="BK10" i="5"/>
  <c r="IV37" i="4" s="1"/>
  <c r="CG17" i="5"/>
  <c r="AO17" i="5"/>
  <c r="EE16" i="5"/>
  <c r="BV16" i="5"/>
  <c r="EO10" i="5"/>
  <c r="FJ86" i="4" s="1"/>
  <c r="DA10" i="5"/>
  <c r="FH60" i="4" s="1"/>
  <c r="AZ10" i="5"/>
  <c r="FI37" i="4" s="1"/>
  <c r="EY10" i="5"/>
  <c r="IX86" i="4" s="1"/>
  <c r="EM16" i="5"/>
  <c r="CY16" i="5"/>
  <c r="EW10" i="5"/>
  <c r="HV86" i="4" s="1"/>
  <c r="DI10" i="5"/>
  <c r="HX60" i="4" s="1"/>
  <c r="BI10" i="5"/>
  <c r="HT37" i="4" s="1"/>
  <c r="FG16" i="5"/>
  <c r="AM11" i="5"/>
  <c r="AT37" i="4" s="1"/>
  <c r="CE10" i="5"/>
  <c r="AU60" i="4" s="1"/>
  <c r="CE17" i="5"/>
  <c r="AM17" i="5"/>
  <c r="EC16" i="5"/>
  <c r="BT16" i="5"/>
  <c r="EM10" i="5"/>
  <c r="EH86" i="4" s="1"/>
  <c r="CY10" i="5"/>
  <c r="EF60" i="4" s="1"/>
  <c r="AX10" i="5"/>
  <c r="EG37" i="4" s="1"/>
  <c r="BI16" i="5"/>
  <c r="EW16" i="5"/>
  <c r="DI16" i="5"/>
  <c r="AX16" i="5"/>
  <c r="FG10" i="5"/>
  <c r="LJ86" i="4" s="1"/>
  <c r="DS10" i="5"/>
  <c r="LH60" i="4" s="1"/>
  <c r="BT10" i="5"/>
  <c r="LG37" i="4" s="1"/>
  <c r="KV7" i="4"/>
  <c r="DS16" i="5"/>
  <c r="EC10" i="5"/>
  <c r="AT86" i="4" s="1"/>
  <c r="J10" i="5"/>
  <c r="AG63" i="4"/>
  <c r="S64" i="4"/>
  <c r="BW64" i="4"/>
  <c r="L10" i="5"/>
  <c r="CE18" i="5"/>
  <c r="CE19" i="5"/>
  <c r="I10" i="5"/>
  <c r="EV16" i="5" l="1"/>
  <c r="DH16" i="5"/>
  <c r="AW16" i="5"/>
  <c r="FF10" i="5"/>
  <c r="KV86" i="4" s="1"/>
  <c r="DR10" i="5"/>
  <c r="KT60" i="4" s="1"/>
  <c r="BS10" i="5"/>
  <c r="KS37" i="4" s="1"/>
  <c r="JR7" i="4"/>
  <c r="BS16" i="5"/>
  <c r="EL10" i="5"/>
  <c r="DT86" i="4" s="1"/>
  <c r="EL16" i="5"/>
  <c r="CX16" i="5"/>
  <c r="EV10" i="5"/>
  <c r="HH86" i="4" s="1"/>
  <c r="DH10" i="5"/>
  <c r="HJ60" i="4" s="1"/>
  <c r="BH10" i="5"/>
  <c r="HF37" i="4" s="1"/>
  <c r="CD17" i="5"/>
  <c r="AL17" i="5"/>
  <c r="EB16" i="5"/>
  <c r="CX10" i="5"/>
  <c r="DR60" i="4" s="1"/>
  <c r="FF16" i="5"/>
  <c r="DR16" i="5"/>
  <c r="BH16" i="5"/>
  <c r="AL11" i="5"/>
  <c r="AF37" i="4" s="1"/>
  <c r="EB10" i="5"/>
  <c r="AF86" i="4" s="1"/>
  <c r="CD10" i="5"/>
  <c r="AG60" i="4" s="1"/>
  <c r="AW10" i="5"/>
  <c r="DS37" i="4" s="1"/>
  <c r="CF17" i="5"/>
  <c r="AN17" i="5"/>
  <c r="ED16" i="5"/>
  <c r="BU16" i="5"/>
  <c r="EN10" i="5"/>
  <c r="EV86" i="4" s="1"/>
  <c r="CZ10" i="5"/>
  <c r="ET60" i="4" s="1"/>
  <c r="AY10" i="5"/>
  <c r="EU37" i="4" s="1"/>
  <c r="DJ16" i="5"/>
  <c r="FH16" i="5"/>
  <c r="DT16" i="5"/>
  <c r="BJ16" i="5"/>
  <c r="AN11" i="5"/>
  <c r="BH37" i="4" s="1"/>
  <c r="ED10" i="5"/>
  <c r="BH86" i="4" s="1"/>
  <c r="CF10" i="5"/>
  <c r="BI60" i="4" s="1"/>
  <c r="FH10" i="5"/>
  <c r="LX86" i="4" s="1"/>
  <c r="DT10" i="5"/>
  <c r="LV60" i="4" s="1"/>
  <c r="EN16" i="5"/>
  <c r="CZ16" i="5"/>
  <c r="EX10" i="5"/>
  <c r="IJ86" i="4" s="1"/>
  <c r="DJ10" i="5"/>
  <c r="IL60" i="4" s="1"/>
  <c r="BJ10" i="5"/>
  <c r="IH37" i="4" s="1"/>
  <c r="EX16" i="5"/>
  <c r="AY16" i="5"/>
  <c r="BU10" i="5"/>
  <c r="LU37" i="4" s="1"/>
  <c r="LZ7" i="4"/>
  <c r="FE16" i="5"/>
  <c r="DQ16" i="5"/>
  <c r="BG16" i="5"/>
  <c r="AK11" i="5"/>
  <c r="R37" i="4" s="1"/>
  <c r="EA10" i="5"/>
  <c r="R86" i="4" s="1"/>
  <c r="CC10" i="5"/>
  <c r="S60" i="4" s="1"/>
  <c r="EK16" i="5"/>
  <c r="EU16" i="5"/>
  <c r="DG16" i="5"/>
  <c r="AV16" i="5"/>
  <c r="FE10" i="5"/>
  <c r="KH86" i="4" s="1"/>
  <c r="DQ10" i="5"/>
  <c r="KF60" i="4" s="1"/>
  <c r="BR10" i="5"/>
  <c r="KE37" i="4" s="1"/>
  <c r="IN7" i="4"/>
  <c r="EU10" i="5"/>
  <c r="GT86" i="4" s="1"/>
  <c r="CC17" i="5"/>
  <c r="AK17" i="5"/>
  <c r="EA16" i="5"/>
  <c r="BR16" i="5"/>
  <c r="EK10" i="5"/>
  <c r="DF86" i="4" s="1"/>
  <c r="CW10" i="5"/>
  <c r="DD60" i="4" s="1"/>
  <c r="AV10" i="5"/>
  <c r="DE37" i="4" s="1"/>
  <c r="CW16" i="5"/>
  <c r="DG10" i="5"/>
  <c r="GV60" i="4" s="1"/>
  <c r="BG10" i="5"/>
  <c r="GR37" i="4" s="1"/>
</calcChain>
</file>

<file path=xl/sharedStrings.xml><?xml version="1.0" encoding="utf-8"?>
<sst xmlns="http://schemas.openxmlformats.org/spreadsheetml/2006/main" count="342" uniqueCount="131">
  <si>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</si>
  <si>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</si>
  <si>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</si>
  <si>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</si>
  <si>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</si>
  <si>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</si>
  <si>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</si>
  <si>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</si>
  <si>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</si>
  <si>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</si>
  <si>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</si>
  <si>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</si>
  <si>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</si>
  <si>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</si>
  <si>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</si>
  <si>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</si>
  <si>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</si>
  <si>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</si>
  <si>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</si>
  <si>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</si>
  <si>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</si>
  <si>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</si>
  <si>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</si>
  <si>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</si>
  <si>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</si>
  <si>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</si>
  <si>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</si>
  <si>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</si>
  <si>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</si>
  <si>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</si>
  <si>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</si>
  <si>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</si>
  <si>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</si>
  <si>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</si>
  <si>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</si>
  <si>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</si>
  <si>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</si>
  <si>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</si>
  <si>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</si>
  <si>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</si>
  <si>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</si>
  <si>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</si>
  <si>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</si>
  <si>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</si>
  <si>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</si>
  <si>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</si>
  <si>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</si>
  <si>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</si>
  <si>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</si>
  <si>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</si>
  <si>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</si>
  <si>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</si>
  <si>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</si>
  <si>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</si>
  <si>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</si>
  <si>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</si>
  <si>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</si>
  <si>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</si>
  <si>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</si>
  <si>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</si>
  <si>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</si>
  <si>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</si>
  <si>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</si>
  <si>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</si>
  <si>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</si>
  <si>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</si>
  <si>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</si>
  <si>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</si>
  <si>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</si>
  <si>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</si>
  <si>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</si>
  <si>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</si>
  <si>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</si>
  <si>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</si>
  <si>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</si>
  <si>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</si>
  <si>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</si>
  <si>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</si>
  <si>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</si>
  <si>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</si>
  <si>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</si>
  <si>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</si>
  <si>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</si>
  <si>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</si>
  <si>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</si>
  <si>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</si>
  <si>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</si>
  <si>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</si>
  <si>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</si>
  <si>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</si>
  <si>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</si>
  <si>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</si>
  <si>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</si>
  <si>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</si>
  <si>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</si>
  <si>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462012</t>
  </si>
  <si>
    <t>46</t>
  </si>
  <si>
    <t>03</t>
  </si>
  <si>
    <t>3</t>
  </si>
  <si>
    <t>000</t>
  </si>
  <si>
    <t>鹿児島県　鹿児島市</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</si>
  <si>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</si>
  <si>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</si>
  <si>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</si>
  <si>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</si>
  <si>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</si>
  <si>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</si>
  <si>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</si>
  <si>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</si>
  <si>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</si>
  <si>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</si>
  <si>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</si>
  <si>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</si>
  <si>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</si>
  <si>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</si>
  <si>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</si>
  <si>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</si>
  <si>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</si>
  <si>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</si>
  <si>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</si>
  <si>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</si>
  <si>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</si>
  <si>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</si>
  <si>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</si>
  <si>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</si>
  <si>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</si>
  <si>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</si>
  <si>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</si>
  <si>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表①走行キロ当たりの収入は民間企業平均値に比べて高い状況にあるものの、表④乗車効率を勘案し、利用状況を踏まえたダイヤ改正等に取り組む必要がある。
　表②走行キロ当たりの運送原価、表③走行キロ当たりの人件費は、人件費単価の違いにより、いずれも民間企業平均値に比べて高い状況にある。
　表④乗車効率は、公営企業平均値に比べて低い状況にあり、引き続き利用状況を踏まえたダイヤ改正等に取り組む必要がある。
</t>
    <rPh sb="1" eb="2">
      <t>ヒョウ</t>
    </rPh>
    <rPh sb="3" eb="5">
      <t>ソウコウ</t>
    </rPh>
    <rPh sb="7" eb="8">
      <t>ア</t>
    </rPh>
    <rPh sb="11" eb="13">
      <t>シュウニュウ</t>
    </rPh>
    <rPh sb="36" eb="37">
      <t>ヒョウ</t>
    </rPh>
    <rPh sb="38" eb="40">
      <t>ジョウシャ</t>
    </rPh>
    <rPh sb="40" eb="42">
      <t>コウリツ</t>
    </rPh>
    <rPh sb="75" eb="76">
      <t>ヒョウ</t>
    </rPh>
    <rPh sb="77" eb="79">
      <t>ソウコウ</t>
    </rPh>
    <rPh sb="81" eb="82">
      <t>ア</t>
    </rPh>
    <rPh sb="85" eb="87">
      <t>ウンソウ</t>
    </rPh>
    <rPh sb="87" eb="89">
      <t>ゲンカ</t>
    </rPh>
    <rPh sb="90" eb="91">
      <t>ヒョウ</t>
    </rPh>
    <rPh sb="92" eb="94">
      <t>ソウコウ</t>
    </rPh>
    <rPh sb="96" eb="97">
      <t>ア</t>
    </rPh>
    <rPh sb="100" eb="103">
      <t>ジンケンヒ</t>
    </rPh>
    <rPh sb="105" eb="108">
      <t>ジンケンヒ</t>
    </rPh>
    <rPh sb="108" eb="110">
      <t>タンカ</t>
    </rPh>
    <rPh sb="111" eb="112">
      <t>チガ</t>
    </rPh>
    <rPh sb="142" eb="143">
      <t>ヒョウ</t>
    </rPh>
    <rPh sb="144" eb="146">
      <t>ジョウシャ</t>
    </rPh>
    <rPh sb="146" eb="148">
      <t>コウリツ</t>
    </rPh>
    <rPh sb="169" eb="170">
      <t>ヒ</t>
    </rPh>
    <rPh sb="171" eb="172">
      <t>ツヅ</t>
    </rPh>
    <phoneticPr fontId="3"/>
  </si>
  <si>
    <t>　本市自動車運送事業については、事業規模を縮小する抜本的見直しを推進することとし、令和2年4月1日付で16路線、令和3年4月1日付で4路線を民間バス事業者に移譲したところであり、新型コロナウイルスの影響が縮小したことによる収益の増や自動車運送事業の抜本的見直しの効果による費用の減などにより改善しているものの、厳しい経営状況が続いている。これらも踏まえ、令和5年10月1日付で運賃改定を実施したところである。
　今後とも「鹿児島市交通事業経営計画」に基づき、自動車運送事業の抜本的見直しを着実に推進するとともに、コロナ禍収束後の新たな社会に即した事業見直し等を進め、軌道事業と合わせて持続可能な経営基盤の確立を図りながら、公共交通機関として、安全・安心で快適な質の高いサービスの提供を目指していく。</t>
    <rPh sb="3" eb="6">
      <t>ジドウシャ</t>
    </rPh>
    <rPh sb="6" eb="8">
      <t>ウンソウ</t>
    </rPh>
    <rPh sb="41" eb="42">
      <t>レイ</t>
    </rPh>
    <rPh sb="145" eb="147">
      <t>カイゼン</t>
    </rPh>
    <rPh sb="155" eb="156">
      <t>キビ</t>
    </rPh>
    <rPh sb="158" eb="160">
      <t>ケイエイ</t>
    </rPh>
    <rPh sb="160" eb="162">
      <t>ジョウキョウ</t>
    </rPh>
    <rPh sb="163" eb="164">
      <t>ツヅ</t>
    </rPh>
    <rPh sb="173" eb="174">
      <t>フ</t>
    </rPh>
    <rPh sb="177" eb="179">
      <t>レイワ</t>
    </rPh>
    <rPh sb="180" eb="181">
      <t>ネン</t>
    </rPh>
    <rPh sb="183" eb="184">
      <t>ガツ</t>
    </rPh>
    <rPh sb="185" eb="186">
      <t>ニチ</t>
    </rPh>
    <rPh sb="186" eb="187">
      <t>ヅ</t>
    </rPh>
    <rPh sb="188" eb="192">
      <t>ウンチンカイテイ</t>
    </rPh>
    <rPh sb="193" eb="195">
      <t>ジッシ</t>
    </rPh>
    <rPh sb="206" eb="208">
      <t>コンゴ</t>
    </rPh>
    <rPh sb="283" eb="285">
      <t>キドウ</t>
    </rPh>
    <rPh sb="285" eb="287">
      <t>ジギョウ</t>
    </rPh>
    <rPh sb="288" eb="289">
      <t>ア</t>
    </rPh>
    <phoneticPr fontId="3"/>
  </si>
  <si>
    <t>○事業の状況
　令和4年度は、前年度に比べ新型コロナウイルスの影響が縮小したことによる収益の増や自動車運送事業の抜本的見直しの効果による費用の減などにより回復したものの、依然として厳しい経営状況が続いており、表①経常収支比率、表②営業収支比率は公営企業平均値に届いておらず、表③流動比率、表④累積欠損比率は赤字が長年継続しているため非常に厳しい数値となっている。
○独立採算の状況
　表⑤利用者1回当たり他会計負担額、表⑦他会計負担比率は、敬老パス・友愛パス負担金等により、公営企業平均値を大きく上回っている。特に令和2年度から4年度にかけて大きくなっているのは、自動車運送事業の抜本的見直しにおける初期の経営を安定させるための人件費補助によるものである。表⑥利用者1回当たり運行経費は、経費削減等により改善傾向にあるものの、依然として平均を上回り、厳しい数値となっている。
○資産及び負債の状況
　表⑧の企業債残高対料金収入比率は局舎等リニューアルにより増加し、28年度には土地の売却益で企業債を繰り上げ償還したものの、令和2年度と3年度の特別減収対策企業債（元金償還3年間据置）の借入により残高が増加したため、比率が大きく上昇した。令和4年度においては特別減収対策企業債の借り入れを行わなかったことから、比率がわずかに下降している。
　表⑨の有形固定資産減価償却率はバス等の資産取得の時期により、年度ごとにばらつきがある。27年度の局舎等リニューアルに伴い有形固定資産が増加したことなどから、数年間は公営企業平均値を下回っていたが、令和２年度以降はそれまで継続していたバス車両の更新を行っていないことから、増加している。</t>
    <rPh sb="466" eb="468">
      <t>ネンド</t>
    </rPh>
    <rPh sb="483" eb="485">
      <t>ガンキン</t>
    </rPh>
    <rPh sb="485" eb="487">
      <t>ショウカン</t>
    </rPh>
    <rPh sb="488" eb="489">
      <t>ネン</t>
    </rPh>
    <rPh sb="489" eb="490">
      <t>カン</t>
    </rPh>
    <rPh sb="490" eb="491">
      <t>ス</t>
    </rPh>
    <rPh sb="491" eb="492">
      <t>オ</t>
    </rPh>
    <rPh sb="494" eb="496">
      <t>カリイレ</t>
    </rPh>
    <rPh sb="499" eb="501">
      <t>ザンダカ</t>
    </rPh>
    <rPh sb="509" eb="511">
      <t>ヒリツ</t>
    </rPh>
    <rPh sb="512" eb="513">
      <t>オオ</t>
    </rPh>
    <rPh sb="515" eb="517">
      <t>ジョウショウ</t>
    </rPh>
    <rPh sb="520" eb="522">
      <t>レイワ</t>
    </rPh>
    <rPh sb="523" eb="525">
      <t>ネンド</t>
    </rPh>
    <rPh sb="530" eb="536">
      <t>トクベツゲンシュウタイサク</t>
    </rPh>
    <rPh sb="536" eb="539">
      <t>キギョウサイ</t>
    </rPh>
    <rPh sb="540" eb="541">
      <t>カ</t>
    </rPh>
    <rPh sb="542" eb="543">
      <t>イ</t>
    </rPh>
    <rPh sb="545" eb="546">
      <t>オコナ</t>
    </rPh>
    <rPh sb="556" eb="558">
      <t>ヒリツ</t>
    </rPh>
    <rPh sb="563" eb="565">
      <t>カコウ</t>
    </rPh>
    <rPh sb="652" eb="653">
      <t>アイダ</t>
    </rPh>
    <rPh sb="696" eb="69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</si>
</sst>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78.8</c:v>
                </c:pt>
                <c:pt idx="1">
                  <c:v>75.5</c:v>
                </c:pt>
                <c:pt idx="2">
                  <c:v>74.099999999999994</c:v>
                </c:pt>
                <c:pt idx="3">
                  <c:v>82.6</c:v>
                </c:pt>
                <c:pt idx="4">
                  <c:v>88.4</c:v>
                </c:pt>
              </c:numCache>
            </c:numRef>
          </c:val>
          <c:extLst>
            <c:ext xmlns:c16="http://schemas.microsoft.com/office/drawing/2014/chart" uri="{C3380CC4-5D6E-409C-BE32-E72D297353CC}">
              <c16:uniqueId val="{00000000-1CA7-41A0-A557-4E025A5D1DC6}"/>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1CA7-41A0-A557-4E025A5D1DC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CA7-41A0-A557-4E025A5D1DC6}"/>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431.61</c:v>
                </c:pt>
                <c:pt idx="1">
                  <c:v>425.53</c:v>
                </c:pt>
                <c:pt idx="2">
                  <c:v>462.38</c:v>
                </c:pt>
                <c:pt idx="3">
                  <c:v>503.63</c:v>
                </c:pt>
                <c:pt idx="4">
                  <c:v>539.64</c:v>
                </c:pt>
              </c:numCache>
            </c:numRef>
          </c:val>
          <c:extLst>
            <c:ext xmlns:c16="http://schemas.microsoft.com/office/drawing/2014/chart" uri="{C3380CC4-5D6E-409C-BE32-E72D297353CC}">
              <c16:uniqueId val="{00000000-499D-4835-9BF5-FEBA79D9725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210.22</c:v>
                </c:pt>
                <c:pt idx="1">
                  <c:v>213.69</c:v>
                </c:pt>
                <c:pt idx="2">
                  <c:v>183.59</c:v>
                </c:pt>
                <c:pt idx="3">
                  <c:v>198.62</c:v>
                </c:pt>
                <c:pt idx="4">
                  <c:v>211.93</c:v>
                </c:pt>
              </c:numCache>
            </c:numRef>
          </c:val>
          <c:smooth val="0"/>
          <c:extLst>
            <c:ext xmlns:c16="http://schemas.microsoft.com/office/drawing/2014/chart" uri="{C3380CC4-5D6E-409C-BE32-E72D297353CC}">
              <c16:uniqueId val="{00000001-499D-4835-9BF5-FEBA79D9725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8.9</c:v>
                </c:pt>
                <c:pt idx="1">
                  <c:v>10.4</c:v>
                </c:pt>
                <c:pt idx="2">
                  <c:v>7.5</c:v>
                </c:pt>
                <c:pt idx="3">
                  <c:v>7.8</c:v>
                </c:pt>
                <c:pt idx="4">
                  <c:v>10.1</c:v>
                </c:pt>
              </c:numCache>
            </c:numRef>
          </c:val>
          <c:extLst>
            <c:ext xmlns:c16="http://schemas.microsoft.com/office/drawing/2014/chart" uri="{C3380CC4-5D6E-409C-BE32-E72D297353CC}">
              <c16:uniqueId val="{00000000-7865-4000-95E4-D73570C8A9CF}"/>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7865-4000-95E4-D73570C8A9CF}"/>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317.89999999999998</c:v>
                </c:pt>
                <c:pt idx="1">
                  <c:v>369.9</c:v>
                </c:pt>
                <c:pt idx="2">
                  <c:v>764.4</c:v>
                </c:pt>
                <c:pt idx="3">
                  <c:v>852.2</c:v>
                </c:pt>
                <c:pt idx="4">
                  <c:v>792.9</c:v>
                </c:pt>
              </c:numCache>
            </c:numRef>
          </c:val>
          <c:extLst>
            <c:ext xmlns:c16="http://schemas.microsoft.com/office/drawing/2014/chart" uri="{C3380CC4-5D6E-409C-BE32-E72D297353CC}">
              <c16:uniqueId val="{00000000-43BA-43EF-BE50-6D01135B02B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43BA-43EF-BE50-6D01135B02B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62.5</c:v>
                </c:pt>
                <c:pt idx="1">
                  <c:v>60.1</c:v>
                </c:pt>
                <c:pt idx="2">
                  <c:v>42.1</c:v>
                </c:pt>
                <c:pt idx="3">
                  <c:v>46.4</c:v>
                </c:pt>
                <c:pt idx="4">
                  <c:v>53.2</c:v>
                </c:pt>
              </c:numCache>
            </c:numRef>
          </c:val>
          <c:extLst>
            <c:ext xmlns:c16="http://schemas.microsoft.com/office/drawing/2014/chart" uri="{C3380CC4-5D6E-409C-BE32-E72D297353CC}">
              <c16:uniqueId val="{00000000-BA89-407D-B3B0-1745E6320D03}"/>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BA89-407D-B3B0-1745E6320D0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89-407D-B3B0-1745E6320D03}"/>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13.5</c:v>
                </c:pt>
                <c:pt idx="1">
                  <c:v>9.6999999999999993</c:v>
                </c:pt>
                <c:pt idx="2">
                  <c:v>5.6</c:v>
                </c:pt>
                <c:pt idx="3">
                  <c:v>5.9</c:v>
                </c:pt>
                <c:pt idx="4">
                  <c:v>6.6</c:v>
                </c:pt>
              </c:numCache>
            </c:numRef>
          </c:val>
          <c:extLst>
            <c:ext xmlns:c16="http://schemas.microsoft.com/office/drawing/2014/chart" uri="{C3380CC4-5D6E-409C-BE32-E72D297353CC}">
              <c16:uniqueId val="{00000000-C8F7-4F9C-838A-FC603BFA727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C8F7-4F9C-838A-FC603BFA727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F7-4F9C-838A-FC603BFA727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42.1</c:v>
                </c:pt>
                <c:pt idx="1">
                  <c:v>42.1</c:v>
                </c:pt>
                <c:pt idx="2">
                  <c:v>129.5</c:v>
                </c:pt>
                <c:pt idx="3">
                  <c:v>128.19999999999999</c:v>
                </c:pt>
                <c:pt idx="4">
                  <c:v>80.7</c:v>
                </c:pt>
              </c:numCache>
            </c:numRef>
          </c:val>
          <c:extLst>
            <c:ext xmlns:c16="http://schemas.microsoft.com/office/drawing/2014/chart" uri="{C3380CC4-5D6E-409C-BE32-E72D297353CC}">
              <c16:uniqueId val="{00000000-7759-4F83-BDC6-90A0CFCCB3E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283.8</c:v>
                </c:pt>
                <c:pt idx="1">
                  <c:v>295.8</c:v>
                </c:pt>
                <c:pt idx="2">
                  <c:v>430.2</c:v>
                </c:pt>
                <c:pt idx="3">
                  <c:v>402</c:v>
                </c:pt>
                <c:pt idx="4">
                  <c:v>342.8</c:v>
                </c:pt>
              </c:numCache>
            </c:numRef>
          </c:val>
          <c:extLst>
            <c:ext xmlns:c16="http://schemas.microsoft.com/office/drawing/2014/chart" uri="{C3380CC4-5D6E-409C-BE32-E72D297353CC}">
              <c16:uniqueId val="{00000001-7759-4F83-BDC6-90A0CFCCB3E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7759-4F83-BDC6-90A0CFCCB3E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7759-4F83-BDC6-90A0CFCCB3E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14.8</c:v>
                </c:pt>
                <c:pt idx="1">
                  <c:v>14.2</c:v>
                </c:pt>
                <c:pt idx="2">
                  <c:v>30.1</c:v>
                </c:pt>
                <c:pt idx="3">
                  <c:v>31.9</c:v>
                </c:pt>
                <c:pt idx="4">
                  <c:v>23.5</c:v>
                </c:pt>
              </c:numCache>
            </c:numRef>
          </c:val>
          <c:extLst>
            <c:ext xmlns:c16="http://schemas.microsoft.com/office/drawing/2014/chart" uri="{C3380CC4-5D6E-409C-BE32-E72D297353CC}">
              <c16:uniqueId val="{00000000-7A54-4E1A-8AF1-ADDA2B33A216}"/>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7A54-4E1A-8AF1-ADDA2B33A216}"/>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49.9</c:v>
                </c:pt>
                <c:pt idx="1">
                  <c:v>36.799999999999997</c:v>
                </c:pt>
                <c:pt idx="2">
                  <c:v>81.8</c:v>
                </c:pt>
                <c:pt idx="3">
                  <c:v>118.2</c:v>
                </c:pt>
                <c:pt idx="4">
                  <c:v>94.5</c:v>
                </c:pt>
              </c:numCache>
            </c:numRef>
          </c:val>
          <c:extLst>
            <c:ext xmlns:c16="http://schemas.microsoft.com/office/drawing/2014/chart" uri="{C3380CC4-5D6E-409C-BE32-E72D297353CC}">
              <c16:uniqueId val="{00000000-32CD-4562-98FF-6CA38B575FD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32CD-4562-98FF-6CA38B575FD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73</c:v>
                </c:pt>
                <c:pt idx="1">
                  <c:v>78.099999999999994</c:v>
                </c:pt>
                <c:pt idx="2">
                  <c:v>78.900000000000006</c:v>
                </c:pt>
                <c:pt idx="3">
                  <c:v>80.7</c:v>
                </c:pt>
                <c:pt idx="4">
                  <c:v>83.1</c:v>
                </c:pt>
              </c:numCache>
            </c:numRef>
          </c:val>
          <c:extLst>
            <c:ext xmlns:c16="http://schemas.microsoft.com/office/drawing/2014/chart" uri="{C3380CC4-5D6E-409C-BE32-E72D297353CC}">
              <c16:uniqueId val="{00000000-5F12-4FFC-9958-A97587539958}"/>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5F12-4FFC-9958-A97587539958}"/>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233.84</c:v>
                </c:pt>
                <c:pt idx="1">
                  <c:v>242.75</c:v>
                </c:pt>
                <c:pt idx="2">
                  <c:v>302.44</c:v>
                </c:pt>
                <c:pt idx="3">
                  <c:v>285.74</c:v>
                </c:pt>
                <c:pt idx="4">
                  <c:v>267.47000000000003</c:v>
                </c:pt>
              </c:numCache>
            </c:numRef>
          </c:val>
          <c:extLst>
            <c:ext xmlns:c16="http://schemas.microsoft.com/office/drawing/2014/chart" uri="{C3380CC4-5D6E-409C-BE32-E72D297353CC}">
              <c16:uniqueId val="{00000000-09BF-4EB4-B6D7-F82C4765C52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157.06</c:v>
                </c:pt>
                <c:pt idx="1">
                  <c:v>161.36000000000001</c:v>
                </c:pt>
                <c:pt idx="2">
                  <c:v>178.97</c:v>
                </c:pt>
                <c:pt idx="3">
                  <c:v>184.26</c:v>
                </c:pt>
                <c:pt idx="4">
                  <c:v>188.58</c:v>
                </c:pt>
              </c:numCache>
            </c:numRef>
          </c:val>
          <c:smooth val="0"/>
          <c:extLst>
            <c:ext xmlns:c16="http://schemas.microsoft.com/office/drawing/2014/chart" uri="{C3380CC4-5D6E-409C-BE32-E72D297353CC}">
              <c16:uniqueId val="{00000001-09BF-4EB4-B6D7-F82C4765C52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553.61</c:v>
                </c:pt>
                <c:pt idx="1">
                  <c:v>562.92999999999995</c:v>
                </c:pt>
                <c:pt idx="2">
                  <c:v>558.79999999999995</c:v>
                </c:pt>
                <c:pt idx="3">
                  <c:v>609.99</c:v>
                </c:pt>
                <c:pt idx="4">
                  <c:v>613.19000000000005</c:v>
                </c:pt>
              </c:numCache>
            </c:numRef>
          </c:val>
          <c:extLst>
            <c:ext xmlns:c16="http://schemas.microsoft.com/office/drawing/2014/chart" uri="{C3380CC4-5D6E-409C-BE32-E72D297353CC}">
              <c16:uniqueId val="{00000000-D7B9-46F7-8E58-E850121652A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287.33</c:v>
                </c:pt>
                <c:pt idx="1">
                  <c:v>295.98</c:v>
                </c:pt>
                <c:pt idx="2">
                  <c:v>310.87</c:v>
                </c:pt>
                <c:pt idx="3">
                  <c:v>336.89</c:v>
                </c:pt>
                <c:pt idx="4">
                  <c:v>344.41</c:v>
                </c:pt>
              </c:numCache>
            </c:numRef>
          </c:val>
          <c:smooth val="0"/>
          <c:extLst>
            <c:ext xmlns:c16="http://schemas.microsoft.com/office/drawing/2014/chart" uri="{C3380CC4-5D6E-409C-BE32-E72D297353CC}">
              <c16:uniqueId val="{00000001-D7B9-46F7-8E58-E850121652A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477125" y="3151398"/>
          <a:ext cx="2565932" cy="721972"/>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477125" y="7070223"/>
          <a:ext cx="2571535" cy="497927"/>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598636" y="11510123"/>
          <a:ext cx="2565931" cy="49792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423057" y="11510123"/>
          <a:ext cx="2743674" cy="49792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408301" y="7061657"/>
          <a:ext cx="2566570" cy="497927"/>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zoomScale="52" zoomScaleNormal="52"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鹿児島県　鹿児島市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その他</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10467</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10123</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5255</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4765</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5362</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440731</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425983</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680764</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610906</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432658</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152.30000000000001</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3318</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135</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127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43</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130</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78.8</v>
      </c>
      <c r="S38" s="115"/>
      <c r="T38" s="115"/>
      <c r="U38" s="115"/>
      <c r="V38" s="115"/>
      <c r="W38" s="115"/>
      <c r="X38" s="115"/>
      <c r="Y38" s="115"/>
      <c r="Z38" s="115"/>
      <c r="AA38" s="115"/>
      <c r="AB38" s="115"/>
      <c r="AC38" s="115"/>
      <c r="AD38" s="115"/>
      <c r="AE38" s="115"/>
      <c r="AF38" s="115">
        <f>データ!AL12</f>
        <v>75.5</v>
      </c>
      <c r="AG38" s="115"/>
      <c r="AH38" s="115"/>
      <c r="AI38" s="115"/>
      <c r="AJ38" s="115"/>
      <c r="AK38" s="115"/>
      <c r="AL38" s="115"/>
      <c r="AM38" s="115"/>
      <c r="AN38" s="115"/>
      <c r="AO38" s="115"/>
      <c r="AP38" s="115"/>
      <c r="AQ38" s="115"/>
      <c r="AR38" s="115"/>
      <c r="AS38" s="115"/>
      <c r="AT38" s="115">
        <f>データ!AM12</f>
        <v>74.099999999999994</v>
      </c>
      <c r="AU38" s="115"/>
      <c r="AV38" s="115"/>
      <c r="AW38" s="115"/>
      <c r="AX38" s="115"/>
      <c r="AY38" s="115"/>
      <c r="AZ38" s="115"/>
      <c r="BA38" s="115"/>
      <c r="BB38" s="115"/>
      <c r="BC38" s="115"/>
      <c r="BD38" s="115"/>
      <c r="BE38" s="115"/>
      <c r="BF38" s="115"/>
      <c r="BG38" s="115"/>
      <c r="BH38" s="115">
        <f>データ!AN12</f>
        <v>82.6</v>
      </c>
      <c r="BI38" s="115"/>
      <c r="BJ38" s="115"/>
      <c r="BK38" s="115"/>
      <c r="BL38" s="115"/>
      <c r="BM38" s="115"/>
      <c r="BN38" s="115"/>
      <c r="BO38" s="115"/>
      <c r="BP38" s="115"/>
      <c r="BQ38" s="115"/>
      <c r="BR38" s="115"/>
      <c r="BS38" s="115"/>
      <c r="BT38" s="115"/>
      <c r="BU38" s="115"/>
      <c r="BV38" s="115">
        <f>データ!AO12</f>
        <v>88.4</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62.5</v>
      </c>
      <c r="DF38" s="115"/>
      <c r="DG38" s="115"/>
      <c r="DH38" s="115"/>
      <c r="DI38" s="115"/>
      <c r="DJ38" s="115"/>
      <c r="DK38" s="115"/>
      <c r="DL38" s="115"/>
      <c r="DM38" s="115"/>
      <c r="DN38" s="115"/>
      <c r="DO38" s="115"/>
      <c r="DP38" s="115"/>
      <c r="DQ38" s="115"/>
      <c r="DR38" s="115"/>
      <c r="DS38" s="115">
        <f>データ!AW11</f>
        <v>60.1</v>
      </c>
      <c r="DT38" s="115"/>
      <c r="DU38" s="115"/>
      <c r="DV38" s="115"/>
      <c r="DW38" s="115"/>
      <c r="DX38" s="115"/>
      <c r="DY38" s="115"/>
      <c r="DZ38" s="115"/>
      <c r="EA38" s="115"/>
      <c r="EB38" s="115"/>
      <c r="EC38" s="115"/>
      <c r="ED38" s="115"/>
      <c r="EE38" s="115"/>
      <c r="EF38" s="115"/>
      <c r="EG38" s="115">
        <f>データ!AX11</f>
        <v>42.1</v>
      </c>
      <c r="EH38" s="115"/>
      <c r="EI38" s="115"/>
      <c r="EJ38" s="115"/>
      <c r="EK38" s="115"/>
      <c r="EL38" s="115"/>
      <c r="EM38" s="115"/>
      <c r="EN38" s="115"/>
      <c r="EO38" s="115"/>
      <c r="EP38" s="115"/>
      <c r="EQ38" s="115"/>
      <c r="ER38" s="115"/>
      <c r="ES38" s="115"/>
      <c r="ET38" s="115"/>
      <c r="EU38" s="115">
        <f>データ!AY11</f>
        <v>46.4</v>
      </c>
      <c r="EV38" s="115"/>
      <c r="EW38" s="115"/>
      <c r="EX38" s="115"/>
      <c r="EY38" s="115"/>
      <c r="EZ38" s="115"/>
      <c r="FA38" s="115"/>
      <c r="FB38" s="115"/>
      <c r="FC38" s="115"/>
      <c r="FD38" s="115"/>
      <c r="FE38" s="115"/>
      <c r="FF38" s="115"/>
      <c r="FG38" s="115"/>
      <c r="FH38" s="115"/>
      <c r="FI38" s="115">
        <f>データ!AZ11</f>
        <v>53.2</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13.5</v>
      </c>
      <c r="GS38" s="115"/>
      <c r="GT38" s="115"/>
      <c r="GU38" s="115"/>
      <c r="GV38" s="115"/>
      <c r="GW38" s="115"/>
      <c r="GX38" s="115"/>
      <c r="GY38" s="115"/>
      <c r="GZ38" s="115"/>
      <c r="HA38" s="115"/>
      <c r="HB38" s="115"/>
      <c r="HC38" s="115"/>
      <c r="HD38" s="115"/>
      <c r="HE38" s="115"/>
      <c r="HF38" s="115">
        <f>データ!BH11</f>
        <v>9.6999999999999993</v>
      </c>
      <c r="HG38" s="115"/>
      <c r="HH38" s="115"/>
      <c r="HI38" s="115"/>
      <c r="HJ38" s="115"/>
      <c r="HK38" s="115"/>
      <c r="HL38" s="115"/>
      <c r="HM38" s="115"/>
      <c r="HN38" s="115"/>
      <c r="HO38" s="115"/>
      <c r="HP38" s="115"/>
      <c r="HQ38" s="115"/>
      <c r="HR38" s="115"/>
      <c r="HS38" s="115"/>
      <c r="HT38" s="115">
        <f>データ!BI11</f>
        <v>5.6</v>
      </c>
      <c r="HU38" s="115"/>
      <c r="HV38" s="115"/>
      <c r="HW38" s="115"/>
      <c r="HX38" s="115"/>
      <c r="HY38" s="115"/>
      <c r="HZ38" s="115"/>
      <c r="IA38" s="115"/>
      <c r="IB38" s="115"/>
      <c r="IC38" s="115"/>
      <c r="ID38" s="115"/>
      <c r="IE38" s="115"/>
      <c r="IF38" s="115"/>
      <c r="IG38" s="115"/>
      <c r="IH38" s="115">
        <f>データ!BJ11</f>
        <v>5.9</v>
      </c>
      <c r="II38" s="115"/>
      <c r="IJ38" s="115"/>
      <c r="IK38" s="115"/>
      <c r="IL38" s="115"/>
      <c r="IM38" s="115"/>
      <c r="IN38" s="115"/>
      <c r="IO38" s="115"/>
      <c r="IP38" s="115"/>
      <c r="IQ38" s="115"/>
      <c r="IR38" s="115"/>
      <c r="IS38" s="115"/>
      <c r="IT38" s="115"/>
      <c r="IU38" s="115"/>
      <c r="IV38" s="115">
        <f>データ!BK11</f>
        <v>6.6</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317.89999999999998</v>
      </c>
      <c r="KF38" s="115"/>
      <c r="KG38" s="115"/>
      <c r="KH38" s="115"/>
      <c r="KI38" s="115"/>
      <c r="KJ38" s="115"/>
      <c r="KK38" s="115"/>
      <c r="KL38" s="115"/>
      <c r="KM38" s="115"/>
      <c r="KN38" s="115"/>
      <c r="KO38" s="115"/>
      <c r="KP38" s="115"/>
      <c r="KQ38" s="115"/>
      <c r="KR38" s="115"/>
      <c r="KS38" s="115">
        <f>データ!BS11</f>
        <v>369.9</v>
      </c>
      <c r="KT38" s="115"/>
      <c r="KU38" s="115"/>
      <c r="KV38" s="115"/>
      <c r="KW38" s="115"/>
      <c r="KX38" s="115"/>
      <c r="KY38" s="115"/>
      <c r="KZ38" s="115"/>
      <c r="LA38" s="115"/>
      <c r="LB38" s="115"/>
      <c r="LC38" s="115"/>
      <c r="LD38" s="115"/>
      <c r="LE38" s="115"/>
      <c r="LF38" s="115"/>
      <c r="LG38" s="115">
        <f>データ!BT11</f>
        <v>764.4</v>
      </c>
      <c r="LH38" s="115"/>
      <c r="LI38" s="115"/>
      <c r="LJ38" s="115"/>
      <c r="LK38" s="115"/>
      <c r="LL38" s="115"/>
      <c r="LM38" s="115"/>
      <c r="LN38" s="115"/>
      <c r="LO38" s="115"/>
      <c r="LP38" s="115"/>
      <c r="LQ38" s="115"/>
      <c r="LR38" s="115"/>
      <c r="LS38" s="115"/>
      <c r="LT38" s="115"/>
      <c r="LU38" s="115">
        <f>データ!BU11</f>
        <v>852.2</v>
      </c>
      <c r="LV38" s="115"/>
      <c r="LW38" s="115"/>
      <c r="LX38" s="115"/>
      <c r="LY38" s="115"/>
      <c r="LZ38" s="115"/>
      <c r="MA38" s="115"/>
      <c r="MB38" s="115"/>
      <c r="MC38" s="115"/>
      <c r="MD38" s="115"/>
      <c r="ME38" s="115"/>
      <c r="MF38" s="115"/>
      <c r="MG38" s="115"/>
      <c r="MH38" s="115"/>
      <c r="MI38" s="115">
        <f>データ!BV11</f>
        <v>792.9</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22" t="s">
        <v>128</v>
      </c>
      <c r="NF55" s="123"/>
      <c r="NG55" s="123"/>
      <c r="NH55" s="123"/>
      <c r="NI55" s="123"/>
      <c r="NJ55" s="123"/>
      <c r="NK55" s="123"/>
      <c r="NL55" s="123"/>
      <c r="NM55" s="123"/>
      <c r="NN55" s="123"/>
      <c r="NO55" s="123"/>
      <c r="NP55" s="123"/>
      <c r="NQ55" s="123"/>
      <c r="NR55" s="123"/>
      <c r="NS55" s="12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22"/>
      <c r="NF56" s="123"/>
      <c r="NG56" s="123"/>
      <c r="NH56" s="123"/>
      <c r="NI56" s="123"/>
      <c r="NJ56" s="123"/>
      <c r="NK56" s="123"/>
      <c r="NL56" s="123"/>
      <c r="NM56" s="123"/>
      <c r="NN56" s="123"/>
      <c r="NO56" s="123"/>
      <c r="NP56" s="123"/>
      <c r="NQ56" s="123"/>
      <c r="NR56" s="123"/>
      <c r="NS56" s="12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22"/>
      <c r="NF57" s="123"/>
      <c r="NG57" s="123"/>
      <c r="NH57" s="123"/>
      <c r="NI57" s="123"/>
      <c r="NJ57" s="123"/>
      <c r="NK57" s="123"/>
      <c r="NL57" s="123"/>
      <c r="NM57" s="123"/>
      <c r="NN57" s="123"/>
      <c r="NO57" s="123"/>
      <c r="NP57" s="123"/>
      <c r="NQ57" s="123"/>
      <c r="NR57" s="123"/>
      <c r="NS57" s="12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22"/>
      <c r="NF58" s="123"/>
      <c r="NG58" s="123"/>
      <c r="NH58" s="123"/>
      <c r="NI58" s="123"/>
      <c r="NJ58" s="123"/>
      <c r="NK58" s="123"/>
      <c r="NL58" s="123"/>
      <c r="NM58" s="123"/>
      <c r="NN58" s="123"/>
      <c r="NO58" s="123"/>
      <c r="NP58" s="123"/>
      <c r="NQ58" s="123"/>
      <c r="NR58" s="123"/>
      <c r="NS58" s="12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22"/>
      <c r="NF59" s="123"/>
      <c r="NG59" s="123"/>
      <c r="NH59" s="123"/>
      <c r="NI59" s="123"/>
      <c r="NJ59" s="123"/>
      <c r="NK59" s="123"/>
      <c r="NL59" s="123"/>
      <c r="NM59" s="123"/>
      <c r="NN59" s="123"/>
      <c r="NO59" s="123"/>
      <c r="NP59" s="123"/>
      <c r="NQ59" s="123"/>
      <c r="NR59" s="123"/>
      <c r="NS59" s="124"/>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22"/>
      <c r="NF60" s="123"/>
      <c r="NG60" s="123"/>
      <c r="NH60" s="123"/>
      <c r="NI60" s="123"/>
      <c r="NJ60" s="123"/>
      <c r="NK60" s="123"/>
      <c r="NL60" s="123"/>
      <c r="NM60" s="123"/>
      <c r="NN60" s="123"/>
      <c r="NO60" s="123"/>
      <c r="NP60" s="123"/>
      <c r="NQ60" s="123"/>
      <c r="NR60" s="123"/>
      <c r="NS60" s="124"/>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42.1</v>
      </c>
      <c r="T61" s="115"/>
      <c r="U61" s="115"/>
      <c r="V61" s="115"/>
      <c r="W61" s="115"/>
      <c r="X61" s="115"/>
      <c r="Y61" s="115"/>
      <c r="Z61" s="115"/>
      <c r="AA61" s="115"/>
      <c r="AB61" s="115"/>
      <c r="AC61" s="115"/>
      <c r="AD61" s="115"/>
      <c r="AE61" s="115"/>
      <c r="AF61" s="115"/>
      <c r="AG61" s="115">
        <f>データ!CD11</f>
        <v>42.1</v>
      </c>
      <c r="AH61" s="115"/>
      <c r="AI61" s="115"/>
      <c r="AJ61" s="115"/>
      <c r="AK61" s="115"/>
      <c r="AL61" s="115"/>
      <c r="AM61" s="115"/>
      <c r="AN61" s="115"/>
      <c r="AO61" s="115"/>
      <c r="AP61" s="115"/>
      <c r="AQ61" s="115"/>
      <c r="AR61" s="115"/>
      <c r="AS61" s="115"/>
      <c r="AT61" s="115"/>
      <c r="AU61" s="115">
        <f>データ!CE11</f>
        <v>129.5</v>
      </c>
      <c r="AV61" s="115"/>
      <c r="AW61" s="115"/>
      <c r="AX61" s="115"/>
      <c r="AY61" s="115"/>
      <c r="AZ61" s="115"/>
      <c r="BA61" s="115"/>
      <c r="BB61" s="115"/>
      <c r="BC61" s="115"/>
      <c r="BD61" s="115"/>
      <c r="BE61" s="115"/>
      <c r="BF61" s="115"/>
      <c r="BG61" s="115"/>
      <c r="BH61" s="115"/>
      <c r="BI61" s="115">
        <f>データ!CF11</f>
        <v>128.19999999999999</v>
      </c>
      <c r="BJ61" s="115"/>
      <c r="BK61" s="115"/>
      <c r="BL61" s="115"/>
      <c r="BM61" s="115"/>
      <c r="BN61" s="115"/>
      <c r="BO61" s="115"/>
      <c r="BP61" s="115"/>
      <c r="BQ61" s="115"/>
      <c r="BR61" s="115"/>
      <c r="BS61" s="115"/>
      <c r="BT61" s="115"/>
      <c r="BU61" s="115"/>
      <c r="BV61" s="115"/>
      <c r="BW61" s="115">
        <f>データ!CG11</f>
        <v>80.7</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14.8</v>
      </c>
      <c r="DE61" s="115"/>
      <c r="DF61" s="115"/>
      <c r="DG61" s="115"/>
      <c r="DH61" s="115"/>
      <c r="DI61" s="115"/>
      <c r="DJ61" s="115"/>
      <c r="DK61" s="115"/>
      <c r="DL61" s="115"/>
      <c r="DM61" s="115"/>
      <c r="DN61" s="115"/>
      <c r="DO61" s="115"/>
      <c r="DP61" s="115"/>
      <c r="DQ61" s="115"/>
      <c r="DR61" s="115">
        <f>データ!CX11</f>
        <v>14.2</v>
      </c>
      <c r="DS61" s="115"/>
      <c r="DT61" s="115"/>
      <c r="DU61" s="115"/>
      <c r="DV61" s="115"/>
      <c r="DW61" s="115"/>
      <c r="DX61" s="115"/>
      <c r="DY61" s="115"/>
      <c r="DZ61" s="115"/>
      <c r="EA61" s="115"/>
      <c r="EB61" s="115"/>
      <c r="EC61" s="115"/>
      <c r="ED61" s="115"/>
      <c r="EE61" s="115"/>
      <c r="EF61" s="115">
        <f>データ!CY11</f>
        <v>30.1</v>
      </c>
      <c r="EG61" s="115"/>
      <c r="EH61" s="115"/>
      <c r="EI61" s="115"/>
      <c r="EJ61" s="115"/>
      <c r="EK61" s="115"/>
      <c r="EL61" s="115"/>
      <c r="EM61" s="115"/>
      <c r="EN61" s="115"/>
      <c r="EO61" s="115"/>
      <c r="EP61" s="115"/>
      <c r="EQ61" s="115"/>
      <c r="ER61" s="115"/>
      <c r="ES61" s="115"/>
      <c r="ET61" s="115">
        <f>データ!CZ11</f>
        <v>31.9</v>
      </c>
      <c r="EU61" s="115"/>
      <c r="EV61" s="115"/>
      <c r="EW61" s="115"/>
      <c r="EX61" s="115"/>
      <c r="EY61" s="115"/>
      <c r="EZ61" s="115"/>
      <c r="FA61" s="115"/>
      <c r="FB61" s="115"/>
      <c r="FC61" s="115"/>
      <c r="FD61" s="115"/>
      <c r="FE61" s="115"/>
      <c r="FF61" s="115"/>
      <c r="FG61" s="115"/>
      <c r="FH61" s="115">
        <f>データ!DA11</f>
        <v>23.5</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49.9</v>
      </c>
      <c r="GW61" s="115"/>
      <c r="GX61" s="115"/>
      <c r="GY61" s="115"/>
      <c r="GZ61" s="115"/>
      <c r="HA61" s="115"/>
      <c r="HB61" s="115"/>
      <c r="HC61" s="115"/>
      <c r="HD61" s="115"/>
      <c r="HE61" s="115"/>
      <c r="HF61" s="115"/>
      <c r="HG61" s="115"/>
      <c r="HH61" s="115"/>
      <c r="HI61" s="115"/>
      <c r="HJ61" s="115">
        <f>データ!DH11</f>
        <v>36.799999999999997</v>
      </c>
      <c r="HK61" s="115"/>
      <c r="HL61" s="115"/>
      <c r="HM61" s="115"/>
      <c r="HN61" s="115"/>
      <c r="HO61" s="115"/>
      <c r="HP61" s="115"/>
      <c r="HQ61" s="115"/>
      <c r="HR61" s="115"/>
      <c r="HS61" s="115"/>
      <c r="HT61" s="115"/>
      <c r="HU61" s="115"/>
      <c r="HV61" s="115"/>
      <c r="HW61" s="115"/>
      <c r="HX61" s="115">
        <f>データ!DI11</f>
        <v>81.8</v>
      </c>
      <c r="HY61" s="115"/>
      <c r="HZ61" s="115"/>
      <c r="IA61" s="115"/>
      <c r="IB61" s="115"/>
      <c r="IC61" s="115"/>
      <c r="ID61" s="115"/>
      <c r="IE61" s="115"/>
      <c r="IF61" s="115"/>
      <c r="IG61" s="115"/>
      <c r="IH61" s="115"/>
      <c r="II61" s="115"/>
      <c r="IJ61" s="115"/>
      <c r="IK61" s="115"/>
      <c r="IL61" s="115">
        <f>データ!DJ11</f>
        <v>118.2</v>
      </c>
      <c r="IM61" s="115"/>
      <c r="IN61" s="115"/>
      <c r="IO61" s="115"/>
      <c r="IP61" s="115"/>
      <c r="IQ61" s="115"/>
      <c r="IR61" s="115"/>
      <c r="IS61" s="115"/>
      <c r="IT61" s="115"/>
      <c r="IU61" s="115"/>
      <c r="IV61" s="115"/>
      <c r="IW61" s="115"/>
      <c r="IX61" s="115"/>
      <c r="IY61" s="115"/>
      <c r="IZ61" s="115">
        <f>データ!DK11</f>
        <v>94.5</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73</v>
      </c>
      <c r="KG61" s="115"/>
      <c r="KH61" s="115"/>
      <c r="KI61" s="115"/>
      <c r="KJ61" s="115"/>
      <c r="KK61" s="115"/>
      <c r="KL61" s="115"/>
      <c r="KM61" s="115"/>
      <c r="KN61" s="115"/>
      <c r="KO61" s="115"/>
      <c r="KP61" s="115"/>
      <c r="KQ61" s="115"/>
      <c r="KR61" s="115"/>
      <c r="KS61" s="115"/>
      <c r="KT61" s="115">
        <f>データ!DR11</f>
        <v>78.099999999999994</v>
      </c>
      <c r="KU61" s="115"/>
      <c r="KV61" s="115"/>
      <c r="KW61" s="115"/>
      <c r="KX61" s="115"/>
      <c r="KY61" s="115"/>
      <c r="KZ61" s="115"/>
      <c r="LA61" s="115"/>
      <c r="LB61" s="115"/>
      <c r="LC61" s="115"/>
      <c r="LD61" s="115"/>
      <c r="LE61" s="115"/>
      <c r="LF61" s="115"/>
      <c r="LG61" s="115"/>
      <c r="LH61" s="115">
        <f>データ!DS11</f>
        <v>78.900000000000006</v>
      </c>
      <c r="LI61" s="115"/>
      <c r="LJ61" s="115"/>
      <c r="LK61" s="115"/>
      <c r="LL61" s="115"/>
      <c r="LM61" s="115"/>
      <c r="LN61" s="115"/>
      <c r="LO61" s="115"/>
      <c r="LP61" s="115"/>
      <c r="LQ61" s="115"/>
      <c r="LR61" s="115"/>
      <c r="LS61" s="115"/>
      <c r="LT61" s="115"/>
      <c r="LU61" s="115"/>
      <c r="LV61" s="115">
        <f>データ!DT11</f>
        <v>80.7</v>
      </c>
      <c r="LW61" s="115"/>
      <c r="LX61" s="115"/>
      <c r="LY61" s="115"/>
      <c r="LZ61" s="115"/>
      <c r="MA61" s="115"/>
      <c r="MB61" s="115"/>
      <c r="MC61" s="115"/>
      <c r="MD61" s="115"/>
      <c r="ME61" s="115"/>
      <c r="MF61" s="115"/>
      <c r="MG61" s="115"/>
      <c r="MH61" s="115"/>
      <c r="MI61" s="115"/>
      <c r="MJ61" s="115">
        <f>データ!DU11</f>
        <v>83.1</v>
      </c>
      <c r="MK61" s="115"/>
      <c r="ML61" s="115"/>
      <c r="MM61" s="115"/>
      <c r="MN61" s="115"/>
      <c r="MO61" s="115"/>
      <c r="MP61" s="115"/>
      <c r="MQ61" s="115"/>
      <c r="MR61" s="115"/>
      <c r="MS61" s="115"/>
      <c r="MT61" s="115"/>
      <c r="MU61" s="115"/>
      <c r="MV61" s="115"/>
      <c r="MW61" s="115"/>
      <c r="MX61" s="2"/>
      <c r="MY61" s="2"/>
      <c r="MZ61" s="2"/>
      <c r="NA61" s="2"/>
      <c r="NB61" s="2"/>
      <c r="NC61" s="26"/>
      <c r="ND61" s="2"/>
      <c r="NE61" s="122"/>
      <c r="NF61" s="123"/>
      <c r="NG61" s="123"/>
      <c r="NH61" s="123"/>
      <c r="NI61" s="123"/>
      <c r="NJ61" s="123"/>
      <c r="NK61" s="123"/>
      <c r="NL61" s="123"/>
      <c r="NM61" s="123"/>
      <c r="NN61" s="123"/>
      <c r="NO61" s="123"/>
      <c r="NP61" s="123"/>
      <c r="NQ61" s="123"/>
      <c r="NR61" s="123"/>
      <c r="NS61" s="124"/>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283.8</v>
      </c>
      <c r="T62" s="115"/>
      <c r="U62" s="115"/>
      <c r="V62" s="115"/>
      <c r="W62" s="115"/>
      <c r="X62" s="115"/>
      <c r="Y62" s="115"/>
      <c r="Z62" s="115"/>
      <c r="AA62" s="115"/>
      <c r="AB62" s="115"/>
      <c r="AC62" s="115"/>
      <c r="AD62" s="115"/>
      <c r="AE62" s="115"/>
      <c r="AF62" s="115"/>
      <c r="AG62" s="115">
        <f>データ!CD12</f>
        <v>295.8</v>
      </c>
      <c r="AH62" s="115"/>
      <c r="AI62" s="115"/>
      <c r="AJ62" s="115"/>
      <c r="AK62" s="115"/>
      <c r="AL62" s="115"/>
      <c r="AM62" s="115"/>
      <c r="AN62" s="115"/>
      <c r="AO62" s="115"/>
      <c r="AP62" s="115"/>
      <c r="AQ62" s="115"/>
      <c r="AR62" s="115"/>
      <c r="AS62" s="115"/>
      <c r="AT62" s="115"/>
      <c r="AU62" s="115">
        <f>データ!CE12</f>
        <v>430.2</v>
      </c>
      <c r="AV62" s="115"/>
      <c r="AW62" s="115"/>
      <c r="AX62" s="115"/>
      <c r="AY62" s="115"/>
      <c r="AZ62" s="115"/>
      <c r="BA62" s="115"/>
      <c r="BB62" s="115"/>
      <c r="BC62" s="115"/>
      <c r="BD62" s="115"/>
      <c r="BE62" s="115"/>
      <c r="BF62" s="115"/>
      <c r="BG62" s="115"/>
      <c r="BH62" s="115"/>
      <c r="BI62" s="115">
        <f>データ!CF12</f>
        <v>402</v>
      </c>
      <c r="BJ62" s="115"/>
      <c r="BK62" s="115"/>
      <c r="BL62" s="115"/>
      <c r="BM62" s="115"/>
      <c r="BN62" s="115"/>
      <c r="BO62" s="115"/>
      <c r="BP62" s="115"/>
      <c r="BQ62" s="115"/>
      <c r="BR62" s="115"/>
      <c r="BS62" s="115"/>
      <c r="BT62" s="115"/>
      <c r="BU62" s="115"/>
      <c r="BV62" s="115"/>
      <c r="BW62" s="115">
        <f>データ!CG12</f>
        <v>342.8</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22"/>
      <c r="NF62" s="123"/>
      <c r="NG62" s="123"/>
      <c r="NH62" s="123"/>
      <c r="NI62" s="123"/>
      <c r="NJ62" s="123"/>
      <c r="NK62" s="123"/>
      <c r="NL62" s="123"/>
      <c r="NM62" s="123"/>
      <c r="NN62" s="123"/>
      <c r="NO62" s="123"/>
      <c r="NP62" s="123"/>
      <c r="NQ62" s="123"/>
      <c r="NR62" s="123"/>
      <c r="NS62" s="124"/>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22"/>
      <c r="NF63" s="123"/>
      <c r="NG63" s="123"/>
      <c r="NH63" s="123"/>
      <c r="NI63" s="123"/>
      <c r="NJ63" s="123"/>
      <c r="NK63" s="123"/>
      <c r="NL63" s="123"/>
      <c r="NM63" s="123"/>
      <c r="NN63" s="123"/>
      <c r="NO63" s="123"/>
      <c r="NP63" s="123"/>
      <c r="NQ63" s="123"/>
      <c r="NR63" s="123"/>
      <c r="NS63" s="124"/>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22"/>
      <c r="NF64" s="123"/>
      <c r="NG64" s="123"/>
      <c r="NH64" s="123"/>
      <c r="NI64" s="123"/>
      <c r="NJ64" s="123"/>
      <c r="NK64" s="123"/>
      <c r="NL64" s="123"/>
      <c r="NM64" s="123"/>
      <c r="NN64" s="123"/>
      <c r="NO64" s="123"/>
      <c r="NP64" s="123"/>
      <c r="NQ64" s="123"/>
      <c r="NR64" s="123"/>
      <c r="NS64" s="12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22"/>
      <c r="NF65" s="123"/>
      <c r="NG65" s="123"/>
      <c r="NH65" s="123"/>
      <c r="NI65" s="123"/>
      <c r="NJ65" s="123"/>
      <c r="NK65" s="123"/>
      <c r="NL65" s="123"/>
      <c r="NM65" s="123"/>
      <c r="NN65" s="123"/>
      <c r="NO65" s="123"/>
      <c r="NP65" s="123"/>
      <c r="NQ65" s="123"/>
      <c r="NR65" s="123"/>
      <c r="NS65" s="124"/>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22"/>
      <c r="NF66" s="123"/>
      <c r="NG66" s="123"/>
      <c r="NH66" s="123"/>
      <c r="NI66" s="123"/>
      <c r="NJ66" s="123"/>
      <c r="NK66" s="123"/>
      <c r="NL66" s="123"/>
      <c r="NM66" s="123"/>
      <c r="NN66" s="123"/>
      <c r="NO66" s="123"/>
      <c r="NP66" s="123"/>
      <c r="NQ66" s="123"/>
      <c r="NR66" s="123"/>
      <c r="NS66" s="124"/>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22"/>
      <c r="NF67" s="123"/>
      <c r="NG67" s="123"/>
      <c r="NH67" s="123"/>
      <c r="NI67" s="123"/>
      <c r="NJ67" s="123"/>
      <c r="NK67" s="123"/>
      <c r="NL67" s="123"/>
      <c r="NM67" s="123"/>
      <c r="NN67" s="123"/>
      <c r="NO67" s="123"/>
      <c r="NP67" s="123"/>
      <c r="NQ67" s="123"/>
      <c r="NR67" s="123"/>
      <c r="NS67" s="12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22"/>
      <c r="NF68" s="123"/>
      <c r="NG68" s="123"/>
      <c r="NH68" s="123"/>
      <c r="NI68" s="123"/>
      <c r="NJ68" s="123"/>
      <c r="NK68" s="123"/>
      <c r="NL68" s="123"/>
      <c r="NM68" s="123"/>
      <c r="NN68" s="123"/>
      <c r="NO68" s="123"/>
      <c r="NP68" s="123"/>
      <c r="NQ68" s="123"/>
      <c r="NR68" s="123"/>
      <c r="NS68" s="12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22"/>
      <c r="NF69" s="123"/>
      <c r="NG69" s="123"/>
      <c r="NH69" s="123"/>
      <c r="NI69" s="123"/>
      <c r="NJ69" s="123"/>
      <c r="NK69" s="123"/>
      <c r="NL69" s="123"/>
      <c r="NM69" s="123"/>
      <c r="NN69" s="123"/>
      <c r="NO69" s="123"/>
      <c r="NP69" s="123"/>
      <c r="NQ69" s="123"/>
      <c r="NR69" s="123"/>
      <c r="NS69" s="12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22"/>
      <c r="NF70" s="123"/>
      <c r="NG70" s="123"/>
      <c r="NH70" s="123"/>
      <c r="NI70" s="123"/>
      <c r="NJ70" s="123"/>
      <c r="NK70" s="123"/>
      <c r="NL70" s="123"/>
      <c r="NM70" s="123"/>
      <c r="NN70" s="123"/>
      <c r="NO70" s="123"/>
      <c r="NP70" s="123"/>
      <c r="NQ70" s="123"/>
      <c r="NR70" s="123"/>
      <c r="NS70" s="12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22"/>
      <c r="NF71" s="123"/>
      <c r="NG71" s="123"/>
      <c r="NH71" s="123"/>
      <c r="NI71" s="123"/>
      <c r="NJ71" s="123"/>
      <c r="NK71" s="123"/>
      <c r="NL71" s="123"/>
      <c r="NM71" s="123"/>
      <c r="NN71" s="123"/>
      <c r="NO71" s="123"/>
      <c r="NP71" s="123"/>
      <c r="NQ71" s="123"/>
      <c r="NR71" s="123"/>
      <c r="NS71" s="12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22"/>
      <c r="NF72" s="123"/>
      <c r="NG72" s="123"/>
      <c r="NH72" s="123"/>
      <c r="NI72" s="123"/>
      <c r="NJ72" s="123"/>
      <c r="NK72" s="123"/>
      <c r="NL72" s="123"/>
      <c r="NM72" s="123"/>
      <c r="NN72" s="123"/>
      <c r="NO72" s="123"/>
      <c r="NP72" s="123"/>
      <c r="NQ72" s="123"/>
      <c r="NR72" s="123"/>
      <c r="NS72" s="12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129</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5">
        <f>データ!EA11</f>
        <v>431.61</v>
      </c>
      <c r="S87" s="125"/>
      <c r="T87" s="125"/>
      <c r="U87" s="125"/>
      <c r="V87" s="125"/>
      <c r="W87" s="125"/>
      <c r="X87" s="125"/>
      <c r="Y87" s="125"/>
      <c r="Z87" s="125"/>
      <c r="AA87" s="125"/>
      <c r="AB87" s="125"/>
      <c r="AC87" s="125"/>
      <c r="AD87" s="125"/>
      <c r="AE87" s="125"/>
      <c r="AF87" s="125">
        <f>データ!EB11</f>
        <v>425.53</v>
      </c>
      <c r="AG87" s="125"/>
      <c r="AH87" s="125"/>
      <c r="AI87" s="125"/>
      <c r="AJ87" s="125"/>
      <c r="AK87" s="125"/>
      <c r="AL87" s="125"/>
      <c r="AM87" s="125"/>
      <c r="AN87" s="125"/>
      <c r="AO87" s="125"/>
      <c r="AP87" s="125"/>
      <c r="AQ87" s="125"/>
      <c r="AR87" s="125"/>
      <c r="AS87" s="125"/>
      <c r="AT87" s="125">
        <f>データ!EC11</f>
        <v>462.38</v>
      </c>
      <c r="AU87" s="125"/>
      <c r="AV87" s="125"/>
      <c r="AW87" s="125"/>
      <c r="AX87" s="125"/>
      <c r="AY87" s="125"/>
      <c r="AZ87" s="125"/>
      <c r="BA87" s="125"/>
      <c r="BB87" s="125"/>
      <c r="BC87" s="125"/>
      <c r="BD87" s="125"/>
      <c r="BE87" s="125"/>
      <c r="BF87" s="125"/>
      <c r="BG87" s="125"/>
      <c r="BH87" s="125">
        <f>データ!ED11</f>
        <v>503.63</v>
      </c>
      <c r="BI87" s="125"/>
      <c r="BJ87" s="125"/>
      <c r="BK87" s="125"/>
      <c r="BL87" s="125"/>
      <c r="BM87" s="125"/>
      <c r="BN87" s="125"/>
      <c r="BO87" s="125"/>
      <c r="BP87" s="125"/>
      <c r="BQ87" s="125"/>
      <c r="BR87" s="125"/>
      <c r="BS87" s="125"/>
      <c r="BT87" s="125"/>
      <c r="BU87" s="125"/>
      <c r="BV87" s="125">
        <f>データ!EE11</f>
        <v>539.64</v>
      </c>
      <c r="BW87" s="125"/>
      <c r="BX87" s="125"/>
      <c r="BY87" s="125"/>
      <c r="BZ87" s="125"/>
      <c r="CA87" s="125"/>
      <c r="CB87" s="125"/>
      <c r="CC87" s="125"/>
      <c r="CD87" s="125"/>
      <c r="CE87" s="125"/>
      <c r="CF87" s="125"/>
      <c r="CG87" s="125"/>
      <c r="CH87" s="125"/>
      <c r="CI87" s="125"/>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5">
        <f>データ!EK11</f>
        <v>553.61</v>
      </c>
      <c r="DG87" s="125"/>
      <c r="DH87" s="125"/>
      <c r="DI87" s="125"/>
      <c r="DJ87" s="125"/>
      <c r="DK87" s="125"/>
      <c r="DL87" s="125"/>
      <c r="DM87" s="125"/>
      <c r="DN87" s="125"/>
      <c r="DO87" s="125"/>
      <c r="DP87" s="125"/>
      <c r="DQ87" s="125"/>
      <c r="DR87" s="125"/>
      <c r="DS87" s="125"/>
      <c r="DT87" s="125">
        <f>データ!EL11</f>
        <v>562.92999999999995</v>
      </c>
      <c r="DU87" s="125"/>
      <c r="DV87" s="125"/>
      <c r="DW87" s="125"/>
      <c r="DX87" s="125"/>
      <c r="DY87" s="125"/>
      <c r="DZ87" s="125"/>
      <c r="EA87" s="125"/>
      <c r="EB87" s="125"/>
      <c r="EC87" s="125"/>
      <c r="ED87" s="125"/>
      <c r="EE87" s="125"/>
      <c r="EF87" s="125"/>
      <c r="EG87" s="125"/>
      <c r="EH87" s="125">
        <f>データ!EM11</f>
        <v>558.79999999999995</v>
      </c>
      <c r="EI87" s="125"/>
      <c r="EJ87" s="125"/>
      <c r="EK87" s="125"/>
      <c r="EL87" s="125"/>
      <c r="EM87" s="125"/>
      <c r="EN87" s="125"/>
      <c r="EO87" s="125"/>
      <c r="EP87" s="125"/>
      <c r="EQ87" s="125"/>
      <c r="ER87" s="125"/>
      <c r="ES87" s="125"/>
      <c r="ET87" s="125"/>
      <c r="EU87" s="125"/>
      <c r="EV87" s="125">
        <f>データ!EN11</f>
        <v>609.99</v>
      </c>
      <c r="EW87" s="125"/>
      <c r="EX87" s="125"/>
      <c r="EY87" s="125"/>
      <c r="EZ87" s="125"/>
      <c r="FA87" s="125"/>
      <c r="FB87" s="125"/>
      <c r="FC87" s="125"/>
      <c r="FD87" s="125"/>
      <c r="FE87" s="125"/>
      <c r="FF87" s="125"/>
      <c r="FG87" s="125"/>
      <c r="FH87" s="125"/>
      <c r="FI87" s="125"/>
      <c r="FJ87" s="125">
        <f>データ!EO11</f>
        <v>613.19000000000005</v>
      </c>
      <c r="FK87" s="125"/>
      <c r="FL87" s="125"/>
      <c r="FM87" s="125"/>
      <c r="FN87" s="125"/>
      <c r="FO87" s="125"/>
      <c r="FP87" s="125"/>
      <c r="FQ87" s="125"/>
      <c r="FR87" s="125"/>
      <c r="FS87" s="125"/>
      <c r="FT87" s="125"/>
      <c r="FU87" s="125"/>
      <c r="FV87" s="125"/>
      <c r="FW87" s="125"/>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5">
        <f>データ!EU11</f>
        <v>233.84</v>
      </c>
      <c r="GU87" s="125"/>
      <c r="GV87" s="125"/>
      <c r="GW87" s="125"/>
      <c r="GX87" s="125"/>
      <c r="GY87" s="125"/>
      <c r="GZ87" s="125"/>
      <c r="HA87" s="125"/>
      <c r="HB87" s="125"/>
      <c r="HC87" s="125"/>
      <c r="HD87" s="125"/>
      <c r="HE87" s="125"/>
      <c r="HF87" s="125"/>
      <c r="HG87" s="125"/>
      <c r="HH87" s="125">
        <f>データ!EV11</f>
        <v>242.75</v>
      </c>
      <c r="HI87" s="125"/>
      <c r="HJ87" s="125"/>
      <c r="HK87" s="125"/>
      <c r="HL87" s="125"/>
      <c r="HM87" s="125"/>
      <c r="HN87" s="125"/>
      <c r="HO87" s="125"/>
      <c r="HP87" s="125"/>
      <c r="HQ87" s="125"/>
      <c r="HR87" s="125"/>
      <c r="HS87" s="125"/>
      <c r="HT87" s="125"/>
      <c r="HU87" s="125"/>
      <c r="HV87" s="125">
        <f>データ!EW11</f>
        <v>302.44</v>
      </c>
      <c r="HW87" s="125"/>
      <c r="HX87" s="125"/>
      <c r="HY87" s="125"/>
      <c r="HZ87" s="125"/>
      <c r="IA87" s="125"/>
      <c r="IB87" s="125"/>
      <c r="IC87" s="125"/>
      <c r="ID87" s="125"/>
      <c r="IE87" s="125"/>
      <c r="IF87" s="125"/>
      <c r="IG87" s="125"/>
      <c r="IH87" s="125"/>
      <c r="II87" s="125"/>
      <c r="IJ87" s="125">
        <f>データ!EX11</f>
        <v>285.74</v>
      </c>
      <c r="IK87" s="125"/>
      <c r="IL87" s="125"/>
      <c r="IM87" s="125"/>
      <c r="IN87" s="125"/>
      <c r="IO87" s="125"/>
      <c r="IP87" s="125"/>
      <c r="IQ87" s="125"/>
      <c r="IR87" s="125"/>
      <c r="IS87" s="125"/>
      <c r="IT87" s="125"/>
      <c r="IU87" s="125"/>
      <c r="IV87" s="125"/>
      <c r="IW87" s="125"/>
      <c r="IX87" s="125">
        <f>データ!EY11</f>
        <v>267.47000000000003</v>
      </c>
      <c r="IY87" s="125"/>
      <c r="IZ87" s="125"/>
      <c r="JA87" s="125"/>
      <c r="JB87" s="125"/>
      <c r="JC87" s="125"/>
      <c r="JD87" s="125"/>
      <c r="JE87" s="125"/>
      <c r="JF87" s="125"/>
      <c r="JG87" s="125"/>
      <c r="JH87" s="125"/>
      <c r="JI87" s="125"/>
      <c r="JJ87" s="125"/>
      <c r="JK87" s="125"/>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8.9</v>
      </c>
      <c r="KI87" s="115"/>
      <c r="KJ87" s="115"/>
      <c r="KK87" s="115"/>
      <c r="KL87" s="115"/>
      <c r="KM87" s="115"/>
      <c r="KN87" s="115"/>
      <c r="KO87" s="115"/>
      <c r="KP87" s="115"/>
      <c r="KQ87" s="115"/>
      <c r="KR87" s="115"/>
      <c r="KS87" s="115"/>
      <c r="KT87" s="115"/>
      <c r="KU87" s="115"/>
      <c r="KV87" s="115">
        <f>データ!FF11</f>
        <v>10.4</v>
      </c>
      <c r="KW87" s="115"/>
      <c r="KX87" s="115"/>
      <c r="KY87" s="115"/>
      <c r="KZ87" s="115"/>
      <c r="LA87" s="115"/>
      <c r="LB87" s="115"/>
      <c r="LC87" s="115"/>
      <c r="LD87" s="115"/>
      <c r="LE87" s="115"/>
      <c r="LF87" s="115"/>
      <c r="LG87" s="115"/>
      <c r="LH87" s="115"/>
      <c r="LI87" s="115"/>
      <c r="LJ87" s="115">
        <f>データ!FG11</f>
        <v>7.5</v>
      </c>
      <c r="LK87" s="115"/>
      <c r="LL87" s="115"/>
      <c r="LM87" s="115"/>
      <c r="LN87" s="115"/>
      <c r="LO87" s="115"/>
      <c r="LP87" s="115"/>
      <c r="LQ87" s="115"/>
      <c r="LR87" s="115"/>
      <c r="LS87" s="115"/>
      <c r="LT87" s="115"/>
      <c r="LU87" s="115"/>
      <c r="LV87" s="115"/>
      <c r="LW87" s="115"/>
      <c r="LX87" s="115">
        <f>データ!FH11</f>
        <v>7.8</v>
      </c>
      <c r="LY87" s="115"/>
      <c r="LZ87" s="115"/>
      <c r="MA87" s="115"/>
      <c r="MB87" s="115"/>
      <c r="MC87" s="115"/>
      <c r="MD87" s="115"/>
      <c r="ME87" s="115"/>
      <c r="MF87" s="115"/>
      <c r="MG87" s="115"/>
      <c r="MH87" s="115"/>
      <c r="MI87" s="115"/>
      <c r="MJ87" s="115"/>
      <c r="MK87" s="115"/>
      <c r="ML87" s="115">
        <f>データ!FI11</f>
        <v>10.1</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5">
        <f>データ!EA12</f>
        <v>210.22</v>
      </c>
      <c r="S88" s="125"/>
      <c r="T88" s="125"/>
      <c r="U88" s="125"/>
      <c r="V88" s="125"/>
      <c r="W88" s="125"/>
      <c r="X88" s="125"/>
      <c r="Y88" s="125"/>
      <c r="Z88" s="125"/>
      <c r="AA88" s="125"/>
      <c r="AB88" s="125"/>
      <c r="AC88" s="125"/>
      <c r="AD88" s="125"/>
      <c r="AE88" s="125"/>
      <c r="AF88" s="125">
        <f>データ!EB12</f>
        <v>213.69</v>
      </c>
      <c r="AG88" s="125"/>
      <c r="AH88" s="125"/>
      <c r="AI88" s="125"/>
      <c r="AJ88" s="125"/>
      <c r="AK88" s="125"/>
      <c r="AL88" s="125"/>
      <c r="AM88" s="125"/>
      <c r="AN88" s="125"/>
      <c r="AO88" s="125"/>
      <c r="AP88" s="125"/>
      <c r="AQ88" s="125"/>
      <c r="AR88" s="125"/>
      <c r="AS88" s="125"/>
      <c r="AT88" s="125">
        <f>データ!EC12</f>
        <v>183.59</v>
      </c>
      <c r="AU88" s="125"/>
      <c r="AV88" s="125"/>
      <c r="AW88" s="125"/>
      <c r="AX88" s="125"/>
      <c r="AY88" s="125"/>
      <c r="AZ88" s="125"/>
      <c r="BA88" s="125"/>
      <c r="BB88" s="125"/>
      <c r="BC88" s="125"/>
      <c r="BD88" s="125"/>
      <c r="BE88" s="125"/>
      <c r="BF88" s="125"/>
      <c r="BG88" s="125"/>
      <c r="BH88" s="125">
        <f>データ!ED12</f>
        <v>198.62</v>
      </c>
      <c r="BI88" s="125"/>
      <c r="BJ88" s="125"/>
      <c r="BK88" s="125"/>
      <c r="BL88" s="125"/>
      <c r="BM88" s="125"/>
      <c r="BN88" s="125"/>
      <c r="BO88" s="125"/>
      <c r="BP88" s="125"/>
      <c r="BQ88" s="125"/>
      <c r="BR88" s="125"/>
      <c r="BS88" s="125"/>
      <c r="BT88" s="125"/>
      <c r="BU88" s="125"/>
      <c r="BV88" s="125">
        <f>データ!EE12</f>
        <v>211.93</v>
      </c>
      <c r="BW88" s="125"/>
      <c r="BX88" s="125"/>
      <c r="BY88" s="125"/>
      <c r="BZ88" s="125"/>
      <c r="CA88" s="125"/>
      <c r="CB88" s="125"/>
      <c r="CC88" s="125"/>
      <c r="CD88" s="125"/>
      <c r="CE88" s="125"/>
      <c r="CF88" s="125"/>
      <c r="CG88" s="125"/>
      <c r="CH88" s="125"/>
      <c r="CI88" s="125"/>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5">
        <f>データ!EK12</f>
        <v>287.33</v>
      </c>
      <c r="DG88" s="125"/>
      <c r="DH88" s="125"/>
      <c r="DI88" s="125"/>
      <c r="DJ88" s="125"/>
      <c r="DK88" s="125"/>
      <c r="DL88" s="125"/>
      <c r="DM88" s="125"/>
      <c r="DN88" s="125"/>
      <c r="DO88" s="125"/>
      <c r="DP88" s="125"/>
      <c r="DQ88" s="125"/>
      <c r="DR88" s="125"/>
      <c r="DS88" s="125"/>
      <c r="DT88" s="125">
        <f>データ!EL12</f>
        <v>295.98</v>
      </c>
      <c r="DU88" s="125"/>
      <c r="DV88" s="125"/>
      <c r="DW88" s="125"/>
      <c r="DX88" s="125"/>
      <c r="DY88" s="125"/>
      <c r="DZ88" s="125"/>
      <c r="EA88" s="125"/>
      <c r="EB88" s="125"/>
      <c r="EC88" s="125"/>
      <c r="ED88" s="125"/>
      <c r="EE88" s="125"/>
      <c r="EF88" s="125"/>
      <c r="EG88" s="125"/>
      <c r="EH88" s="125">
        <f>データ!EM12</f>
        <v>310.87</v>
      </c>
      <c r="EI88" s="125"/>
      <c r="EJ88" s="125"/>
      <c r="EK88" s="125"/>
      <c r="EL88" s="125"/>
      <c r="EM88" s="125"/>
      <c r="EN88" s="125"/>
      <c r="EO88" s="125"/>
      <c r="EP88" s="125"/>
      <c r="EQ88" s="125"/>
      <c r="ER88" s="125"/>
      <c r="ES88" s="125"/>
      <c r="ET88" s="125"/>
      <c r="EU88" s="125"/>
      <c r="EV88" s="125">
        <f>データ!EN12</f>
        <v>336.89</v>
      </c>
      <c r="EW88" s="125"/>
      <c r="EX88" s="125"/>
      <c r="EY88" s="125"/>
      <c r="EZ88" s="125"/>
      <c r="FA88" s="125"/>
      <c r="FB88" s="125"/>
      <c r="FC88" s="125"/>
      <c r="FD88" s="125"/>
      <c r="FE88" s="125"/>
      <c r="FF88" s="125"/>
      <c r="FG88" s="125"/>
      <c r="FH88" s="125"/>
      <c r="FI88" s="125"/>
      <c r="FJ88" s="125">
        <f>データ!EO12</f>
        <v>344.41</v>
      </c>
      <c r="FK88" s="125"/>
      <c r="FL88" s="125"/>
      <c r="FM88" s="125"/>
      <c r="FN88" s="125"/>
      <c r="FO88" s="125"/>
      <c r="FP88" s="125"/>
      <c r="FQ88" s="125"/>
      <c r="FR88" s="125"/>
      <c r="FS88" s="125"/>
      <c r="FT88" s="125"/>
      <c r="FU88" s="125"/>
      <c r="FV88" s="125"/>
      <c r="FW88" s="125"/>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5">
        <f>データ!EU12</f>
        <v>157.06</v>
      </c>
      <c r="GU88" s="125"/>
      <c r="GV88" s="125"/>
      <c r="GW88" s="125"/>
      <c r="GX88" s="125"/>
      <c r="GY88" s="125"/>
      <c r="GZ88" s="125"/>
      <c r="HA88" s="125"/>
      <c r="HB88" s="125"/>
      <c r="HC88" s="125"/>
      <c r="HD88" s="125"/>
      <c r="HE88" s="125"/>
      <c r="HF88" s="125"/>
      <c r="HG88" s="125"/>
      <c r="HH88" s="125">
        <f>データ!EV12</f>
        <v>161.36000000000001</v>
      </c>
      <c r="HI88" s="125"/>
      <c r="HJ88" s="125"/>
      <c r="HK88" s="125"/>
      <c r="HL88" s="125"/>
      <c r="HM88" s="125"/>
      <c r="HN88" s="125"/>
      <c r="HO88" s="125"/>
      <c r="HP88" s="125"/>
      <c r="HQ88" s="125"/>
      <c r="HR88" s="125"/>
      <c r="HS88" s="125"/>
      <c r="HT88" s="125"/>
      <c r="HU88" s="125"/>
      <c r="HV88" s="125">
        <f>データ!EW12</f>
        <v>178.97</v>
      </c>
      <c r="HW88" s="125"/>
      <c r="HX88" s="125"/>
      <c r="HY88" s="125"/>
      <c r="HZ88" s="125"/>
      <c r="IA88" s="125"/>
      <c r="IB88" s="125"/>
      <c r="IC88" s="125"/>
      <c r="ID88" s="125"/>
      <c r="IE88" s="125"/>
      <c r="IF88" s="125"/>
      <c r="IG88" s="125"/>
      <c r="IH88" s="125"/>
      <c r="II88" s="125"/>
      <c r="IJ88" s="125">
        <f>データ!EX12</f>
        <v>184.26</v>
      </c>
      <c r="IK88" s="125"/>
      <c r="IL88" s="125"/>
      <c r="IM88" s="125"/>
      <c r="IN88" s="125"/>
      <c r="IO88" s="125"/>
      <c r="IP88" s="125"/>
      <c r="IQ88" s="125"/>
      <c r="IR88" s="125"/>
      <c r="IS88" s="125"/>
      <c r="IT88" s="125"/>
      <c r="IU88" s="125"/>
      <c r="IV88" s="125"/>
      <c r="IW88" s="125"/>
      <c r="IX88" s="125">
        <f>データ!EY12</f>
        <v>188.58</v>
      </c>
      <c r="IY88" s="125"/>
      <c r="IZ88" s="125"/>
      <c r="JA88" s="125"/>
      <c r="JB88" s="125"/>
      <c r="JC88" s="125"/>
      <c r="JD88" s="125"/>
      <c r="JE88" s="125"/>
      <c r="JF88" s="125"/>
      <c r="JG88" s="125"/>
      <c r="JH88" s="125"/>
      <c r="JI88" s="125"/>
      <c r="JJ88" s="125"/>
      <c r="JK88" s="125"/>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6" t="s">
        <v>28</v>
      </c>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6"/>
      <c r="CL90" s="126"/>
      <c r="CM90" s="126"/>
      <c r="CN90" s="126"/>
      <c r="CO90" s="126"/>
      <c r="CP90" s="126"/>
      <c r="CQ90" s="126"/>
      <c r="CR90" s="126"/>
      <c r="CS90" s="126"/>
      <c r="CT90" s="126"/>
      <c r="CU90" s="126"/>
      <c r="CV90" s="126"/>
      <c r="CW90" s="126"/>
      <c r="CX90" s="126"/>
      <c r="CY90" s="126"/>
      <c r="CZ90" s="126"/>
      <c r="DA90" s="126"/>
      <c r="DB90" s="126"/>
      <c r="DC90" s="126"/>
      <c r="DD90" s="126"/>
      <c r="DE90" s="126"/>
      <c r="DF90" s="126"/>
      <c r="DG90" s="126"/>
      <c r="DH90" s="126"/>
      <c r="DI90" s="126"/>
      <c r="DJ90" s="126"/>
      <c r="DK90" s="126"/>
      <c r="DL90" s="126"/>
      <c r="DM90" s="126"/>
      <c r="DN90" s="126"/>
      <c r="DO90" s="126"/>
      <c r="DP90" s="126"/>
      <c r="DQ90" s="126"/>
      <c r="DR90" s="126"/>
      <c r="DS90" s="126"/>
      <c r="DT90" s="126"/>
      <c r="DU90" s="126"/>
      <c r="DV90" s="126"/>
      <c r="DW90" s="126"/>
      <c r="DX90" s="126"/>
      <c r="DY90" s="126"/>
      <c r="DZ90" s="126"/>
      <c r="EA90" s="126"/>
      <c r="EB90" s="126"/>
      <c r="EC90" s="126"/>
      <c r="ED90" s="126"/>
      <c r="EE90" s="126"/>
      <c r="EF90" s="126"/>
      <c r="EG90" s="126"/>
      <c r="EH90" s="126"/>
      <c r="EI90" s="126"/>
      <c r="EJ90" s="126"/>
      <c r="EK90" s="126"/>
      <c r="EL90" s="126"/>
      <c r="EM90" s="126"/>
      <c r="EN90" s="126"/>
      <c r="EO90" s="126"/>
      <c r="EP90" s="126"/>
      <c r="EQ90" s="126"/>
      <c r="ER90" s="126"/>
      <c r="ES90" s="126"/>
      <c r="ET90" s="126"/>
      <c r="EU90" s="126"/>
      <c r="EV90" s="126"/>
      <c r="EW90" s="126"/>
      <c r="EX90" s="126"/>
      <c r="EY90" s="126"/>
      <c r="EZ90" s="126"/>
      <c r="FA90" s="126"/>
      <c r="FB90" s="126"/>
      <c r="FC90" s="126"/>
      <c r="FD90" s="126"/>
      <c r="FE90" s="126"/>
      <c r="FF90" s="126"/>
      <c r="FG90" s="126"/>
      <c r="FH90" s="126"/>
      <c r="FI90" s="126"/>
      <c r="FJ90" s="126"/>
      <c r="FK90" s="126"/>
      <c r="FL90" s="126"/>
      <c r="FM90" s="126"/>
      <c r="FN90" s="126"/>
      <c r="FO90" s="126"/>
      <c r="FP90" s="126"/>
      <c r="FQ90" s="126"/>
      <c r="FR90" s="126"/>
      <c r="FS90" s="126"/>
      <c r="FT90" s="126"/>
      <c r="FU90" s="126"/>
      <c r="FV90" s="126"/>
      <c r="FW90" s="126"/>
      <c r="FX90" s="126"/>
      <c r="FY90" s="126"/>
      <c r="FZ90" s="126"/>
      <c r="GA90" s="126"/>
      <c r="GB90" s="126"/>
      <c r="GC90" s="126"/>
      <c r="GD90" s="126"/>
      <c r="GE90" s="126"/>
      <c r="GF90" s="126"/>
      <c r="GG90" s="126"/>
      <c r="GH90" s="126"/>
      <c r="GI90" s="126"/>
      <c r="GJ90" s="126"/>
      <c r="GK90" s="126"/>
      <c r="GL90" s="126"/>
      <c r="GM90" s="126"/>
      <c r="GN90" s="126"/>
      <c r="GO90" s="126"/>
      <c r="GP90" s="126"/>
      <c r="GQ90" s="126"/>
      <c r="GR90" s="126"/>
      <c r="GS90" s="126"/>
      <c r="GT90" s="126"/>
      <c r="GU90" s="126"/>
      <c r="GV90" s="126"/>
      <c r="GW90" s="126"/>
      <c r="GX90" s="126"/>
      <c r="GY90" s="126"/>
      <c r="GZ90" s="126"/>
      <c r="HA90" s="126"/>
      <c r="HB90" s="126"/>
      <c r="HC90" s="126"/>
      <c r="HD90" s="126"/>
      <c r="HE90" s="126"/>
      <c r="HF90" s="126"/>
      <c r="HG90" s="126"/>
      <c r="HH90" s="126"/>
      <c r="HI90" s="126"/>
      <c r="HJ90" s="126"/>
      <c r="HK90" s="126"/>
      <c r="HL90" s="126"/>
      <c r="HM90" s="126"/>
      <c r="HN90" s="126"/>
      <c r="HO90" s="126"/>
      <c r="HP90" s="126"/>
      <c r="HQ90" s="126"/>
      <c r="HR90" s="126"/>
      <c r="HS90" s="126"/>
      <c r="HT90" s="126"/>
      <c r="HU90" s="126"/>
      <c r="HV90" s="126"/>
      <c r="HW90" s="126"/>
      <c r="HX90" s="126"/>
      <c r="HY90" s="126"/>
      <c r="HZ90" s="126"/>
      <c r="IA90" s="126"/>
      <c r="IB90" s="126"/>
      <c r="IC90" s="126"/>
      <c r="ID90" s="126"/>
      <c r="IE90" s="126"/>
      <c r="IF90" s="126"/>
      <c r="IG90" s="126"/>
      <c r="IH90" s="126"/>
      <c r="II90" s="126"/>
      <c r="IJ90" s="126"/>
      <c r="IK90" s="126"/>
      <c r="IL90" s="126"/>
      <c r="IM90" s="126"/>
      <c r="IN90" s="126"/>
      <c r="IO90" s="126"/>
      <c r="IP90" s="126"/>
      <c r="IQ90" s="126"/>
      <c r="IR90" s="126"/>
      <c r="IS90" s="126"/>
      <c r="IT90" s="126"/>
      <c r="IU90" s="126"/>
      <c r="IV90" s="126"/>
      <c r="IW90" s="126"/>
      <c r="IX90" s="126"/>
      <c r="IY90" s="126"/>
      <c r="IZ90" s="126"/>
      <c r="JA90" s="126"/>
      <c r="JB90" s="126"/>
      <c r="JC90" s="126"/>
      <c r="JD90" s="126"/>
      <c r="JE90" s="126"/>
      <c r="JF90" s="126"/>
      <c r="JG90" s="126"/>
      <c r="JH90" s="126"/>
      <c r="JI90" s="126"/>
      <c r="JJ90" s="126"/>
      <c r="JK90" s="126"/>
      <c r="JL90" s="126"/>
      <c r="JM90" s="126"/>
      <c r="JN90" s="126"/>
      <c r="JO90" s="126"/>
      <c r="JP90" s="126"/>
      <c r="JQ90" s="126"/>
      <c r="JR90" s="126"/>
      <c r="JS90" s="126"/>
      <c r="JT90" s="126"/>
      <c r="JU90" s="126"/>
      <c r="JV90" s="126"/>
      <c r="JW90" s="126"/>
      <c r="JX90" s="126"/>
      <c r="JY90" s="126"/>
      <c r="JZ90" s="126"/>
      <c r="KA90" s="126"/>
      <c r="KB90" s="126"/>
      <c r="KC90" s="126"/>
      <c r="KD90" s="126"/>
      <c r="KE90" s="126"/>
      <c r="KF90" s="126"/>
      <c r="KG90" s="126"/>
      <c r="KH90" s="126"/>
      <c r="KI90" s="126"/>
      <c r="KJ90" s="126"/>
      <c r="KK90" s="126"/>
      <c r="KL90" s="126"/>
      <c r="KM90" s="126"/>
      <c r="KN90" s="126"/>
      <c r="KO90" s="126"/>
      <c r="KP90" s="126"/>
      <c r="KQ90" s="126"/>
      <c r="KR90" s="126"/>
      <c r="KS90" s="126"/>
      <c r="KT90" s="126"/>
      <c r="KU90" s="126"/>
      <c r="KV90" s="126"/>
      <c r="KW90" s="126"/>
      <c r="KX90" s="126"/>
      <c r="KY90" s="126"/>
      <c r="KZ90" s="126"/>
      <c r="LA90" s="126"/>
      <c r="LB90" s="126"/>
      <c r="LC90" s="126"/>
      <c r="LD90" s="126"/>
      <c r="LE90" s="126"/>
      <c r="LF90" s="126"/>
      <c r="LG90" s="126"/>
      <c r="LH90" s="126"/>
      <c r="LI90" s="126"/>
      <c r="LJ90" s="126"/>
      <c r="LK90" s="126"/>
      <c r="LL90" s="126"/>
      <c r="LM90" s="126"/>
      <c r="LN90" s="126"/>
      <c r="LO90" s="126"/>
      <c r="LP90" s="126"/>
      <c r="LQ90" s="126"/>
      <c r="LR90" s="126"/>
      <c r="LS90" s="126"/>
      <c r="LT90" s="126"/>
      <c r="LU90" s="126"/>
      <c r="LV90" s="126"/>
      <c r="LW90" s="126"/>
      <c r="LX90" s="126"/>
      <c r="LY90" s="126"/>
      <c r="LZ90" s="126"/>
      <c r="MA90" s="126"/>
      <c r="MB90" s="126"/>
      <c r="MC90" s="126"/>
      <c r="MD90" s="126"/>
      <c r="ME90" s="126"/>
      <c r="MF90" s="126"/>
      <c r="MG90" s="126"/>
      <c r="MH90" s="126"/>
      <c r="MI90" s="126"/>
      <c r="MJ90" s="126"/>
      <c r="MK90" s="126"/>
      <c r="ML90" s="126"/>
      <c r="MM90" s="126"/>
      <c r="MN90" s="126"/>
      <c r="MO90" s="126"/>
      <c r="MP90" s="126"/>
      <c r="MQ90" s="126"/>
      <c r="MR90" s="126"/>
      <c r="MS90" s="126"/>
      <c r="MT90" s="126"/>
      <c r="MU90" s="126"/>
      <c r="MV90" s="126"/>
      <c r="MW90" s="126"/>
      <c r="MX90" s="126"/>
      <c r="MY90" s="126"/>
      <c r="MZ90" s="126"/>
      <c r="NA90" s="126"/>
      <c r="NB90" s="126"/>
      <c r="NC90" s="126"/>
      <c r="ND90" s="2"/>
      <c r="NE90" s="2"/>
      <c r="NF90" s="2"/>
      <c r="NG90" s="2"/>
      <c r="NH90" s="2"/>
      <c r="NI90" s="2"/>
      <c r="NJ90" s="2"/>
      <c r="NK90" s="2"/>
      <c r="NL90" s="2"/>
      <c r="NM90" s="2"/>
      <c r="NN90" s="2"/>
      <c r="NO90" s="2"/>
      <c r="NP90" s="2"/>
      <c r="NQ90" s="2"/>
      <c r="NR90" s="2"/>
      <c r="NS90" s="2"/>
    </row>
  </sheetData>
  <sheetProtection algorithmName="SHA-512" hashValue="qR+ComFx+Rszjp/1R147OIo6JYQY+eG2IMqFWX7LQFfPbN4dM73Fbq+TynZDtAf39wDBG8444Zf0bT+OobT2dQ==" saltValue="CEtCmOJ+ih2dMB1GIUBeX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462012</v>
      </c>
      <c r="K6" s="50" t="str">
        <f t="shared" si="3"/>
        <v>46</v>
      </c>
      <c r="L6" s="50" t="str">
        <f t="shared" si="3"/>
        <v>03</v>
      </c>
      <c r="M6" s="51" t="str">
        <f>M7</f>
        <v>3</v>
      </c>
      <c r="N6" s="51" t="str">
        <f>N7</f>
        <v>000</v>
      </c>
      <c r="O6" s="50" t="str">
        <f t="shared" si="3"/>
        <v>鹿児島県　鹿児島市</v>
      </c>
      <c r="P6" s="50" t="str">
        <f t="shared" si="3"/>
        <v>法適用</v>
      </c>
      <c r="Q6" s="50" t="str">
        <f t="shared" si="3"/>
        <v>交通事業</v>
      </c>
      <c r="R6" s="50" t="str">
        <f t="shared" si="3"/>
        <v>自動車運送事業</v>
      </c>
      <c r="S6" s="50" t="str">
        <f t="shared" si="3"/>
        <v>その他</v>
      </c>
      <c r="T6" s="52" t="str">
        <f t="shared" si="3"/>
        <v>-</v>
      </c>
      <c r="U6" s="52">
        <f t="shared" si="3"/>
        <v>152.30000000000001</v>
      </c>
      <c r="V6" s="53">
        <f t="shared" si="3"/>
        <v>3318</v>
      </c>
      <c r="W6" s="53">
        <f t="shared" si="3"/>
        <v>135</v>
      </c>
      <c r="X6" s="53">
        <f t="shared" si="3"/>
        <v>127</v>
      </c>
      <c r="Y6" s="52">
        <f>Y7</f>
        <v>43</v>
      </c>
      <c r="Z6" s="50" t="str">
        <f t="shared" si="3"/>
        <v>有</v>
      </c>
      <c r="AA6" s="50" t="str">
        <f t="shared" si="3"/>
        <v>有</v>
      </c>
      <c r="AB6" s="53">
        <f t="shared" si="3"/>
        <v>10467</v>
      </c>
      <c r="AC6" s="53">
        <f t="shared" si="3"/>
        <v>10123</v>
      </c>
      <c r="AD6" s="53">
        <f t="shared" si="3"/>
        <v>5255</v>
      </c>
      <c r="AE6" s="53">
        <f t="shared" si="3"/>
        <v>4765</v>
      </c>
      <c r="AF6" s="53">
        <f t="shared" si="3"/>
        <v>5362</v>
      </c>
      <c r="AG6" s="53">
        <f t="shared" si="3"/>
        <v>440731</v>
      </c>
      <c r="AH6" s="53">
        <f t="shared" si="3"/>
        <v>425983</v>
      </c>
      <c r="AI6" s="53">
        <f t="shared" si="3"/>
        <v>680764</v>
      </c>
      <c r="AJ6" s="53">
        <f t="shared" si="3"/>
        <v>610906</v>
      </c>
      <c r="AK6" s="53">
        <f t="shared" si="3"/>
        <v>432658</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152.30000000000001</v>
      </c>
      <c r="V7" s="60">
        <v>3318</v>
      </c>
      <c r="W7" s="60">
        <v>135</v>
      </c>
      <c r="X7" s="60">
        <v>127</v>
      </c>
      <c r="Y7" s="59">
        <v>43</v>
      </c>
      <c r="Z7" s="58" t="s">
        <v>106</v>
      </c>
      <c r="AA7" s="58" t="s">
        <v>106</v>
      </c>
      <c r="AB7" s="60">
        <v>10467</v>
      </c>
      <c r="AC7" s="60">
        <v>10123</v>
      </c>
      <c r="AD7" s="60">
        <v>5255</v>
      </c>
      <c r="AE7" s="60">
        <v>4765</v>
      </c>
      <c r="AF7" s="60">
        <v>5362</v>
      </c>
      <c r="AG7" s="60">
        <v>440731</v>
      </c>
      <c r="AH7" s="60">
        <v>425983</v>
      </c>
      <c r="AI7" s="60">
        <v>680764</v>
      </c>
      <c r="AJ7" s="60">
        <v>610906</v>
      </c>
      <c r="AK7" s="60">
        <v>432658</v>
      </c>
      <c r="AL7" s="59">
        <v>78.8</v>
      </c>
      <c r="AM7" s="59">
        <v>75.5</v>
      </c>
      <c r="AN7" s="59">
        <v>74.099999999999994</v>
      </c>
      <c r="AO7" s="59">
        <v>82.6</v>
      </c>
      <c r="AP7" s="59">
        <v>88.4</v>
      </c>
      <c r="AQ7" s="59">
        <v>102.4</v>
      </c>
      <c r="AR7" s="59">
        <v>98.5</v>
      </c>
      <c r="AS7" s="59">
        <v>83.7</v>
      </c>
      <c r="AT7" s="59">
        <v>89.7</v>
      </c>
      <c r="AU7" s="59">
        <v>96.8</v>
      </c>
      <c r="AV7" s="59">
        <v>100</v>
      </c>
      <c r="AW7" s="59">
        <v>62.5</v>
      </c>
      <c r="AX7" s="59">
        <v>60.1</v>
      </c>
      <c r="AY7" s="59">
        <v>42.1</v>
      </c>
      <c r="AZ7" s="59">
        <v>46.4</v>
      </c>
      <c r="BA7" s="59">
        <v>53.2</v>
      </c>
      <c r="BB7" s="59">
        <v>93.2</v>
      </c>
      <c r="BC7" s="59">
        <v>89.9</v>
      </c>
      <c r="BD7" s="59">
        <v>71.400000000000006</v>
      </c>
      <c r="BE7" s="59">
        <v>76.900000000000006</v>
      </c>
      <c r="BF7" s="59">
        <v>83.4</v>
      </c>
      <c r="BG7" s="59">
        <v>100</v>
      </c>
      <c r="BH7" s="59">
        <v>13.5</v>
      </c>
      <c r="BI7" s="59">
        <v>9.6999999999999993</v>
      </c>
      <c r="BJ7" s="59">
        <v>5.6</v>
      </c>
      <c r="BK7" s="59">
        <v>5.9</v>
      </c>
      <c r="BL7" s="59">
        <v>6.6</v>
      </c>
      <c r="BM7" s="59">
        <v>155.30000000000001</v>
      </c>
      <c r="BN7" s="59">
        <v>154.19999999999999</v>
      </c>
      <c r="BO7" s="59">
        <v>126.8</v>
      </c>
      <c r="BP7" s="59">
        <v>108.4</v>
      </c>
      <c r="BQ7" s="59">
        <v>107.1</v>
      </c>
      <c r="BR7" s="59">
        <v>100</v>
      </c>
      <c r="BS7" s="59">
        <v>317.89999999999998</v>
      </c>
      <c r="BT7" s="59">
        <v>369.9</v>
      </c>
      <c r="BU7" s="59">
        <v>764.4</v>
      </c>
      <c r="BV7" s="59">
        <v>852.2</v>
      </c>
      <c r="BW7" s="59">
        <v>792.9</v>
      </c>
      <c r="BX7" s="59">
        <v>34.799999999999997</v>
      </c>
      <c r="BY7" s="59">
        <v>35.1</v>
      </c>
      <c r="BZ7" s="59">
        <v>58.4</v>
      </c>
      <c r="CA7" s="59">
        <v>66.5</v>
      </c>
      <c r="CB7" s="59">
        <v>64.7</v>
      </c>
      <c r="CC7" s="59">
        <v>0</v>
      </c>
      <c r="CD7" s="59">
        <v>42.1</v>
      </c>
      <c r="CE7" s="59">
        <v>42.1</v>
      </c>
      <c r="CF7" s="59">
        <v>129.5</v>
      </c>
      <c r="CG7" s="59">
        <v>128.19999999999999</v>
      </c>
      <c r="CH7" s="59">
        <v>80.7</v>
      </c>
      <c r="CI7" s="59">
        <v>14.7</v>
      </c>
      <c r="CJ7" s="59">
        <v>14.2</v>
      </c>
      <c r="CK7" s="59">
        <v>23.4</v>
      </c>
      <c r="CL7" s="59">
        <v>23.9</v>
      </c>
      <c r="CM7" s="59">
        <v>20.6</v>
      </c>
      <c r="CN7" s="59">
        <v>283.8</v>
      </c>
      <c r="CO7" s="59">
        <v>295.8</v>
      </c>
      <c r="CP7" s="59">
        <v>430.2</v>
      </c>
      <c r="CQ7" s="59">
        <v>402</v>
      </c>
      <c r="CR7" s="59">
        <v>342.8</v>
      </c>
      <c r="CS7" s="59">
        <v>182.9</v>
      </c>
      <c r="CT7" s="59">
        <v>190.5</v>
      </c>
      <c r="CU7" s="59">
        <v>244.7</v>
      </c>
      <c r="CV7" s="59">
        <v>231.7</v>
      </c>
      <c r="CW7" s="59">
        <v>214.7</v>
      </c>
      <c r="CX7" s="59">
        <v>14.8</v>
      </c>
      <c r="CY7" s="59">
        <v>14.2</v>
      </c>
      <c r="CZ7" s="59">
        <v>30.1</v>
      </c>
      <c r="DA7" s="59">
        <v>31.9</v>
      </c>
      <c r="DB7" s="59">
        <v>23.5</v>
      </c>
      <c r="DC7" s="59">
        <v>8</v>
      </c>
      <c r="DD7" s="59">
        <v>7.5</v>
      </c>
      <c r="DE7" s="59">
        <v>9.6</v>
      </c>
      <c r="DF7" s="59">
        <v>10.3</v>
      </c>
      <c r="DG7" s="59">
        <v>9.6</v>
      </c>
      <c r="DH7" s="59">
        <v>49.9</v>
      </c>
      <c r="DI7" s="59">
        <v>36.799999999999997</v>
      </c>
      <c r="DJ7" s="59">
        <v>81.8</v>
      </c>
      <c r="DK7" s="59">
        <v>118.2</v>
      </c>
      <c r="DL7" s="59">
        <v>94.5</v>
      </c>
      <c r="DM7" s="59">
        <v>23.3</v>
      </c>
      <c r="DN7" s="59">
        <v>29.5</v>
      </c>
      <c r="DO7" s="59">
        <v>53.2</v>
      </c>
      <c r="DP7" s="59">
        <v>56.9</v>
      </c>
      <c r="DQ7" s="59">
        <v>54.6</v>
      </c>
      <c r="DR7" s="59">
        <v>73</v>
      </c>
      <c r="DS7" s="59">
        <v>78.099999999999994</v>
      </c>
      <c r="DT7" s="59">
        <v>78.900000000000006</v>
      </c>
      <c r="DU7" s="59">
        <v>80.7</v>
      </c>
      <c r="DV7" s="59">
        <v>83.1</v>
      </c>
      <c r="DW7" s="59">
        <v>77.400000000000006</v>
      </c>
      <c r="DX7" s="59">
        <v>74.900000000000006</v>
      </c>
      <c r="DY7" s="59">
        <v>74.5</v>
      </c>
      <c r="DZ7" s="59">
        <v>75.400000000000006</v>
      </c>
      <c r="EA7" s="59">
        <v>76</v>
      </c>
      <c r="EB7" s="61">
        <v>431.61</v>
      </c>
      <c r="EC7" s="61">
        <v>425.53</v>
      </c>
      <c r="ED7" s="61">
        <v>462.38</v>
      </c>
      <c r="EE7" s="61">
        <v>503.63</v>
      </c>
      <c r="EF7" s="61">
        <v>539.64</v>
      </c>
      <c r="EG7" s="61">
        <v>210.22</v>
      </c>
      <c r="EH7" s="61">
        <v>213.69</v>
      </c>
      <c r="EI7" s="61">
        <v>183.59</v>
      </c>
      <c r="EJ7" s="61">
        <v>198.62</v>
      </c>
      <c r="EK7" s="61">
        <v>211.93</v>
      </c>
      <c r="EL7" s="61">
        <v>553.61</v>
      </c>
      <c r="EM7" s="61">
        <v>562.92999999999995</v>
      </c>
      <c r="EN7" s="61">
        <v>558.79999999999995</v>
      </c>
      <c r="EO7" s="61">
        <v>609.99</v>
      </c>
      <c r="EP7" s="61">
        <v>613.19000000000005</v>
      </c>
      <c r="EQ7" s="61">
        <v>287.33</v>
      </c>
      <c r="ER7" s="61">
        <v>295.98</v>
      </c>
      <c r="ES7" s="61">
        <v>310.87</v>
      </c>
      <c r="ET7" s="61">
        <v>336.89</v>
      </c>
      <c r="EU7" s="61">
        <v>344.41</v>
      </c>
      <c r="EV7" s="61">
        <v>233.84</v>
      </c>
      <c r="EW7" s="61">
        <v>242.75</v>
      </c>
      <c r="EX7" s="61">
        <v>302.44</v>
      </c>
      <c r="EY7" s="61">
        <v>285.74</v>
      </c>
      <c r="EZ7" s="61">
        <v>267.47000000000003</v>
      </c>
      <c r="FA7" s="61">
        <v>157.06</v>
      </c>
      <c r="FB7" s="61">
        <v>161.36000000000001</v>
      </c>
      <c r="FC7" s="61">
        <v>178.97</v>
      </c>
      <c r="FD7" s="61">
        <v>184.26</v>
      </c>
      <c r="FE7" s="61">
        <v>188.58</v>
      </c>
      <c r="FF7" s="59">
        <v>8.9</v>
      </c>
      <c r="FG7" s="59">
        <v>10.4</v>
      </c>
      <c r="FH7" s="59">
        <v>7.5</v>
      </c>
      <c r="FI7" s="59">
        <v>7.8</v>
      </c>
      <c r="FJ7" s="59">
        <v>10.1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62.5</v>
      </c>
      <c r="AW11" s="69">
        <f>AX7</f>
        <v>60.1</v>
      </c>
      <c r="AX11" s="69">
        <f>AY7</f>
        <v>42.1</v>
      </c>
      <c r="AY11" s="69">
        <f>AZ7</f>
        <v>46.4</v>
      </c>
      <c r="AZ11" s="69">
        <f>BA7</f>
        <v>53.2</v>
      </c>
      <c r="BA11" s="65"/>
      <c r="BB11" s="66"/>
      <c r="BC11" s="65"/>
      <c r="BD11" s="65"/>
      <c r="BE11" s="65"/>
      <c r="BF11" s="68" t="s">
        <v>115</v>
      </c>
      <c r="BG11" s="69">
        <f>BH7</f>
        <v>13.5</v>
      </c>
      <c r="BH11" s="69">
        <f>BI7</f>
        <v>9.6999999999999993</v>
      </c>
      <c r="BI11" s="69">
        <f>BJ7</f>
        <v>5.6</v>
      </c>
      <c r="BJ11" s="69">
        <f>BK7</f>
        <v>5.9</v>
      </c>
      <c r="BK11" s="69">
        <f>BL7</f>
        <v>6.6</v>
      </c>
      <c r="BL11" s="65"/>
      <c r="BM11" s="65"/>
      <c r="BN11" s="65"/>
      <c r="BO11" s="65"/>
      <c r="BP11" s="65"/>
      <c r="BQ11" s="68" t="s">
        <v>116</v>
      </c>
      <c r="BR11" s="69">
        <f>BS7</f>
        <v>317.89999999999998</v>
      </c>
      <c r="BS11" s="69">
        <f>BT7</f>
        <v>369.9</v>
      </c>
      <c r="BT11" s="69">
        <f>BU7</f>
        <v>764.4</v>
      </c>
      <c r="BU11" s="69">
        <f>BV7</f>
        <v>852.2</v>
      </c>
      <c r="BV11" s="69">
        <f>BW7</f>
        <v>792.9</v>
      </c>
      <c r="BW11" s="65"/>
      <c r="BX11" s="65"/>
      <c r="BY11" s="65"/>
      <c r="BZ11" s="65"/>
      <c r="CA11" s="65"/>
      <c r="CB11" s="68" t="s">
        <v>117</v>
      </c>
      <c r="CC11" s="69">
        <f>CD7</f>
        <v>42.1</v>
      </c>
      <c r="CD11" s="69">
        <f>CE7</f>
        <v>42.1</v>
      </c>
      <c r="CE11" s="69">
        <f>CF7</f>
        <v>129.5</v>
      </c>
      <c r="CF11" s="69">
        <f>CG7</f>
        <v>128.19999999999999</v>
      </c>
      <c r="CG11" s="69">
        <f>CH7</f>
        <v>80.7</v>
      </c>
      <c r="CH11" s="65"/>
      <c r="CI11" s="65"/>
      <c r="CJ11" s="65"/>
      <c r="CK11" s="65"/>
      <c r="CL11" s="65"/>
      <c r="CM11" s="65"/>
      <c r="CN11" s="65"/>
      <c r="CO11" s="65"/>
      <c r="CP11" s="65"/>
      <c r="CQ11" s="65"/>
      <c r="CR11" s="65"/>
      <c r="CS11" s="65"/>
      <c r="CT11" s="65"/>
      <c r="CU11" s="65"/>
      <c r="CV11" s="68" t="s">
        <v>118</v>
      </c>
      <c r="CW11" s="69">
        <f>CX7</f>
        <v>14.8</v>
      </c>
      <c r="CX11" s="69">
        <f>CY7</f>
        <v>14.2</v>
      </c>
      <c r="CY11" s="69">
        <f>CZ7</f>
        <v>30.1</v>
      </c>
      <c r="CZ11" s="69">
        <f>DA7</f>
        <v>31.9</v>
      </c>
      <c r="DA11" s="69">
        <f>DB7</f>
        <v>23.5</v>
      </c>
      <c r="DB11" s="65"/>
      <c r="DC11" s="65"/>
      <c r="DD11" s="65"/>
      <c r="DE11" s="65"/>
      <c r="DF11" s="68" t="s">
        <v>118</v>
      </c>
      <c r="DG11" s="69">
        <f>DH7</f>
        <v>49.9</v>
      </c>
      <c r="DH11" s="69">
        <f>DI7</f>
        <v>36.799999999999997</v>
      </c>
      <c r="DI11" s="69">
        <f>DJ7</f>
        <v>81.8</v>
      </c>
      <c r="DJ11" s="69">
        <f>DK7</f>
        <v>118.2</v>
      </c>
      <c r="DK11" s="69">
        <f>DL7</f>
        <v>94.5</v>
      </c>
      <c r="DL11" s="65"/>
      <c r="DM11" s="65"/>
      <c r="DN11" s="65"/>
      <c r="DO11" s="65"/>
      <c r="DP11" s="68" t="s">
        <v>115</v>
      </c>
      <c r="DQ11" s="69">
        <f>DR7</f>
        <v>73</v>
      </c>
      <c r="DR11" s="69">
        <f>DS7</f>
        <v>78.099999999999994</v>
      </c>
      <c r="DS11" s="69">
        <f>DT7</f>
        <v>78.900000000000006</v>
      </c>
      <c r="DT11" s="69">
        <f>DU7</f>
        <v>80.7</v>
      </c>
      <c r="DU11" s="69">
        <f>DV7</f>
        <v>83.1</v>
      </c>
      <c r="DV11" s="65"/>
      <c r="DW11" s="65"/>
      <c r="DX11" s="65"/>
      <c r="DY11" s="65"/>
      <c r="DZ11" s="68" t="s">
        <v>119</v>
      </c>
      <c r="EA11" s="70">
        <f>EB7</f>
        <v>431.61</v>
      </c>
      <c r="EB11" s="70">
        <f>EC7</f>
        <v>425.53</v>
      </c>
      <c r="EC11" s="70">
        <f>ED7</f>
        <v>462.38</v>
      </c>
      <c r="ED11" s="70">
        <f>EE7</f>
        <v>503.63</v>
      </c>
      <c r="EE11" s="70">
        <f>EF7</f>
        <v>539.64</v>
      </c>
      <c r="EF11" s="65"/>
      <c r="EG11" s="65"/>
      <c r="EH11" s="65"/>
      <c r="EI11" s="65"/>
      <c r="EJ11" s="68" t="s">
        <v>119</v>
      </c>
      <c r="EK11" s="70">
        <f>EL7</f>
        <v>553.61</v>
      </c>
      <c r="EL11" s="70">
        <f>EM7</f>
        <v>562.92999999999995</v>
      </c>
      <c r="EM11" s="70">
        <f>EN7</f>
        <v>558.79999999999995</v>
      </c>
      <c r="EN11" s="70">
        <f>EO7</f>
        <v>609.99</v>
      </c>
      <c r="EO11" s="70">
        <f>EP7</f>
        <v>613.19000000000005</v>
      </c>
      <c r="EP11" s="65"/>
      <c r="EQ11" s="65"/>
      <c r="ER11" s="65"/>
      <c r="ES11" s="65"/>
      <c r="ET11" s="68" t="s">
        <v>119</v>
      </c>
      <c r="EU11" s="70">
        <f>EV7</f>
        <v>233.84</v>
      </c>
      <c r="EV11" s="70">
        <f>EW7</f>
        <v>242.75</v>
      </c>
      <c r="EW11" s="70">
        <f>EX7</f>
        <v>302.44</v>
      </c>
      <c r="EX11" s="70">
        <f>EY7</f>
        <v>285.74</v>
      </c>
      <c r="EY11" s="70">
        <f>EZ7</f>
        <v>267.47000000000003</v>
      </c>
      <c r="EZ11" s="65"/>
      <c r="FA11" s="65"/>
      <c r="FB11" s="65"/>
      <c r="FC11" s="65"/>
      <c r="FD11" s="68" t="s">
        <v>119</v>
      </c>
      <c r="FE11" s="69">
        <f>FF7</f>
        <v>8.9</v>
      </c>
      <c r="FF11" s="69">
        <f>FG7</f>
        <v>10.4</v>
      </c>
      <c r="FG11" s="69">
        <f>FH7</f>
        <v>7.5</v>
      </c>
      <c r="FH11" s="69">
        <f>FI7</f>
        <v>7.8</v>
      </c>
      <c r="FI11" s="69">
        <f>FJ7</f>
        <v>10.1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78.8</v>
      </c>
      <c r="AL12" s="69">
        <f>AM7</f>
        <v>75.5</v>
      </c>
      <c r="AM12" s="69">
        <f>AN7</f>
        <v>74.099999999999994</v>
      </c>
      <c r="AN12" s="69">
        <f>AO7</f>
        <v>82.6</v>
      </c>
      <c r="AO12" s="69">
        <f>AP7</f>
        <v>88.4</v>
      </c>
      <c r="AP12" s="65"/>
      <c r="AQ12" s="65"/>
      <c r="AR12" s="65"/>
      <c r="AS12" s="65"/>
      <c r="AT12" s="65"/>
      <c r="AU12" s="68" t="s">
        <v>120</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120</v>
      </c>
      <c r="BR12" s="69">
        <f>BX7</f>
        <v>34.799999999999997</v>
      </c>
      <c r="BS12" s="69">
        <f>BY7</f>
        <v>35.1</v>
      </c>
      <c r="BT12" s="69">
        <f>BZ7</f>
        <v>58.4</v>
      </c>
      <c r="BU12" s="69">
        <f>CA7</f>
        <v>66.5</v>
      </c>
      <c r="BV12" s="69">
        <f>CB7</f>
        <v>64.7</v>
      </c>
      <c r="BW12" s="65"/>
      <c r="BX12" s="65"/>
      <c r="BY12" s="65"/>
      <c r="BZ12" s="65"/>
      <c r="CA12" s="65"/>
      <c r="CB12" s="68" t="s">
        <v>121</v>
      </c>
      <c r="CC12" s="69">
        <f>CN7</f>
        <v>283.8</v>
      </c>
      <c r="CD12" s="69">
        <f>CO7</f>
        <v>295.8</v>
      </c>
      <c r="CE12" s="69">
        <f>CP7</f>
        <v>430.2</v>
      </c>
      <c r="CF12" s="69">
        <f>CQ7</f>
        <v>402</v>
      </c>
      <c r="CG12" s="69">
        <f>CR7</f>
        <v>342.8</v>
      </c>
      <c r="CH12" s="65"/>
      <c r="CI12" s="65"/>
      <c r="CJ12" s="65"/>
      <c r="CK12" s="65"/>
      <c r="CL12" s="65"/>
      <c r="CM12" s="65"/>
      <c r="CN12" s="65"/>
      <c r="CO12" s="65"/>
      <c r="CP12" s="65"/>
      <c r="CQ12" s="65"/>
      <c r="CR12" s="65"/>
      <c r="CS12" s="65"/>
      <c r="CT12" s="65"/>
      <c r="CU12" s="65"/>
      <c r="CV12" s="68" t="s">
        <v>120</v>
      </c>
      <c r="CW12" s="69">
        <f>DC7</f>
        <v>8</v>
      </c>
      <c r="CX12" s="69">
        <f>DD7</f>
        <v>7.5</v>
      </c>
      <c r="CY12" s="69">
        <f>DE7</f>
        <v>9.6</v>
      </c>
      <c r="CZ12" s="69">
        <f>DF7</f>
        <v>10.3</v>
      </c>
      <c r="DA12" s="69">
        <f>DG7</f>
        <v>9.6</v>
      </c>
      <c r="DB12" s="65"/>
      <c r="DC12" s="65"/>
      <c r="DD12" s="65"/>
      <c r="DE12" s="65"/>
      <c r="DF12" s="68" t="s">
        <v>120</v>
      </c>
      <c r="DG12" s="69">
        <f>DM7</f>
        <v>23.3</v>
      </c>
      <c r="DH12" s="69">
        <f>DN7</f>
        <v>29.5</v>
      </c>
      <c r="DI12" s="69">
        <f>DO7</f>
        <v>53.2</v>
      </c>
      <c r="DJ12" s="69">
        <f>DP7</f>
        <v>56.9</v>
      </c>
      <c r="DK12" s="69">
        <f>DQ7</f>
        <v>54.6</v>
      </c>
      <c r="DL12" s="65"/>
      <c r="DM12" s="65"/>
      <c r="DN12" s="65"/>
      <c r="DO12" s="65"/>
      <c r="DP12" s="68" t="s">
        <v>120</v>
      </c>
      <c r="DQ12" s="69">
        <f>DW7</f>
        <v>77.400000000000006</v>
      </c>
      <c r="DR12" s="69">
        <f>DX7</f>
        <v>74.900000000000006</v>
      </c>
      <c r="DS12" s="69">
        <f>DY7</f>
        <v>74.5</v>
      </c>
      <c r="DT12" s="69">
        <f>DZ7</f>
        <v>75.400000000000006</v>
      </c>
      <c r="DU12" s="69">
        <f>EA7</f>
        <v>76</v>
      </c>
      <c r="DV12" s="65"/>
      <c r="DW12" s="65"/>
      <c r="DX12" s="65"/>
      <c r="DY12" s="65"/>
      <c r="DZ12" s="68" t="s">
        <v>120</v>
      </c>
      <c r="EA12" s="70">
        <f>EG7</f>
        <v>210.22</v>
      </c>
      <c r="EB12" s="70">
        <f>EH7</f>
        <v>213.69</v>
      </c>
      <c r="EC12" s="70">
        <f>EI7</f>
        <v>183.59</v>
      </c>
      <c r="ED12" s="70">
        <f>EJ7</f>
        <v>198.62</v>
      </c>
      <c r="EE12" s="70">
        <f>EK7</f>
        <v>211.93</v>
      </c>
      <c r="EF12" s="65"/>
      <c r="EG12" s="65"/>
      <c r="EH12" s="65"/>
      <c r="EI12" s="65"/>
      <c r="EJ12" s="68" t="s">
        <v>120</v>
      </c>
      <c r="EK12" s="70">
        <f>EQ7</f>
        <v>287.33</v>
      </c>
      <c r="EL12" s="70">
        <f>ER7</f>
        <v>295.98</v>
      </c>
      <c r="EM12" s="70">
        <f>ES7</f>
        <v>310.87</v>
      </c>
      <c r="EN12" s="70">
        <f>ET7</f>
        <v>336.89</v>
      </c>
      <c r="EO12" s="70">
        <f>EU7</f>
        <v>344.41</v>
      </c>
      <c r="EP12" s="65"/>
      <c r="EQ12" s="65"/>
      <c r="ER12" s="65"/>
      <c r="ES12" s="65"/>
      <c r="ET12" s="68" t="s">
        <v>122</v>
      </c>
      <c r="EU12" s="70">
        <f>FA7</f>
        <v>157.06</v>
      </c>
      <c r="EV12" s="70">
        <f>FB7</f>
        <v>161.36000000000001</v>
      </c>
      <c r="EW12" s="70">
        <f>FC7</f>
        <v>178.97</v>
      </c>
      <c r="EX12" s="70">
        <f>FD7</f>
        <v>184.26</v>
      </c>
      <c r="EY12" s="70">
        <f>FE7</f>
        <v>188.58</v>
      </c>
      <c r="EZ12" s="65"/>
      <c r="FA12" s="65"/>
      <c r="FB12" s="65"/>
      <c r="FC12" s="65"/>
      <c r="FD12" s="68" t="s">
        <v>123</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120</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124</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125</v>
      </c>
      <c r="AV15" s="2"/>
      <c r="AW15" s="2"/>
      <c r="AX15" s="2"/>
      <c r="AY15" s="2"/>
      <c r="AZ15" s="2"/>
      <c r="BA15" s="2"/>
      <c r="BB15" s="62"/>
      <c r="BC15" s="2"/>
      <c r="BD15" s="2"/>
      <c r="BE15" s="2"/>
      <c r="BF15" s="62" t="s">
        <v>125</v>
      </c>
      <c r="BG15" s="2"/>
      <c r="BH15" s="2"/>
      <c r="BI15" s="2"/>
      <c r="BJ15" s="2"/>
      <c r="BK15" s="2"/>
      <c r="BL15" s="2"/>
      <c r="BM15" s="2"/>
      <c r="BN15" s="2"/>
      <c r="BO15" s="2"/>
      <c r="BP15" s="2"/>
      <c r="BQ15" s="62" t="s">
        <v>125</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125</v>
      </c>
      <c r="CW15" s="2"/>
      <c r="CX15" s="2"/>
      <c r="CY15" s="2"/>
      <c r="CZ15" s="2"/>
      <c r="DA15" s="2"/>
      <c r="DB15" s="2"/>
      <c r="DC15" s="2"/>
      <c r="DD15" s="2"/>
      <c r="DE15" s="2"/>
      <c r="DF15" s="62" t="s">
        <v>125</v>
      </c>
      <c r="DG15" s="2"/>
      <c r="DH15" s="2"/>
      <c r="DI15" s="2"/>
      <c r="DJ15" s="2"/>
      <c r="DK15" s="2"/>
      <c r="DL15" s="2"/>
      <c r="DM15" s="2"/>
      <c r="DN15" s="2"/>
      <c r="DO15" s="2"/>
      <c r="DP15" s="62" t="s">
        <v>125</v>
      </c>
      <c r="DQ15" s="2"/>
      <c r="DR15" s="2"/>
      <c r="DS15" s="2"/>
      <c r="DT15" s="2"/>
      <c r="DU15" s="2"/>
      <c r="DV15" s="2"/>
      <c r="DW15" s="2"/>
      <c r="DX15" s="2"/>
      <c r="DY15" s="2"/>
      <c r="DZ15" s="62" t="s">
        <v>125</v>
      </c>
      <c r="EA15" s="2"/>
      <c r="EB15" s="2"/>
      <c r="EC15" s="2"/>
      <c r="ED15" s="2"/>
      <c r="EE15" s="2"/>
      <c r="EF15" s="2"/>
      <c r="EG15" s="2"/>
      <c r="EH15" s="2"/>
      <c r="EI15" s="2"/>
      <c r="EJ15" s="62" t="s">
        <v>125</v>
      </c>
      <c r="EK15" s="2"/>
      <c r="EL15" s="2"/>
      <c r="EM15" s="2"/>
      <c r="EN15" s="2"/>
      <c r="EO15" s="2"/>
      <c r="EP15" s="2"/>
      <c r="EQ15" s="2"/>
      <c r="ER15" s="2"/>
      <c r="ES15" s="2"/>
      <c r="ET15" s="62" t="s">
        <v>125</v>
      </c>
      <c r="EU15" s="2"/>
      <c r="EV15" s="2"/>
      <c r="EW15" s="2"/>
      <c r="EX15" s="2"/>
      <c r="EY15" s="2"/>
      <c r="EZ15" s="2"/>
      <c r="FA15" s="2"/>
      <c r="FB15" s="2"/>
      <c r="FC15" s="2"/>
      <c r="FD15" s="62" t="s">
        <v>125</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125</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125</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115</v>
      </c>
      <c r="AV17" s="73">
        <f>IF(AW7="-",NA(),AW7)</f>
        <v>62.5</v>
      </c>
      <c r="AW17" s="73">
        <f>IF(AX7="-",NA(),AX7)</f>
        <v>60.1</v>
      </c>
      <c r="AX17" s="73">
        <f>IF(AY7="-",NA(),AY7)</f>
        <v>42.1</v>
      </c>
      <c r="AY17" s="73">
        <f>IF(AZ7="-",NA(),AZ7)</f>
        <v>46.4</v>
      </c>
      <c r="AZ17" s="73">
        <f>IF(BA7="-",NA(),BA7)</f>
        <v>53.2</v>
      </c>
      <c r="BA17" s="2"/>
      <c r="BB17" s="62"/>
      <c r="BC17" s="2"/>
      <c r="BD17" s="2"/>
      <c r="BE17" s="2"/>
      <c r="BF17" s="72" t="s">
        <v>115</v>
      </c>
      <c r="BG17" s="73">
        <f>IF(BH7="-",NA(),BH7)</f>
        <v>13.5</v>
      </c>
      <c r="BH17" s="73">
        <f>IF(BI7="-",NA(),BI7)</f>
        <v>9.6999999999999993</v>
      </c>
      <c r="BI17" s="73">
        <f>IF(BJ7="-",NA(),BJ7)</f>
        <v>5.6</v>
      </c>
      <c r="BJ17" s="73">
        <f>IF(BK7="-",NA(),BK7)</f>
        <v>5.9</v>
      </c>
      <c r="BK17" s="73">
        <f>IF(BL7="-",NA(),BL7)</f>
        <v>6.6</v>
      </c>
      <c r="BL17" s="2"/>
      <c r="BM17" s="2"/>
      <c r="BN17" s="2"/>
      <c r="BO17" s="2"/>
      <c r="BP17" s="2"/>
      <c r="BQ17" s="72" t="s">
        <v>115</v>
      </c>
      <c r="BR17" s="73">
        <f>IF(BS7="-",NA(),BS7)</f>
        <v>317.89999999999998</v>
      </c>
      <c r="BS17" s="73">
        <f>IF(BT7="-",NA(),BT7)</f>
        <v>369.9</v>
      </c>
      <c r="BT17" s="73">
        <f>IF(BU7="-",NA(),BU7)</f>
        <v>764.4</v>
      </c>
      <c r="BU17" s="73">
        <f>IF(BV7="-",NA(),BV7)</f>
        <v>852.2</v>
      </c>
      <c r="BV17" s="73">
        <f>IF(BW7="-",NA(),BW7)</f>
        <v>792.9</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115</v>
      </c>
      <c r="CW17" s="73">
        <f>IF(CX7="-",NA(),CX7)</f>
        <v>14.8</v>
      </c>
      <c r="CX17" s="73">
        <f>IF(CY7="-",NA(),CY7)</f>
        <v>14.2</v>
      </c>
      <c r="CY17" s="73">
        <f>IF(CZ7="-",NA(),CZ7)</f>
        <v>30.1</v>
      </c>
      <c r="CZ17" s="73">
        <f>IF(DA7="-",NA(),DA7)</f>
        <v>31.9</v>
      </c>
      <c r="DA17" s="73">
        <f>IF(DB7="-",NA(),DB7)</f>
        <v>23.5</v>
      </c>
      <c r="DB17" s="2"/>
      <c r="DC17" s="2"/>
      <c r="DD17" s="2"/>
      <c r="DE17" s="2"/>
      <c r="DF17" s="72" t="s">
        <v>115</v>
      </c>
      <c r="DG17" s="73">
        <f>IF(DH7="-",NA(),DH7)</f>
        <v>49.9</v>
      </c>
      <c r="DH17" s="73">
        <f>IF(DI7="-",NA(),DI7)</f>
        <v>36.799999999999997</v>
      </c>
      <c r="DI17" s="73">
        <f>IF(DJ7="-",NA(),DJ7)</f>
        <v>81.8</v>
      </c>
      <c r="DJ17" s="73">
        <f>IF(DK7="-",NA(),DK7)</f>
        <v>118.2</v>
      </c>
      <c r="DK17" s="73">
        <f>IF(DL7="-",NA(),DL7)</f>
        <v>94.5</v>
      </c>
      <c r="DL17" s="2"/>
      <c r="DM17" s="2"/>
      <c r="DN17" s="2"/>
      <c r="DO17" s="2"/>
      <c r="DP17" s="72" t="s">
        <v>115</v>
      </c>
      <c r="DQ17" s="73">
        <f>IF(DR7="-",NA(),DR7)</f>
        <v>73</v>
      </c>
      <c r="DR17" s="73">
        <f>IF(DS7="-",NA(),DS7)</f>
        <v>78.099999999999994</v>
      </c>
      <c r="DS17" s="73">
        <f>IF(DT7="-",NA(),DT7)</f>
        <v>78.900000000000006</v>
      </c>
      <c r="DT17" s="73">
        <f>IF(DU7="-",NA(),DU7)</f>
        <v>80.7</v>
      </c>
      <c r="DU17" s="73">
        <f>IF(DV7="-",NA(),DV7)</f>
        <v>83.1</v>
      </c>
      <c r="DV17" s="2"/>
      <c r="DW17" s="2"/>
      <c r="DX17" s="2"/>
      <c r="DY17" s="2"/>
      <c r="DZ17" s="72" t="s">
        <v>115</v>
      </c>
      <c r="EA17" s="74">
        <f>IF(EB7="-",NA(),EB7)</f>
        <v>431.61</v>
      </c>
      <c r="EB17" s="74">
        <f>IF(EC7="-",NA(),EC7)</f>
        <v>425.53</v>
      </c>
      <c r="EC17" s="74">
        <f>IF(ED7="-",NA(),ED7)</f>
        <v>462.38</v>
      </c>
      <c r="ED17" s="74">
        <f>IF(EE7="-",NA(),EE7)</f>
        <v>503.63</v>
      </c>
      <c r="EE17" s="74">
        <f>IF(EF7="-",NA(),EF7)</f>
        <v>539.64</v>
      </c>
      <c r="EF17" s="2"/>
      <c r="EG17" s="2"/>
      <c r="EH17" s="2"/>
      <c r="EI17" s="2"/>
      <c r="EJ17" s="72" t="s">
        <v>115</v>
      </c>
      <c r="EK17" s="74">
        <f>IF(EL7="-",NA(),EL7)</f>
        <v>553.61</v>
      </c>
      <c r="EL17" s="74">
        <f>IF(EM7="-",NA(),EM7)</f>
        <v>562.92999999999995</v>
      </c>
      <c r="EM17" s="74">
        <f>IF(EN7="-",NA(),EN7)</f>
        <v>558.79999999999995</v>
      </c>
      <c r="EN17" s="74">
        <f>IF(EO7="-",NA(),EO7)</f>
        <v>609.99</v>
      </c>
      <c r="EO17" s="74">
        <f>IF(EP7="-",NA(),EP7)</f>
        <v>613.19000000000005</v>
      </c>
      <c r="EP17" s="2"/>
      <c r="EQ17" s="2"/>
      <c r="ER17" s="2"/>
      <c r="ES17" s="2"/>
      <c r="ET17" s="72" t="s">
        <v>115</v>
      </c>
      <c r="EU17" s="74">
        <f>IF(EV7="-",NA(),EV7)</f>
        <v>233.84</v>
      </c>
      <c r="EV17" s="74">
        <f>IF(EW7="-",NA(),EW7)</f>
        <v>242.75</v>
      </c>
      <c r="EW17" s="74">
        <f>IF(EX7="-",NA(),EX7)</f>
        <v>302.44</v>
      </c>
      <c r="EX17" s="74">
        <f>IF(EY7="-",NA(),EY7)</f>
        <v>285.74</v>
      </c>
      <c r="EY17" s="74">
        <f>IF(EZ7="-",NA(),EZ7)</f>
        <v>267.47000000000003</v>
      </c>
      <c r="EZ17" s="2"/>
      <c r="FA17" s="2"/>
      <c r="FB17" s="2"/>
      <c r="FC17" s="2"/>
      <c r="FD17" s="72" t="s">
        <v>115</v>
      </c>
      <c r="FE17" s="73">
        <f>IF(FF7="-",NA(),FF7)</f>
        <v>8.9</v>
      </c>
      <c r="FF17" s="73">
        <f>IF(FG7="-",NA(),FG7)</f>
        <v>10.4</v>
      </c>
      <c r="FG17" s="73">
        <f>IF(FH7="-",NA(),FH7)</f>
        <v>7.5</v>
      </c>
      <c r="FH17" s="73">
        <f>IF(FI7="-",NA(),FI7)</f>
        <v>7.8</v>
      </c>
      <c r="FI17" s="73">
        <f>IF(FJ7="-",NA(),FJ7)</f>
        <v>10.1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115</v>
      </c>
      <c r="AK18" s="73">
        <f>IF(AL7="-",NA(),AL7)</f>
        <v>78.8</v>
      </c>
      <c r="AL18" s="73">
        <f>IF(AM7="-",NA(),AM7)</f>
        <v>75.5</v>
      </c>
      <c r="AM18" s="73">
        <f>IF(AN7="-",NA(),AN7)</f>
        <v>74.099999999999994</v>
      </c>
      <c r="AN18" s="73">
        <f>IF(AO7="-",NA(),AO7)</f>
        <v>82.6</v>
      </c>
      <c r="AO18" s="73">
        <f>IF(AP7="-",NA(),AP7)</f>
        <v>88.4</v>
      </c>
      <c r="AP18" s="2"/>
      <c r="AQ18" s="2"/>
      <c r="AR18" s="2"/>
      <c r="AS18" s="2"/>
      <c r="AT18" s="2"/>
      <c r="AU18" s="72" t="s">
        <v>120</v>
      </c>
      <c r="AV18" s="73">
        <f>IF(BB7="-",NA(),BB7)</f>
        <v>93.2</v>
      </c>
      <c r="AW18" s="73">
        <f>IF(BC7="-",NA(),BC7)</f>
        <v>89.9</v>
      </c>
      <c r="AX18" s="73">
        <f>IF(BD7="-",NA(),BD7)</f>
        <v>71.400000000000006</v>
      </c>
      <c r="AY18" s="73">
        <f>IF(BE7="-",NA(),BE7)</f>
        <v>76.900000000000006</v>
      </c>
      <c r="AZ18" s="73">
        <f>IF(BF7="-",NA(),BF7)</f>
        <v>83.4</v>
      </c>
      <c r="BA18" s="2"/>
      <c r="BB18" s="2"/>
      <c r="BC18" s="2"/>
      <c r="BD18" s="2"/>
      <c r="BE18" s="2"/>
      <c r="BF18" s="72" t="s">
        <v>120</v>
      </c>
      <c r="BG18" s="73">
        <f>IF(BM7="-",NA(),BM7)</f>
        <v>155.30000000000001</v>
      </c>
      <c r="BH18" s="73">
        <f>IF(BN7="-",NA(),BN7)</f>
        <v>154.19999999999999</v>
      </c>
      <c r="BI18" s="73">
        <f>IF(BO7="-",NA(),BO7)</f>
        <v>126.8</v>
      </c>
      <c r="BJ18" s="73">
        <f>IF(BP7="-",NA(),BP7)</f>
        <v>108.4</v>
      </c>
      <c r="BK18" s="73">
        <f>IF(BQ7="-",NA(),BQ7)</f>
        <v>107.1</v>
      </c>
      <c r="BL18" s="2"/>
      <c r="BM18" s="2"/>
      <c r="BN18" s="2"/>
      <c r="BO18" s="2"/>
      <c r="BP18" s="2"/>
      <c r="BQ18" s="72" t="s">
        <v>120</v>
      </c>
      <c r="BR18" s="73">
        <f>IF(BX7="-",NA(),BX7)</f>
        <v>34.799999999999997</v>
      </c>
      <c r="BS18" s="73">
        <f>IF(BY7="-",NA(),BY7)</f>
        <v>35.1</v>
      </c>
      <c r="BT18" s="73">
        <f>IF(BZ7="-",NA(),BZ7)</f>
        <v>58.4</v>
      </c>
      <c r="BU18" s="73">
        <f>IF(CA7="-",NA(),CA7)</f>
        <v>66.5</v>
      </c>
      <c r="BV18" s="73">
        <f>IF(CB7="-",NA(),CB7)</f>
        <v>64.7</v>
      </c>
      <c r="BW18" s="2"/>
      <c r="BX18" s="2"/>
      <c r="BY18" s="2"/>
      <c r="BZ18" s="2"/>
      <c r="CA18" s="2"/>
      <c r="CB18" s="75" t="s">
        <v>117</v>
      </c>
      <c r="CC18" s="73">
        <f>IF(CC11="-",NA(),CC11)</f>
        <v>42.1</v>
      </c>
      <c r="CD18" s="73">
        <f t="shared" ref="CD18:CG18" si="4">IF(CD11="-",NA(),CD11)</f>
        <v>42.1</v>
      </c>
      <c r="CE18" s="73">
        <f t="shared" si="4"/>
        <v>129.5</v>
      </c>
      <c r="CF18" s="73">
        <f t="shared" si="4"/>
        <v>128.19999999999999</v>
      </c>
      <c r="CG18" s="73">
        <f t="shared" si="4"/>
        <v>80.7</v>
      </c>
      <c r="CH18" s="2"/>
      <c r="CI18" s="2"/>
      <c r="CJ18" s="2"/>
      <c r="CK18" s="2"/>
      <c r="CL18" s="2"/>
      <c r="CM18" s="2"/>
      <c r="CN18" s="2"/>
      <c r="CO18" s="2"/>
      <c r="CP18" s="2"/>
      <c r="CQ18" s="2"/>
      <c r="CR18" s="2"/>
      <c r="CS18" s="2"/>
      <c r="CT18" s="2"/>
      <c r="CU18" s="2"/>
      <c r="CV18" s="72" t="s">
        <v>120</v>
      </c>
      <c r="CW18" s="73">
        <f>IF(DC7="-",NA(),DC7)</f>
        <v>8</v>
      </c>
      <c r="CX18" s="73">
        <f>IF(DD7="-",NA(),DD7)</f>
        <v>7.5</v>
      </c>
      <c r="CY18" s="73">
        <f>IF(DE7="-",NA(),DE7)</f>
        <v>9.6</v>
      </c>
      <c r="CZ18" s="73">
        <f>IF(DF7="-",NA(),DF7)</f>
        <v>10.3</v>
      </c>
      <c r="DA18" s="73">
        <f>IF(DG7="-",NA(),DG7)</f>
        <v>9.6</v>
      </c>
      <c r="DB18" s="2"/>
      <c r="DC18" s="2"/>
      <c r="DD18" s="2"/>
      <c r="DE18" s="2"/>
      <c r="DF18" s="72" t="s">
        <v>120</v>
      </c>
      <c r="DG18" s="73">
        <f>IF(DM7="-",NA(),DM7)</f>
        <v>23.3</v>
      </c>
      <c r="DH18" s="73">
        <f>IF(DN7="-",NA(),DN7)</f>
        <v>29.5</v>
      </c>
      <c r="DI18" s="73">
        <f>IF(DO7="-",NA(),DO7)</f>
        <v>53.2</v>
      </c>
      <c r="DJ18" s="73">
        <f>IF(DP7="-",NA(),DP7)</f>
        <v>56.9</v>
      </c>
      <c r="DK18" s="73">
        <f>IF(DQ7="-",NA(),DQ7)</f>
        <v>54.6</v>
      </c>
      <c r="DL18" s="2"/>
      <c r="DM18" s="2"/>
      <c r="DN18" s="2"/>
      <c r="DO18" s="2"/>
      <c r="DP18" s="72" t="s">
        <v>120</v>
      </c>
      <c r="DQ18" s="73">
        <f>IF(DW7="-",NA(),DW7)</f>
        <v>77.400000000000006</v>
      </c>
      <c r="DR18" s="73">
        <f>IF(DX7="-",NA(),DX7)</f>
        <v>74.900000000000006</v>
      </c>
      <c r="DS18" s="73">
        <f>IF(DY7="-",NA(),DY7)</f>
        <v>74.5</v>
      </c>
      <c r="DT18" s="73">
        <f>IF(DZ7="-",NA(),DZ7)</f>
        <v>75.400000000000006</v>
      </c>
      <c r="DU18" s="73">
        <f>IF(EA7="-",NA(),EA7)</f>
        <v>76</v>
      </c>
      <c r="DV18" s="2"/>
      <c r="DW18" s="2"/>
      <c r="DX18" s="2"/>
      <c r="DY18" s="2"/>
      <c r="DZ18" s="72" t="s">
        <v>120</v>
      </c>
      <c r="EA18" s="74">
        <f>IF(EG7="-",NA(),EG7)</f>
        <v>210.22</v>
      </c>
      <c r="EB18" s="74">
        <f>IF(EH7="-",NA(),EH7)</f>
        <v>213.69</v>
      </c>
      <c r="EC18" s="74">
        <f>IF(EI7="-",NA(),EI7)</f>
        <v>183.59</v>
      </c>
      <c r="ED18" s="74">
        <f>IF(EJ7="-",NA(),EJ7)</f>
        <v>198.62</v>
      </c>
      <c r="EE18" s="74">
        <f>IF(EK7="-",NA(),EK7)</f>
        <v>211.93</v>
      </c>
      <c r="EF18" s="2"/>
      <c r="EG18" s="2"/>
      <c r="EH18" s="2"/>
      <c r="EI18" s="2"/>
      <c r="EJ18" s="72" t="s">
        <v>120</v>
      </c>
      <c r="EK18" s="74">
        <f>IF(EQ7="-",NA(),EQ7)</f>
        <v>287.33</v>
      </c>
      <c r="EL18" s="74">
        <f>IF(ER7="-",NA(),ER7)</f>
        <v>295.98</v>
      </c>
      <c r="EM18" s="74">
        <f>IF(ES7="-",NA(),ES7)</f>
        <v>310.87</v>
      </c>
      <c r="EN18" s="74">
        <f>IF(ET7="-",NA(),ET7)</f>
        <v>336.89</v>
      </c>
      <c r="EO18" s="74">
        <f>IF(EU7="-",NA(),EU7)</f>
        <v>344.41</v>
      </c>
      <c r="EP18" s="2"/>
      <c r="EQ18" s="2"/>
      <c r="ER18" s="2"/>
      <c r="ES18" s="2"/>
      <c r="ET18" s="72" t="s">
        <v>120</v>
      </c>
      <c r="EU18" s="74">
        <f>IF(FA7="-",NA(),FA7)</f>
        <v>157.06</v>
      </c>
      <c r="EV18" s="74">
        <f>IF(FB7="-",NA(),FB7)</f>
        <v>161.36000000000001</v>
      </c>
      <c r="EW18" s="74">
        <f>IF(FC7="-",NA(),FC7)</f>
        <v>178.97</v>
      </c>
      <c r="EX18" s="74">
        <f>IF(FD7="-",NA(),FD7)</f>
        <v>184.26</v>
      </c>
      <c r="EY18" s="74">
        <f>IF(FE7="-",NA(),FE7)</f>
        <v>188.58</v>
      </c>
      <c r="EZ18" s="2"/>
      <c r="FA18" s="2"/>
      <c r="FB18" s="2"/>
      <c r="FC18" s="2"/>
      <c r="FD18" s="72" t="s">
        <v>120</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120</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121</v>
      </c>
      <c r="CC19" s="73">
        <f t="shared" ref="CC19:CG21" si="5">IF(CC12="-",NA(),CC12)</f>
        <v>283.8</v>
      </c>
      <c r="CD19" s="73">
        <f t="shared" si="5"/>
        <v>295.8</v>
      </c>
      <c r="CE19" s="73">
        <f t="shared" si="5"/>
        <v>430.2</v>
      </c>
      <c r="CF19" s="73">
        <f t="shared" si="5"/>
        <v>402</v>
      </c>
      <c r="CG19" s="73">
        <f t="shared" si="5"/>
        <v>342.8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124</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2024-02-13T10:09:49Z</cp:lastPrinted>
  <dcterms:created xsi:type="dcterms:W3CDTF">2023-12-17T23:33:42Z</dcterms:created>
  <dcterms:modified xsi:type="dcterms:W3CDTF">2024-02-19T06:17:15Z</dcterms:modified>
  <cp:category/>
</cp:coreProperties>
</file>