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05　出水市◎\"/>
    </mc:Choice>
  </mc:AlternateContent>
  <workbookProtection workbookAlgorithmName="SHA-512" workbookHashValue="UDlK6FBORpNYyUGqN6C6aDjhbtUkapnrvv1y7atPNrfNmo+0kXrwyNYsKsx13OV6epJUunHB23tmCDCb6P6C5w==" workbookSaltValue="YvU0UY5ja69SNrlCSMkprg==" workbookSpinCount="100000" lockStructure="1"/>
  <bookViews>
    <workbookView xWindow="0" yWindow="0" windowWidth="28800" windowHeight="124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AL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<sst xmlns="http://schemas.openxmlformats.org/spreadsheetml/2006/main" count="275" uniqueCount="117">
  <si>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</si>
  <si>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</si>
  <si>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</si>
  <si>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</si>
  <si>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</si>
  <si>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</si>
  <si>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</si>
  <si>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</si>
  <si>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</si>
  <si>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</si>
  <si>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</si>
  <si>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</si>
  <si>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</si>
  <si>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</si>
  <si>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</si>
  <si>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</si>
  <si>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</si>
  <si>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</si>
  <si>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</si>
  <si>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</si>
  <si>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</si>
  <si>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</si>
  <si>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</si>
  <si>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</si>
  <si>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</si>
  <si>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</si>
  <si>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</si>
  <si>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</si>
  <si>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</si>
  <si>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</si>
  <si>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</si>
  <si>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</si>
  <si>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</si>
  <si>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</si>
  <si>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</si>
  <si>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</si>
  <si>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</si>
  <si>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</si>
  <si>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</si>
  <si>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</si>
  <si>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</si>
  <si>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</si>
  <si>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</si>
  <si>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</si>
  <si>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</si>
  <si>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</si>
  <si>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</si>
  <si>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</si>
  <si>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</si>
  <si>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</si>
  <si>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</si>
  <si>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</si>
  <si>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</si>
  <si>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</si>
  <si>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</si>
  <si>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</si>
  <si>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</si>
  <si>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</si>
  <si>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</si>
  <si>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</si>
  <si>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</si>
  <si>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</si>
  <si>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</si>
  <si>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</si>
  <si>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</si>
  <si>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</si>
  <si>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</si>
  <si>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</si>
  <si>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</si>
  <si>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</si>
  <si>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</si>
  <si>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</si>
  <si>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</si>
  <si>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</si>
  <si>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</si>
  <si>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</si>
  <si>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</si>
  <si>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</si>
  <si>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</si>
  <si>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</si>
  <si>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</si>
  <si>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</si>
  <si>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</si>
  <si>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</si>
  <si>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</si>
  <si>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</si>
  <si>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</si>
  <si>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</si>
  <si>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</si>
  <si>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</si>
  <si>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</si>
  <si>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</si>
  <si>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</si>
  <si>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</si>
  <si>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</si>
  <si>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</si>
  <si>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出水市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</si>
  <si>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</si>
  <si>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</si>
  <si>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</si>
  <si>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</si>
  <si>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</si>
  <si>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</si>
  <si>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</si>
  <si>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</si>
  <si>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</si>
  <si>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</si>
  <si>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</si>
  <si>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</si>
  <si>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</si>
  <si>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</si>
  <si>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</si>
  <si>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</si>
  <si>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</si>
  <si>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①有形固定資産減価償却率は、法適用３年目で低いポイントとなっているが、実際には電気・機械等の施設が耐用年数を迎えている。
　管渠の標準的耐用年数は50年であり、供用開始から22年とまだ猶予があるが、老朽化を示す指標や改善率については、調査検討すべき課題であると捉えている。
　将来に渡り持続的に施設を維持していくためには、ストックマネジメント計画による施設更新が必要であり、その財源には企業債を活用することになる。企業債の活用については、将来の負担とバランスを取りながら行う必要がある。</t>
    <rPh sb="2" eb="4">
      <t>ユウケイ</t>
    </rPh>
    <rPh sb="4" eb="6">
      <t>コテイ</t>
    </rPh>
    <rPh sb="6" eb="8">
      <t>シサン</t>
    </rPh>
    <rPh sb="8" eb="10">
      <t>ゲンカ</t>
    </rPh>
    <rPh sb="10" eb="12">
      <t>ショウキャク</t>
    </rPh>
    <rPh sb="12" eb="13">
      <t>リツ</t>
    </rPh>
    <rPh sb="15" eb="16">
      <t>ホウ</t>
    </rPh>
    <rPh sb="16" eb="18">
      <t>テキヨウ</t>
    </rPh>
    <rPh sb="19" eb="21">
      <t>ネンメ</t>
    </rPh>
    <rPh sb="22" eb="23">
      <t>ヒク</t>
    </rPh>
    <rPh sb="36" eb="38">
      <t>ジッサイ</t>
    </rPh>
    <rPh sb="45" eb="46">
      <t>ナド</t>
    </rPh>
    <rPh sb="50" eb="52">
      <t>タイヨウ</t>
    </rPh>
    <rPh sb="52" eb="54">
      <t>ネンスウ</t>
    </rPh>
    <rPh sb="55" eb="56">
      <t>ムカ</t>
    </rPh>
    <rPh sb="89" eb="90">
      <t>ネン</t>
    </rPh>
    <rPh sb="93" eb="95">
      <t>ユウヨ</t>
    </rPh>
    <rPh sb="139" eb="141">
      <t>ショウライ</t>
    </rPh>
    <rPh sb="142" eb="143">
      <t>ワタ</t>
    </rPh>
    <rPh sb="144" eb="147">
      <t>ジゾクテキ</t>
    </rPh>
    <rPh sb="148" eb="150">
      <t>シセツ</t>
    </rPh>
    <rPh sb="151" eb="153">
      <t>イジ</t>
    </rPh>
    <rPh sb="172" eb="174">
      <t>ケイカク</t>
    </rPh>
    <rPh sb="177" eb="179">
      <t>シセツ</t>
    </rPh>
    <rPh sb="179" eb="181">
      <t>コウシン</t>
    </rPh>
    <rPh sb="182" eb="184">
      <t>ヒツヨウ</t>
    </rPh>
    <rPh sb="190" eb="192">
      <t>ザイゲン</t>
    </rPh>
    <rPh sb="194" eb="196">
      <t>キギョウ</t>
    </rPh>
    <rPh sb="196" eb="197">
      <t>サイ</t>
    </rPh>
    <rPh sb="198" eb="200">
      <t>カツヨウ</t>
    </rPh>
    <rPh sb="208" eb="210">
      <t>キギョウ</t>
    </rPh>
    <rPh sb="210" eb="211">
      <t>サイ</t>
    </rPh>
    <rPh sb="212" eb="214">
      <t>カツヨウ</t>
    </rPh>
    <rPh sb="220" eb="222">
      <t>ショウライ</t>
    </rPh>
    <rPh sb="223" eb="225">
      <t>フタン</t>
    </rPh>
    <rPh sb="231" eb="232">
      <t>ト</t>
    </rPh>
    <rPh sb="236" eb="237">
      <t>オコナ</t>
    </rPh>
    <phoneticPr fontId="4"/>
  </si>
  <si>
    <t>　①経常収支比率は、類似団体平均及び全国平均を上回っており、100％以上を維持している。
　②累積欠損金は、これまで生じていない。
　③流動比率が類似団体平均値を下回っており、資金が少なく、繰入金に依存していることを示している。今後は、資金留保の手立てが必要である。
　④企業債残高対事業規模比率は、類似団体平均値を下回っているものの、今後、ストックマネジメント計画による施設更新が始まると、悪化していくことが推測される。
　⑤経費回収率は、類似団体平均値を上回り、100％を超えているが、これは施設更新が進んでいないことから、減価償却費が減少していることが要因である。今後、施設更新により減価償却費が増加すると、経費回収率が悪化することが推測されるので、注意が必要である。
　⑥汚水処理原価は、類似団体平均値を下回っているが、施設更新に伴う資本費の増により今後増加が見込まれる。
　⑦施設利用率は、類似団体平均値を上回っているが、節水型機器の普及や人口減少により今後徐々に低下すると推測される。　
　⑧水洗化率は、水洗化率の向上は使用料収入の増加につながることから、経営改善の施策として取り組む必要がある。</t>
    <rPh sb="68" eb="70">
      <t>リュウドウ</t>
    </rPh>
    <rPh sb="70" eb="72">
      <t>ヒリツ</t>
    </rPh>
    <rPh sb="73" eb="75">
      <t>ルイジ</t>
    </rPh>
    <rPh sb="75" eb="77">
      <t>ダンタイ</t>
    </rPh>
    <rPh sb="77" eb="79">
      <t>ヘイキン</t>
    </rPh>
    <rPh sb="79" eb="80">
      <t>チ</t>
    </rPh>
    <rPh sb="81" eb="83">
      <t>シタマワ</t>
    </rPh>
    <rPh sb="88" eb="90">
      <t>シキン</t>
    </rPh>
    <rPh sb="91" eb="92">
      <t>スク</t>
    </rPh>
    <rPh sb="95" eb="97">
      <t>クリイレ</t>
    </rPh>
    <rPh sb="97" eb="98">
      <t>キン</t>
    </rPh>
    <rPh sb="99" eb="101">
      <t>イゾン</t>
    </rPh>
    <rPh sb="108" eb="109">
      <t>シメ</t>
    </rPh>
    <rPh sb="114" eb="116">
      <t>コンゴ</t>
    </rPh>
    <rPh sb="118" eb="120">
      <t>シキン</t>
    </rPh>
    <rPh sb="120" eb="122">
      <t>リュウホ</t>
    </rPh>
    <rPh sb="123" eb="125">
      <t>テダ</t>
    </rPh>
    <rPh sb="127" eb="129">
      <t>ヒツヨウ</t>
    </rPh>
    <rPh sb="168" eb="170">
      <t>コンゴ</t>
    </rPh>
    <rPh sb="181" eb="183">
      <t>ケイカク</t>
    </rPh>
    <rPh sb="186" eb="188">
      <t>シセツ</t>
    </rPh>
    <rPh sb="188" eb="190">
      <t>コウシン</t>
    </rPh>
    <rPh sb="191" eb="192">
      <t>ハジ</t>
    </rPh>
    <rPh sb="432" eb="434">
      <t>コンゴ</t>
    </rPh>
    <phoneticPr fontId="4"/>
  </si>
  <si>
    <t xml:space="preserve">　人口減少による使用料収入減少が危惧される中で、老朽化対策については計画的に実施しなければならない。
　更新費用の財源は、起債と一般会計からの繰入金頼みであることから、財源確保と施設の長寿命化に関する検討を行う必要がある。
　今後は、将来にわたり持続的に事業を運営できるよう、財源確保の見通しを立て、業務の効率化等による経費削減に努め、経営と施設の健全化を図っていきたい。
</t>
    <rPh sb="117" eb="119">
      <t>ショウライ</t>
    </rPh>
    <rPh sb="123" eb="125">
      <t>ジゾク</t>
    </rPh>
    <rPh sb="125" eb="126">
      <t>テキ</t>
    </rPh>
    <rPh sb="127" eb="129">
      <t>ジギョウ</t>
    </rPh>
    <rPh sb="130" eb="132">
      <t>ウンエイ</t>
    </rPh>
    <rPh sb="138" eb="140">
      <t>ザイゲン</t>
    </rPh>
    <rPh sb="140" eb="142">
      <t>カクホ</t>
    </rPh>
    <rPh sb="143" eb="145">
      <t>ミトオ</t>
    </rPh>
    <rPh sb="147" eb="148">
      <t>タ</t>
    </rPh>
    <rPh sb="156" eb="157">
      <t>ナド</t>
    </rPh>
    <rPh sb="160" eb="162">
      <t>ケイヒ</t>
    </rPh>
    <rPh sb="162" eb="164">
      <t>サクゲン</t>
    </rPh>
    <rPh sb="165" eb="16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</si>
</sst>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DD8-4F22-B85C-9F6182BE9D4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3DD8-4F22-B85C-9F6182BE9D4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82.8</c:v>
                </c:pt>
                <c:pt idx="3">
                  <c:v>82.8</c:v>
                </c:pt>
                <c:pt idx="4">
                  <c:v>82.17</c:v>
                </c:pt>
              </c:numCache>
            </c:numRef>
          </c:val>
          <c:extLst>
            <c:ext xmlns:c16="http://schemas.microsoft.com/office/drawing/2014/chart" uri="{C3380CC4-5D6E-409C-BE32-E72D297353CC}">
              <c16:uniqueId val="{00000000-389A-4E3D-95ED-95B306B2E05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389A-4E3D-95ED-95B306B2E05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77.48</c:v>
                </c:pt>
                <c:pt idx="3">
                  <c:v>76.790000000000006</c:v>
                </c:pt>
                <c:pt idx="4">
                  <c:v>77.14</c:v>
                </c:pt>
              </c:numCache>
            </c:numRef>
          </c:val>
          <c:extLst>
            <c:ext xmlns:c16="http://schemas.microsoft.com/office/drawing/2014/chart" uri="{C3380CC4-5D6E-409C-BE32-E72D297353CC}">
              <c16:uniqueId val="{00000000-1BC1-4498-B303-13F9B80D109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1BC1-4498-B303-13F9B80D109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100.83</c:v>
                </c:pt>
                <c:pt idx="3">
                  <c:v>114.48</c:v>
                </c:pt>
                <c:pt idx="4">
                  <c:v>108.31</c:v>
                </c:pt>
              </c:numCache>
            </c:numRef>
          </c:val>
          <c:extLst>
            <c:ext xmlns:c16="http://schemas.microsoft.com/office/drawing/2014/chart" uri="{C3380CC4-5D6E-409C-BE32-E72D297353CC}">
              <c16:uniqueId val="{00000000-1985-4445-A5A7-C85E9EEBE0D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1985-4445-A5A7-C85E9EEBE0D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3.45</c:v>
                </c:pt>
                <c:pt idx="3">
                  <c:v>6.89</c:v>
                </c:pt>
                <c:pt idx="4">
                  <c:v>9.7200000000000006</c:v>
                </c:pt>
              </c:numCache>
            </c:numRef>
          </c:val>
          <c:extLst>
            <c:ext xmlns:c16="http://schemas.microsoft.com/office/drawing/2014/chart" uri="{C3380CC4-5D6E-409C-BE32-E72D297353CC}">
              <c16:uniqueId val="{00000000-A9A5-4091-98A1-EAB1F276E60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A9A5-4091-98A1-EAB1F276E60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EF4-4EC8-8E87-11916354F15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CEF4-4EC8-8E87-11916354F15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6EE-46A4-B559-A4EB98C85E1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A6EE-46A4-B559-A4EB98C85E1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22.95</c:v>
                </c:pt>
                <c:pt idx="3">
                  <c:v>26.05</c:v>
                </c:pt>
                <c:pt idx="4">
                  <c:v>24.45</c:v>
                </c:pt>
              </c:numCache>
            </c:numRef>
          </c:val>
          <c:extLst>
            <c:ext xmlns:c16="http://schemas.microsoft.com/office/drawing/2014/chart" uri="{C3380CC4-5D6E-409C-BE32-E72D297353CC}">
              <c16:uniqueId val="{00000000-B9D9-44F7-A6AF-01D10E14D8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B9D9-44F7-A6AF-01D10E14D8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560.97</c:v>
                </c:pt>
                <c:pt idx="3">
                  <c:v>106.25</c:v>
                </c:pt>
                <c:pt idx="4">
                  <c:v>273.05</c:v>
                </c:pt>
              </c:numCache>
            </c:numRef>
          </c:val>
          <c:extLst>
            <c:ext xmlns:c16="http://schemas.microsoft.com/office/drawing/2014/chart" uri="{C3380CC4-5D6E-409C-BE32-E72D297353CC}">
              <c16:uniqueId val="{00000000-E0B6-46AB-B9DB-7DC9C84C05D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E0B6-46AB-B9DB-7DC9C84C05D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90.83</c:v>
                </c:pt>
                <c:pt idx="3">
                  <c:v>95.03</c:v>
                </c:pt>
                <c:pt idx="4">
                  <c:v>115.11</c:v>
                </c:pt>
              </c:numCache>
            </c:numRef>
          </c:val>
          <c:extLst>
            <c:ext xmlns:c16="http://schemas.microsoft.com/office/drawing/2014/chart" uri="{C3380CC4-5D6E-409C-BE32-E72D297353CC}">
              <c16:uniqueId val="{00000000-44D9-45C0-B294-3BBB1B15D0B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44D9-45C0-B294-3BBB1B15D0B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134.22999999999999</c:v>
                </c:pt>
                <c:pt idx="3">
                  <c:v>128.47</c:v>
                </c:pt>
                <c:pt idx="4">
                  <c:v>106.48</c:v>
                </c:pt>
              </c:numCache>
            </c:numRef>
          </c:val>
          <c:extLst>
            <c:ext xmlns:c16="http://schemas.microsoft.com/office/drawing/2014/chart" uri="{C3380CC4-5D6E-409C-BE32-E72D297353CC}">
              <c16:uniqueId val="{00000000-DDEC-48D6-B682-59EBF5E4243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DDEC-48D6-B682-59EBF5E4243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鹿児島県　出水市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52191</v>
      </c>
      <c r="AM8" s="45"/>
      <c r="AN8" s="45"/>
      <c r="AO8" s="45"/>
      <c r="AP8" s="45"/>
      <c r="AQ8" s="45"/>
      <c r="AR8" s="45"/>
      <c r="AS8" s="45"/>
      <c r="AT8" s="46">
        <f>データ!T6</f>
        <v>329.98</v>
      </c>
      <c r="AU8" s="46"/>
      <c r="AV8" s="46"/>
      <c r="AW8" s="46"/>
      <c r="AX8" s="46"/>
      <c r="AY8" s="46"/>
      <c r="AZ8" s="46"/>
      <c r="BA8" s="46"/>
      <c r="BB8" s="46">
        <f>データ!U6</f>
        <v>158.16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47.82</v>
      </c>
      <c r="J10" s="46"/>
      <c r="K10" s="46"/>
      <c r="L10" s="46"/>
      <c r="M10" s="46"/>
      <c r="N10" s="46"/>
      <c r="O10" s="46"/>
      <c r="P10" s="46">
        <f>データ!P6</f>
        <v>17.62</v>
      </c>
      <c r="Q10" s="46"/>
      <c r="R10" s="46"/>
      <c r="S10" s="46"/>
      <c r="T10" s="46"/>
      <c r="U10" s="46"/>
      <c r="V10" s="46"/>
      <c r="W10" s="46">
        <f>データ!Q6</f>
        <v>88.52</v>
      </c>
      <c r="X10" s="46"/>
      <c r="Y10" s="46"/>
      <c r="Z10" s="46"/>
      <c r="AA10" s="46"/>
      <c r="AB10" s="46"/>
      <c r="AC10" s="46"/>
      <c r="AD10" s="45">
        <f>データ!R6</f>
        <v>2310</v>
      </c>
      <c r="AE10" s="45"/>
      <c r="AF10" s="45"/>
      <c r="AG10" s="45"/>
      <c r="AH10" s="45"/>
      <c r="AI10" s="45"/>
      <c r="AJ10" s="45"/>
      <c r="AK10" s="2"/>
      <c r="AL10" s="45">
        <f>データ!V6</f>
        <v>9109</v>
      </c>
      <c r="AM10" s="45"/>
      <c r="AN10" s="45"/>
      <c r="AO10" s="45"/>
      <c r="AP10" s="45"/>
      <c r="AQ10" s="45"/>
      <c r="AR10" s="45"/>
      <c r="AS10" s="45"/>
      <c r="AT10" s="46">
        <f>データ!W6</f>
        <v>4.33</v>
      </c>
      <c r="AU10" s="46"/>
      <c r="AV10" s="46"/>
      <c r="AW10" s="46"/>
      <c r="AX10" s="46"/>
      <c r="AY10" s="46"/>
      <c r="AZ10" s="46"/>
      <c r="BA10" s="46"/>
      <c r="BB10" s="46">
        <f>データ!X6</f>
        <v>2103.6999999999998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YT5lEJoTsBqOxMfLcjECxuuPuiqWoHHqkTmNffZn5PyLg89dfrG0jsBIxFe+7sJ6AqWW9iFt2hekVZixtVnh3w==" saltValue="L8h4sWFic8UPSYhqd/ohv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462080</v>
      </c>
      <c r="D6" s="19">
        <f t="shared" si="3"/>
        <v>46</v>
      </c>
      <c r="E6" s="19">
        <f t="shared" si="3"/>
        <v>17</v>
      </c>
      <c r="F6" s="19">
        <f t="shared" si="3"/>
        <v>4</v>
      </c>
      <c r="G6" s="19">
        <f t="shared" si="3"/>
        <v>0</v>
      </c>
      <c r="H6" s="19" t="str">
        <f t="shared" si="3"/>
        <v>鹿児島県　出水市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47.82</v>
      </c>
      <c r="P6" s="20">
        <f t="shared" si="3"/>
        <v>17.62</v>
      </c>
      <c r="Q6" s="20">
        <f t="shared" si="3"/>
        <v>88.52</v>
      </c>
      <c r="R6" s="20">
        <f t="shared" si="3"/>
        <v>2310</v>
      </c>
      <c r="S6" s="20">
        <f t="shared" si="3"/>
        <v>52191</v>
      </c>
      <c r="T6" s="20">
        <f t="shared" si="3"/>
        <v>329.98</v>
      </c>
      <c r="U6" s="20">
        <f t="shared" si="3"/>
        <v>158.16</v>
      </c>
      <c r="V6" s="20">
        <f t="shared" si="3"/>
        <v>9109</v>
      </c>
      <c r="W6" s="20">
        <f t="shared" si="3"/>
        <v>4.33</v>
      </c>
      <c r="X6" s="20">
        <f t="shared" si="3"/>
        <v>2103.6999999999998</v>
      </c>
      <c r="Y6" s="21" t="str">
        <f>IF(Y7="",NA(),Y7)</f>
        <v>-</v>
      </c>
      <c r="Z6" s="21" t="str">
        <f t="shared" ref="Z6:AH6" si="4">IF(Z7="",NA(),Z7)</f>
        <v>-</v>
      </c>
      <c r="AA6" s="21">
        <f t="shared" si="4"/>
        <v>100.83</v>
      </c>
      <c r="AB6" s="21">
        <f t="shared" si="4"/>
        <v>114.48</v>
      </c>
      <c r="AC6" s="21">
        <f t="shared" si="4"/>
        <v>108.31</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22.95</v>
      </c>
      <c r="AX6" s="21">
        <f t="shared" si="6"/>
        <v>26.05</v>
      </c>
      <c r="AY6" s="21">
        <f t="shared" si="6"/>
        <v>24.45</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560.97</v>
      </c>
      <c r="BI6" s="21">
        <f t="shared" si="7"/>
        <v>106.25</v>
      </c>
      <c r="BJ6" s="21">
        <f t="shared" si="7"/>
        <v>273.05</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90.83</v>
      </c>
      <c r="BT6" s="21">
        <f t="shared" si="8"/>
        <v>95.03</v>
      </c>
      <c r="BU6" s="21">
        <f t="shared" si="8"/>
        <v>115.11</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134.22999999999999</v>
      </c>
      <c r="CE6" s="21">
        <f t="shared" si="9"/>
        <v>128.47</v>
      </c>
      <c r="CF6" s="21">
        <f t="shared" si="9"/>
        <v>106.48</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82.8</v>
      </c>
      <c r="CP6" s="21">
        <f t="shared" si="10"/>
        <v>82.8</v>
      </c>
      <c r="CQ6" s="21">
        <f t="shared" si="10"/>
        <v>82.17</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77.48</v>
      </c>
      <c r="DA6" s="21">
        <f t="shared" si="11"/>
        <v>76.790000000000006</v>
      </c>
      <c r="DB6" s="21">
        <f t="shared" si="11"/>
        <v>77.14</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3.45</v>
      </c>
      <c r="DL6" s="21">
        <f t="shared" si="12"/>
        <v>6.89</v>
      </c>
      <c r="DM6" s="21">
        <f t="shared" si="12"/>
        <v>9.7200000000000006</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462080</v>
      </c>
      <c r="D7" s="23">
        <v>46</v>
      </c>
      <c r="E7" s="23">
        <v>17</v>
      </c>
      <c r="F7" s="23">
        <v>4</v>
      </c>
      <c r="G7" s="23">
        <v>0</v>
      </c>
      <c r="H7" s="23" t="s">
        <v>96</v>
      </c>
      <c r="I7" s="23" t="s">
        <v>97</v>
      </c>
      <c r="J7" s="23" t="s">
        <v>98</v>
      </c>
      <c r="K7" s="23" t="s">
        <v>99</v>
      </c>
      <c r="L7" s="23" t="s">
        <v>100</v>
      </c>
      <c r="M7" s="23" t="s">
        <v>101</v>
      </c>
      <c r="N7" s="24" t="s">
        <v>102</v>
      </c>
      <c r="O7" s="24">
        <v>47.82</v>
      </c>
      <c r="P7" s="24">
        <v>17.62</v>
      </c>
      <c r="Q7" s="24">
        <v>88.52</v>
      </c>
      <c r="R7" s="24">
        <v>2310</v>
      </c>
      <c r="S7" s="24">
        <v>52191</v>
      </c>
      <c r="T7" s="24">
        <v>329.98</v>
      </c>
      <c r="U7" s="24">
        <v>158.16</v>
      </c>
      <c r="V7" s="24">
        <v>9109</v>
      </c>
      <c r="W7" s="24">
        <v>4.33</v>
      </c>
      <c r="X7" s="24">
        <v>2103.6999999999998</v>
      </c>
      <c r="Y7" s="24" t="s">
        <v>102</v>
      </c>
      <c r="Z7" s="24" t="s">
        <v>102</v>
      </c>
      <c r="AA7" s="24">
        <v>100.83</v>
      </c>
      <c r="AB7" s="24">
        <v>114.48</v>
      </c>
      <c r="AC7" s="24">
        <v>108.31</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22.95</v>
      </c>
      <c r="AX7" s="24">
        <v>26.05</v>
      </c>
      <c r="AY7" s="24">
        <v>24.45</v>
      </c>
      <c r="AZ7" s="24" t="s">
        <v>102</v>
      </c>
      <c r="BA7" s="24" t="s">
        <v>102</v>
      </c>
      <c r="BB7" s="24">
        <v>44.24</v>
      </c>
      <c r="BC7" s="24">
        <v>43.07</v>
      </c>
      <c r="BD7" s="24">
        <v>45.42</v>
      </c>
      <c r="BE7" s="24">
        <v>44.25</v>
      </c>
      <c r="BF7" s="24" t="s">
        <v>102</v>
      </c>
      <c r="BG7" s="24" t="s">
        <v>102</v>
      </c>
      <c r="BH7" s="24">
        <v>560.97</v>
      </c>
      <c r="BI7" s="24">
        <v>106.25</v>
      </c>
      <c r="BJ7" s="24">
        <v>273.05</v>
      </c>
      <c r="BK7" s="24" t="s">
        <v>102</v>
      </c>
      <c r="BL7" s="24" t="s">
        <v>102</v>
      </c>
      <c r="BM7" s="24">
        <v>1258.43</v>
      </c>
      <c r="BN7" s="24">
        <v>1163.75</v>
      </c>
      <c r="BO7" s="24">
        <v>1195.47</v>
      </c>
      <c r="BP7" s="24">
        <v>1182.1099999999999</v>
      </c>
      <c r="BQ7" s="24" t="s">
        <v>102</v>
      </c>
      <c r="BR7" s="24" t="s">
        <v>102</v>
      </c>
      <c r="BS7" s="24">
        <v>90.83</v>
      </c>
      <c r="BT7" s="24">
        <v>95.03</v>
      </c>
      <c r="BU7" s="24">
        <v>115.11</v>
      </c>
      <c r="BV7" s="24" t="s">
        <v>102</v>
      </c>
      <c r="BW7" s="24" t="s">
        <v>102</v>
      </c>
      <c r="BX7" s="24">
        <v>73.36</v>
      </c>
      <c r="BY7" s="24">
        <v>72.599999999999994</v>
      </c>
      <c r="BZ7" s="24">
        <v>69.430000000000007</v>
      </c>
      <c r="CA7" s="24">
        <v>73.78</v>
      </c>
      <c r="CB7" s="24" t="s">
        <v>102</v>
      </c>
      <c r="CC7" s="24" t="s">
        <v>102</v>
      </c>
      <c r="CD7" s="24">
        <v>134.22999999999999</v>
      </c>
      <c r="CE7" s="24">
        <v>128.47</v>
      </c>
      <c r="CF7" s="24">
        <v>106.48</v>
      </c>
      <c r="CG7" s="24" t="s">
        <v>102</v>
      </c>
      <c r="CH7" s="24" t="s">
        <v>102</v>
      </c>
      <c r="CI7" s="24">
        <v>224.88</v>
      </c>
      <c r="CJ7" s="24">
        <v>228.64</v>
      </c>
      <c r="CK7" s="24">
        <v>239.46</v>
      </c>
      <c r="CL7" s="24">
        <v>220.62</v>
      </c>
      <c r="CM7" s="24" t="s">
        <v>102</v>
      </c>
      <c r="CN7" s="24" t="s">
        <v>102</v>
      </c>
      <c r="CO7" s="24">
        <v>82.8</v>
      </c>
      <c r="CP7" s="24">
        <v>82.8</v>
      </c>
      <c r="CQ7" s="24">
        <v>82.17</v>
      </c>
      <c r="CR7" s="24" t="s">
        <v>102</v>
      </c>
      <c r="CS7" s="24" t="s">
        <v>102</v>
      </c>
      <c r="CT7" s="24">
        <v>42.4</v>
      </c>
      <c r="CU7" s="24">
        <v>42.28</v>
      </c>
      <c r="CV7" s="24">
        <v>41.06</v>
      </c>
      <c r="CW7" s="24">
        <v>42.22</v>
      </c>
      <c r="CX7" s="24" t="s">
        <v>102</v>
      </c>
      <c r="CY7" s="24" t="s">
        <v>102</v>
      </c>
      <c r="CZ7" s="24">
        <v>77.48</v>
      </c>
      <c r="DA7" s="24">
        <v>76.790000000000006</v>
      </c>
      <c r="DB7" s="24">
        <v>77.14</v>
      </c>
      <c r="DC7" s="24" t="s">
        <v>102</v>
      </c>
      <c r="DD7" s="24" t="s">
        <v>102</v>
      </c>
      <c r="DE7" s="24">
        <v>84.19</v>
      </c>
      <c r="DF7" s="24">
        <v>84.34</v>
      </c>
      <c r="DG7" s="24">
        <v>84.34</v>
      </c>
      <c r="DH7" s="24">
        <v>85.67</v>
      </c>
      <c r="DI7" s="24" t="s">
        <v>102</v>
      </c>
      <c r="DJ7" s="24" t="s">
        <v>102</v>
      </c>
      <c r="DK7" s="24">
        <v>3.45</v>
      </c>
      <c r="DL7" s="24">
        <v>6.89</v>
      </c>
      <c r="DM7" s="24">
        <v>9.7200000000000006</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2024-02-14T04:30:20Z</cp:lastPrinted>
  <dcterms:created xsi:type="dcterms:W3CDTF">2023-12-12T00:59:14Z</dcterms:created>
  <dcterms:modified xsi:type="dcterms:W3CDTF">2024-02-14T04:39:45Z</dcterms:modified>
  <cp:category/>
</cp:coreProperties>
</file>