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8　伊佐市◎（主幹確認事項照会中）\03_伊佐市から\"/>
    </mc:Choice>
  </mc:AlternateContent>
  <workbookProtection workbookAlgorithmName="SHA-512" workbookHashValue="YIfuYgweW0tE+Gj85Nqlp1N4T0GWVvYP3nlWiUSzU/pPTIcIrrf+F6jEAZXpS1tGrcAedROCzyT3aeqMEGjvDQ==" workbookSaltValue="T23xb+FBLc6qcJwzFW3pEg==" workbookSpinCount="100000" lockStructure="1"/>
  <bookViews>
    <workbookView xWindow="0" yWindow="0" windowWidth="28800" windowHeight="12465"/>
  </bookViews>
  <sheets>
    <sheet name="法非適用_下水道事業" sheetId="1" r:id="rId1"/>
    <sheet name="データ" sheetId="2" state="hidden" r:id="rId2"/>
  </sheets>
  <definedNames>
    <definedName name="Z_99F6EB41_2AD6_4CF9_8683_37BF77B7693A_.wvu.Rows" localSheetId="0" hidden="1">法非適用_下水道事業!$85:$86</definedName>
    <definedName name="Z_E541126F_CA12_4D9D_AC9D_135966EFA2C3_.wvu.Rows" localSheetId="0" hidden="1">法非適用_下水道事業!$85:$86</definedName>
  </definedNames>
  <calcPr calcId="162913"/>
  <customWorkbookViews>
    <customWorkbookView name="鹿児島県 - 個人用ビュー" guid="{E541126F-CA12-4D9D-AC9D-135966EFA2C3}" mergeInterval="0" personalView="1" maximized="1" xWindow="1358" yWindow="-8" windowWidth="1936" windowHeight="1066" activeSheetId="1"/>
    <customWorkbookView name="CAU60040 - 個人用ビュー" guid="{99F6EB41-2AD6-4CF9-8683-37BF77B7693A}" mergeInterval="0" personalView="1" maximized="1" xWindow="-8" yWindow="-8" windowWidth="1296" windowHeight="100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B10"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I86" i="1" s="1"/>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AT10" i="1" s="1"/>
  <c r="V6" i="2"/>
  <c r="U6" i="2"/>
  <c r="BB8" i="1" s="1"/>
  <c r="T6" i="2"/>
  <c r="AT8" i="1" s="1"/>
  <c r="S6" i="2"/>
  <c r="R6" i="2"/>
  <c r="Q6" i="2"/>
  <c r="W10" i="1" s="1"/>
  <c r="P6" i="2"/>
  <c r="O6" i="2"/>
  <c r="I10" i="1" s="1"/>
  <c r="N6" i="2"/>
  <c r="M6" i="2"/>
  <c r="L6" i="2"/>
  <c r="W8" i="1" s="1"/>
  <c r="K6" i="2"/>
  <c r="J6" i="2"/>
  <c r="I6" i="2"/>
  <c r="H6" i="2"/>
  <c r="G6" i="2"/>
  <c r="F6" i="2"/>
  <c r="E6" i="2"/>
  <c r="D6" i="2"/>
  <c r="C6" i="2"/>
  <c r="B6"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6" i="1"/>
  <c r="L86" i="1"/>
  <c r="K86" i="1"/>
  <c r="J86" i="1"/>
  <c r="H86" i="1"/>
  <c r="E86" i="1"/>
  <c r="BB10" i="1"/>
  <c r="AL10" i="1"/>
  <c r="AD10" i="1"/>
  <c r="P10" i="1"/>
  <c r="B10" i="1"/>
  <c r="AL8" i="1"/>
  <c r="AD8" i="1"/>
  <c r="P8" i="1"/>
  <c r="I8" i="1"/>
  <c r="B8" i="1"/>
  <c r="B6" i="1"/>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<sst xmlns="http://schemas.openxmlformats.org/spreadsheetml/2006/main" count="236" uniqueCount="120">
  <si>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</si>
  <si>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</si>
  <si>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</si>
  <si>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</si>
  <si>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</si>
  <si>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</si>
  <si>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</si>
  <si>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</si>
  <si>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</si>
  <si>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</si>
  <si>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</si>
  <si>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</si>
  <si>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</si>
  <si>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</si>
  <si>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</si>
  <si>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</si>
  <si>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</si>
  <si>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</si>
  <si>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</si>
  <si>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</si>
  <si>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</si>
  <si>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</si>
  <si>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</si>
  <si>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</si>
  <si>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</si>
  <si>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</si>
  <si>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</si>
  <si>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</si>
  <si>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</si>
  <si>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</si>
  <si>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</si>
  <si>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</si>
  <si>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</si>
  <si>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</si>
  <si>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</si>
  <si>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</si>
  <si>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</si>
  <si>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</si>
  <si>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</si>
  <si>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</si>
  <si>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</si>
  <si>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</si>
  <si>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</si>
  <si>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</si>
  <si>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</si>
  <si>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</si>
  <si>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</si>
  <si>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</si>
  <si>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</si>
  <si>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</si>
  <si>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</si>
  <si>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</si>
  <si>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</si>
  <si>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</si>
  <si>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</si>
  <si>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</si>
  <si>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</si>
  <si>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</si>
  <si>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</si>
  <si>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</si>
  <si>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</si>
  <si>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</si>
  <si>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</si>
  <si>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</si>
  <si>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</si>
  <si>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</si>
  <si>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</si>
  <si>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</si>
  <si>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</si>
  <si>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</si>
  <si>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</si>
  <si>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</si>
  <si>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</si>
  <si>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</si>
  <si>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</si>
  <si>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</si>
  <si>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</si>
  <si>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</si>
  <si>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</si>
  <si>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</si>
  <si>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</si>
  <si>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</si>
  <si>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</si>
  <si>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</si>
  <si>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</si>
  <si>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</si>
  <si>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</si>
  <si>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</si>
  <si>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</si>
  <si>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</si>
  <si>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</si>
  <si>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</si>
  <si>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</si>
  <si>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</si>
  <si>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</si>
  <si>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</si>
  <si>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</si>
  <si>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</si>
  <si>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</si>
  <si>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</si>
  <si>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</si>
  <si>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</si>
  <si>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</si>
  <si>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</si>
  <si>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</si>
  <si>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</si>
  <si>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</si>
  <si>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</si>
  <si>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</si>
  <si>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</si>
  <si>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</si>
  <si>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</si>
  <si>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</si>
  <si>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</si>
  <si>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</si>
  <si>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</si>
  <si>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</si>
  <si>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令和５年度から地方公営企業法適用で企業会計方式になり財務状況の実態が明らかになり、分析しやすくなる。　
　維持管理費だけでなく、固定資産規模を縮小し減価償却費も低減を図る。
　一般会計繰入金においても、基準外繰入を少しでも縮小する経営が重要である。</t>
    <rPh sb="8" eb="10">
      <t>チホウ</t>
    </rPh>
    <rPh sb="18" eb="22">
      <t>キギョウカイケイ</t>
    </rPh>
    <rPh sb="22" eb="24">
      <t>ホウシキ</t>
    </rPh>
    <rPh sb="29" eb="31">
      <t>ジョウキョウ</t>
    </rPh>
    <rPh sb="42" eb="44">
      <t>ブンセキ</t>
    </rPh>
    <rPh sb="65" eb="67">
      <t>コテイ</t>
    </rPh>
    <rPh sb="81" eb="83">
      <t>テイゲン</t>
    </rPh>
    <rPh sb="84" eb="85">
      <t>ハカ</t>
    </rPh>
    <rPh sb="95" eb="96">
      <t>キン</t>
    </rPh>
    <phoneticPr fontId="4"/>
  </si>
  <si>
    <r>
      <t>①収益的収支比率については、収益の大部分を一般会計繰入金に依存している状況であり、かつ使用料収入については増加は見込めない。令和７年から平出水地区の機能強化更新を控えており、ダウンサイジングを念頭に、長期的な費用の削減を図る。
④企業債残高対事業規模比率は低い数値であるが、元金償還金を一般会計繰入金に依存しているからである。他指標と関連してはいるが、固定資産規模縮小による減価償却費の縮減を意識した施設・設備の更新を行っていく。
⑤経費回収率及び⑥汚水処理原価については、下水道年間有収水量や下水道使用料は毎年微減していくことが予想されるため、汚水処理費を構成する各費用の経費削減に努める</t>
    </r>
    <r>
      <rPr>
        <sz val="11"/>
        <color theme="1"/>
        <rFont val="ＭＳ ゴシック"/>
        <family val="3"/>
        <charset val="128"/>
      </rPr>
      <t>。
⑦施設利用率については、一日平均処理水量増加は見込めないため、処理能力の縮小を検討する。
⑧水洗化率については、新規加入者を増やし、汲取式や単独浄化槽からの転換を広報</t>
    </r>
    <r>
      <rPr>
        <sz val="11"/>
        <rFont val="ＭＳ ゴシック"/>
        <family val="3"/>
        <charset val="128"/>
      </rPr>
      <t>誌</t>
    </r>
    <r>
      <rPr>
        <sz val="11"/>
        <color theme="1"/>
        <rFont val="ＭＳ ゴシック"/>
        <family val="3"/>
        <charset val="128"/>
      </rPr>
      <t xml:space="preserve">等で啓発していく。
</t>
    </r>
    <rPh sb="43" eb="46">
      <t>シヨウリョウ</t>
    </rPh>
    <rPh sb="46" eb="48">
      <t>シュウニュウ</t>
    </rPh>
    <rPh sb="53" eb="55">
      <t>ゾウカ</t>
    </rPh>
    <rPh sb="56" eb="58">
      <t>ミコ</t>
    </rPh>
    <rPh sb="62" eb="64">
      <t>レイワ</t>
    </rPh>
    <rPh sb="65" eb="66">
      <t>ネン</t>
    </rPh>
    <rPh sb="78" eb="80">
      <t>コウシン</t>
    </rPh>
    <rPh sb="81" eb="82">
      <t>ヒカ</t>
    </rPh>
    <rPh sb="96" eb="98">
      <t>ネントウ</t>
    </rPh>
    <rPh sb="100" eb="102">
      <t>チョウキ</t>
    </rPh>
    <rPh sb="102" eb="103">
      <t>テキ</t>
    </rPh>
    <rPh sb="104" eb="106">
      <t>ヒヨウ</t>
    </rPh>
    <rPh sb="107" eb="109">
      <t>サクゲン</t>
    </rPh>
    <rPh sb="129" eb="130">
      <t>ヒク</t>
    </rPh>
    <rPh sb="131" eb="133">
      <t>スウチ</t>
    </rPh>
    <rPh sb="164" eb="165">
      <t>ホカ</t>
    </rPh>
    <rPh sb="165" eb="167">
      <t>シヒョウ</t>
    </rPh>
    <rPh sb="168" eb="170">
      <t>カンレン</t>
    </rPh>
    <rPh sb="177" eb="179">
      <t>コテイ</t>
    </rPh>
    <rPh sb="179" eb="181">
      <t>シサン</t>
    </rPh>
    <rPh sb="181" eb="183">
      <t>キボ</t>
    </rPh>
    <rPh sb="183" eb="185">
      <t>シュクショウ</t>
    </rPh>
    <rPh sb="188" eb="193">
      <t>ゲンカショウキャクヒ</t>
    </rPh>
    <rPh sb="194" eb="196">
      <t>シュクゲン</t>
    </rPh>
    <rPh sb="197" eb="199">
      <t>イシキ</t>
    </rPh>
    <rPh sb="204" eb="206">
      <t>セツビ</t>
    </rPh>
    <rPh sb="224" eb="225">
      <t>オヨ</t>
    </rPh>
    <rPh sb="227" eb="229">
      <t>オスイ</t>
    </rPh>
    <rPh sb="229" eb="231">
      <t>ショリ</t>
    </rPh>
    <rPh sb="231" eb="233">
      <t>ゲンカ</t>
    </rPh>
    <rPh sb="239" eb="242">
      <t>ゲスイドウ</t>
    </rPh>
    <rPh sb="242" eb="244">
      <t>ネンカン</t>
    </rPh>
    <rPh sb="252" eb="255">
      <t>シヨウリョウ</t>
    </rPh>
    <rPh sb="256" eb="258">
      <t>マイトシ</t>
    </rPh>
    <rPh sb="258" eb="260">
      <t>ビゲン</t>
    </rPh>
    <rPh sb="267" eb="269">
      <t>ヨソウ</t>
    </rPh>
    <rPh sb="275" eb="279">
      <t>オスイショリ</t>
    </rPh>
    <rPh sb="289" eb="291">
      <t>ケイヒ</t>
    </rPh>
    <rPh sb="312" eb="314">
      <t>イチニチ</t>
    </rPh>
    <rPh sb="314" eb="316">
      <t>ヘイキン</t>
    </rPh>
    <rPh sb="316" eb="318">
      <t>ショリ</t>
    </rPh>
    <rPh sb="318" eb="320">
      <t>スイリョウ</t>
    </rPh>
    <rPh sb="323" eb="325">
      <t>ミコ</t>
    </rPh>
    <rPh sb="331" eb="333">
      <t>ショリ</t>
    </rPh>
    <rPh sb="333" eb="335">
      <t>ノウリョク</t>
    </rPh>
    <rPh sb="336" eb="338">
      <t>シュクショウ</t>
    </rPh>
    <rPh sb="339" eb="341">
      <t>ケントウ</t>
    </rPh>
    <rPh sb="357" eb="359">
      <t>シンキ</t>
    </rPh>
    <rPh sb="359" eb="361">
      <t>カニュウ</t>
    </rPh>
    <rPh sb="361" eb="362">
      <t>モノ</t>
    </rPh>
    <rPh sb="363" eb="364">
      <t>フ</t>
    </rPh>
    <rPh sb="371" eb="373">
      <t>タンドク</t>
    </rPh>
    <rPh sb="373" eb="376">
      <t>ジョウカソウ</t>
    </rPh>
    <rPh sb="379" eb="381">
      <t>テンカン</t>
    </rPh>
    <phoneticPr fontId="4"/>
  </si>
  <si>
    <t>【管路】
　当面として老朽管はまだ発生しない。
　当市の３つの農業集落排水処理施設のうち、最も早い平成元年に供用開始した菱刈中央地区の下水管更新を令和15年度以降に数年かけて行う。
　他の２処理施設は、それぞれ平成12年、16年の供用開始であるため、更新時の見直しを含めた計画策定は令和25年以降になると思われる。
【電気・機械設備】
　処理場及びポンプ場の電気・機械設備については、菱刈中央地区、菱刈北部地区の更新工事は令和３年度までに完了しているが、平成16年供用開始の平出水地区の電気・機械設備が既に耐用年数を経過しており、令和６年に維持管理適正化計画の見直しを行い、令和７年から維持管理適正化計画のもとに更新を行う。
　</t>
    <rPh sb="13" eb="14">
      <t>カン</t>
    </rPh>
    <rPh sb="17" eb="19">
      <t>ハッセイ</t>
    </rPh>
    <rPh sb="25" eb="27">
      <t>トウシ</t>
    </rPh>
    <rPh sb="31" eb="33">
      <t>ノウギョウ</t>
    </rPh>
    <rPh sb="33" eb="35">
      <t>シュウラク</t>
    </rPh>
    <rPh sb="35" eb="37">
      <t>ハイスイ</t>
    </rPh>
    <rPh sb="37" eb="39">
      <t>ショリ</t>
    </rPh>
    <rPh sb="39" eb="41">
      <t>シセツ</t>
    </rPh>
    <rPh sb="45" eb="46">
      <t>モット</t>
    </rPh>
    <rPh sb="47" eb="48">
      <t>ハヤ</t>
    </rPh>
    <rPh sb="49" eb="53">
      <t>ヘイセイガンネン</t>
    </rPh>
    <rPh sb="54" eb="56">
      <t>キョウヨウ</t>
    </rPh>
    <rPh sb="56" eb="58">
      <t>カイシ</t>
    </rPh>
    <rPh sb="60" eb="62">
      <t>ヒシカリ</t>
    </rPh>
    <rPh sb="62" eb="64">
      <t>チュウオウ</t>
    </rPh>
    <rPh sb="64" eb="66">
      <t>チク</t>
    </rPh>
    <rPh sb="67" eb="70">
      <t>ゲスイカン</t>
    </rPh>
    <rPh sb="70" eb="72">
      <t>コウシン</t>
    </rPh>
    <rPh sb="84" eb="86">
      <t>レイワ</t>
    </rPh>
    <rPh sb="88" eb="89">
      <t>ネン</t>
    </rPh>
    <rPh sb="89" eb="90">
      <t>ド</t>
    </rPh>
    <rPh sb="90" eb="92">
      <t>イコウ</t>
    </rPh>
    <rPh sb="93" eb="95">
      <t>スウネン</t>
    </rPh>
    <rPh sb="98" eb="99">
      <t>オコナ</t>
    </rPh>
    <rPh sb="103" eb="104">
      <t>ホカ</t>
    </rPh>
    <rPh sb="106" eb="110">
      <t>ショリシセツ</t>
    </rPh>
    <rPh sb="116" eb="118">
      <t>ヘイセイ</t>
    </rPh>
    <rPh sb="120" eb="121">
      <t>ネン</t>
    </rPh>
    <rPh sb="124" eb="125">
      <t>ネン</t>
    </rPh>
    <rPh sb="126" eb="128">
      <t>キョウヨウ</t>
    </rPh>
    <rPh sb="128" eb="130">
      <t>カイシ</t>
    </rPh>
    <rPh sb="136" eb="138">
      <t>コウシン</t>
    </rPh>
    <rPh sb="138" eb="139">
      <t>ジ</t>
    </rPh>
    <rPh sb="140" eb="142">
      <t>ミナオ</t>
    </rPh>
    <rPh sb="144" eb="145">
      <t>フク</t>
    </rPh>
    <rPh sb="147" eb="149">
      <t>ケイカク</t>
    </rPh>
    <rPh sb="149" eb="151">
      <t>サクテイ</t>
    </rPh>
    <rPh sb="152" eb="154">
      <t>レイワ</t>
    </rPh>
    <rPh sb="156" eb="157">
      <t>ネン</t>
    </rPh>
    <rPh sb="157" eb="159">
      <t>イコウ</t>
    </rPh>
    <rPh sb="163" eb="164">
      <t>オモ</t>
    </rPh>
    <rPh sb="176" eb="177">
      <t>ソナ</t>
    </rPh>
    <rPh sb="180" eb="182">
      <t>ショリ</t>
    </rPh>
    <rPh sb="182" eb="183">
      <t>バ</t>
    </rPh>
    <rPh sb="183" eb="184">
      <t>オヨ</t>
    </rPh>
    <rPh sb="188" eb="189">
      <t>バ</t>
    </rPh>
    <rPh sb="190" eb="192">
      <t>デンキ</t>
    </rPh>
    <rPh sb="193" eb="195">
      <t>キカイ</t>
    </rPh>
    <rPh sb="195" eb="197">
      <t>セツビ</t>
    </rPh>
    <rPh sb="203" eb="207">
      <t>ヒシカリチュウオウ</t>
    </rPh>
    <rPh sb="207" eb="209">
      <t>チク</t>
    </rPh>
    <rPh sb="276" eb="278">
      <t>レイワ</t>
    </rPh>
    <rPh sb="279" eb="280">
      <t>ネン</t>
    </rPh>
    <rPh sb="281" eb="288">
      <t>イジカンリテキセイカ</t>
    </rPh>
    <rPh sb="288" eb="290">
      <t>ケイカク</t>
    </rPh>
    <rPh sb="291" eb="293">
      <t>ミナオ</t>
    </rPh>
    <rPh sb="295" eb="2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</si>
</sst>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53-4A99-B075-3FD736B72C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B453-4A99-B075-3FD736B72C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98.7</c:v>
                </c:pt>
                <c:pt idx="1">
                  <c:v>101.79</c:v>
                </c:pt>
                <c:pt idx="2">
                  <c:v>88.78</c:v>
                </c:pt>
                <c:pt idx="3">
                  <c:v>89.77</c:v>
                </c:pt>
                <c:pt idx="4">
                  <c:v>103.62</c:v>
                </c:pt>
              </c:numCache>
            </c:numRef>
          </c:val>
          <c:extLst>
            <c:ext xmlns:c16="http://schemas.microsoft.com/office/drawing/2014/chart" uri="{C3380CC4-5D6E-409C-BE32-E72D297353CC}">
              <c16:uniqueId val="{00000000-3567-4EBC-B4B0-03CF8619553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7-4EBC-B4B0-03CF8619553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2-44DE-BA25-594EF8526E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2-44DE-BA25-594EF8526E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8-4CE5-B5D1-3C0AD6140E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8-4CE5-B5D1-3C0AD6140E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2-404C-B609-199999FB31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2-404C-B609-199999FB31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C-4E67-B0BB-CBAC4EF11A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C-4E67-B0BB-CBAC4EF11A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0.12</c:v>
                </c:pt>
                <c:pt idx="1">
                  <c:v>0</c:v>
                </c:pt>
                <c:pt idx="2">
                  <c:v>0</c:v>
                </c:pt>
                <c:pt idx="3">
                  <c:v>0</c:v>
                </c:pt>
                <c:pt idx="4">
                  <c:v>0</c:v>
                </c:pt>
              </c:numCache>
            </c:numRef>
          </c:val>
          <c:extLst>
            <c:ext xmlns:c16="http://schemas.microsoft.com/office/drawing/2014/chart" uri="{C3380CC4-5D6E-409C-BE32-E72D297353CC}">
              <c16:uniqueId val="{00000000-5634-4C4B-A2DE-C5E262AFBC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5634-4C4B-A2DE-C5E262AFBC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91.33</c:v>
                </c:pt>
                <c:pt idx="1">
                  <c:v>103.88</c:v>
                </c:pt>
                <c:pt idx="2">
                  <c:v>66.680000000000007</c:v>
                </c:pt>
                <c:pt idx="3">
                  <c:v>58.13</c:v>
                </c:pt>
                <c:pt idx="4">
                  <c:v>65.099999999999994</c:v>
                </c:pt>
              </c:numCache>
            </c:numRef>
          </c:val>
          <c:extLst>
            <c:ext xmlns:c16="http://schemas.microsoft.com/office/drawing/2014/chart" uri="{C3380CC4-5D6E-409C-BE32-E72D297353CC}">
              <c16:uniqueId val="{00000000-3356-424B-B082-7D8DB1B348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3356-424B-B082-7D8DB1B348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159.37</c:v>
                </c:pt>
                <c:pt idx="1">
                  <c:v>146.51</c:v>
                </c:pt>
                <c:pt idx="2">
                  <c:v>215.52</c:v>
                </c:pt>
                <c:pt idx="3">
                  <c:v>269.47000000000003</c:v>
                </c:pt>
                <c:pt idx="4">
                  <c:v>237.66</c:v>
                </c:pt>
              </c:numCache>
            </c:numRef>
          </c:val>
          <c:extLst>
            <c:ext xmlns:c16="http://schemas.microsoft.com/office/drawing/2014/chart" uri="{C3380CC4-5D6E-409C-BE32-E72D297353CC}">
              <c16:uniqueId val="{00000000-16B6-4E90-9763-80CED2F1F4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16B6-4E90-9763-80CED2F1F4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46.66</c:v>
                </c:pt>
                <c:pt idx="1">
                  <c:v>45.65</c:v>
                </c:pt>
                <c:pt idx="2">
                  <c:v>46.84</c:v>
                </c:pt>
                <c:pt idx="3">
                  <c:v>46.84</c:v>
                </c:pt>
                <c:pt idx="4">
                  <c:v>44.93</c:v>
                </c:pt>
              </c:numCache>
            </c:numRef>
          </c:val>
          <c:extLst>
            <c:ext xmlns:c16="http://schemas.microsoft.com/office/drawing/2014/chart" uri="{C3380CC4-5D6E-409C-BE32-E72D297353CC}">
              <c16:uniqueId val="{00000000-2717-48ED-8607-4D4E3F062A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2717-48ED-8607-4D4E3F062A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74.52</c:v>
                </c:pt>
                <c:pt idx="1">
                  <c:v>74.28</c:v>
                </c:pt>
                <c:pt idx="2">
                  <c:v>75.73</c:v>
                </c:pt>
                <c:pt idx="3">
                  <c:v>76.12</c:v>
                </c:pt>
                <c:pt idx="4">
                  <c:v>74.489999999999995</c:v>
                </c:pt>
              </c:numCache>
            </c:numRef>
          </c:val>
          <c:extLst>
            <c:ext xmlns:c16="http://schemas.microsoft.com/office/drawing/2014/chart" uri="{C3380CC4-5D6E-409C-BE32-E72D297353CC}">
              <c16:uniqueId val="{00000000-70EE-41C6-8372-1615DEAD48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70EE-41C6-8372-1615DEAD48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A4FA1CB-D6F6-4BA3-8AAB-D238322C548F}" diskRevisions="1" revisionId="6" version="3">
  <header guid="{E425817C-A0AA-4C04-AACE-A4B51CB27F6E}" dateTime="2024-02-14T16:18:44" maxSheetId="3" userName="鹿児島県" r:id="rId1">
    <sheetIdMap count="2">
      <sheetId val="1"/>
      <sheetId val="2"/>
    </sheetIdMap>
  </header>
  <header guid="{1E9DC98B-AD87-484F-93FE-333981E672DB}" dateTime="2024-02-14T16:22:43" maxSheetId="3" userName="鹿児島県" r:id="rId2" minRId="1" maxRId="2">
    <sheetIdMap count="2">
      <sheetId val="1"/>
      <sheetId val="2"/>
    </sheetIdMap>
  </header>
  <header guid="{AB211069-E0F1-4B3C-9BC2-01B1E25370AC}" dateTime="2024-02-20T10:13:16" maxSheetId="3" userName="CAU60040" r:id="rId3" minRId="3" maxRId="4">
    <sheetIdMap count="2">
      <sheetId val="1"/>
      <sheetId val="2"/>
    </sheetIdMap>
  </header>
  <header guid="{AA4FA1CB-D6F6-4BA3-8AAB-D238322C548F}" dateTime="2024-02-20T10:43:34" maxSheetId="3" userName="鹿児島県" r:id="rId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L47" t="inlineStr">
      <is>
        <t>【管路】
　当面として老朽管はまだ発生しない。
　当市の３つの農業集落排水処理施設のうち、最も早い平成元年に供用開始した菱刈中央地区の下水管更新が令和15年度以降に数年かけて行う。
　他の２処理施設は、それぞれ平成12年、16年の供用開始であるため、更新時の見直しを含めた計画策定は令和25年以降になると思われる。
【電気・機械設備】
　処理場及びポンプ場の電気・機械設備については、菱刈中央地区、菱刈北部地区の更新工事は令和３年度までに完了しているが、平成16年供用開始の平出水地区の電気・機械設備が既に耐用年数を経過しており、令和６年に維持管理適正化計画の見直しを行い、令和７年から維持管理適正化計画のもとに更新を行う。
　</t>
        <rPh sb="13" eb="14">
          <t>カン</t>
        </rPh>
        <rPh sb="17" eb="19">
          <t>ハッセイ</t>
        </rPh>
        <rPh sb="25" eb="27">
          <t>トウシ</t>
        </rPh>
        <rPh sb="31" eb="33">
          <t>ノウギョウ</t>
        </rPh>
        <rPh sb="33" eb="35">
          <t>シュウラク</t>
        </rPh>
        <rPh sb="35" eb="37">
          <t>ハイスイ</t>
        </rPh>
        <rPh sb="37" eb="39">
          <t>ショリ</t>
        </rPh>
        <rPh sb="39" eb="41">
          <t>シセツ</t>
        </rPh>
        <rPh sb="45" eb="46">
          <t>モット</t>
        </rPh>
        <rPh sb="47" eb="48">
          <t>ハヤ</t>
        </rPh>
        <rPh sb="49" eb="53">
          <t>ヘイセイガンネン</t>
        </rPh>
        <rPh sb="54" eb="56">
          <t>キョウヨウ</t>
        </rPh>
        <rPh sb="56" eb="58">
          <t>カイシ</t>
        </rPh>
        <rPh sb="60" eb="62">
          <t>ヒシカリ</t>
        </rPh>
        <rPh sb="62" eb="64">
          <t>チュウオウ</t>
        </rPh>
        <rPh sb="64" eb="66">
          <t>チク</t>
        </rPh>
        <rPh sb="67" eb="70">
          <t>ゲスイカン</t>
        </rPh>
        <rPh sb="70" eb="72">
          <t>コウシン</t>
        </rPh>
        <rPh sb="73" eb="75">
          <t>レイワ</t>
        </rPh>
        <rPh sb="77" eb="78">
          <t>ネン</t>
        </rPh>
        <rPh sb="78" eb="79">
          <t>ド</t>
        </rPh>
        <rPh sb="79" eb="81">
          <t>イコウ</t>
        </rPh>
        <rPh sb="82" eb="84">
          <t>スウネン</t>
        </rPh>
        <rPh sb="87" eb="88">
          <t>オコナ</t>
        </rPh>
        <rPh sb="92" eb="93">
          <t>ホカ</t>
        </rPh>
        <rPh sb="95" eb="99">
          <t>ショリシセツ</t>
        </rPh>
        <rPh sb="105" eb="107">
          <t>ヘイセイ</t>
        </rPh>
        <rPh sb="109" eb="110">
          <t>ネン</t>
        </rPh>
        <rPh sb="113" eb="114">
          <t>ネン</t>
        </rPh>
        <rPh sb="115" eb="117">
          <t>キョウヨウ</t>
        </rPh>
        <rPh sb="117" eb="119">
          <t>カイシ</t>
        </rPh>
        <rPh sb="125" eb="127">
          <t>コウシン</t>
        </rPh>
        <rPh sb="127" eb="128">
          <t>ジ</t>
        </rPh>
        <rPh sb="129" eb="131">
          <t>ミナオ</t>
        </rPh>
        <rPh sb="133" eb="134">
          <t>フク</t>
        </rPh>
        <rPh sb="136" eb="138">
          <t>ケイカク</t>
        </rPh>
        <rPh sb="138" eb="140">
          <t>サクテイ</t>
        </rPh>
        <rPh sb="141" eb="143">
          <t>レイワ</t>
        </rPh>
        <rPh sb="145" eb="146">
          <t>ネン</t>
        </rPh>
        <rPh sb="146" eb="148">
          <t>イコウ</t>
        </rPh>
        <rPh sb="152" eb="153">
          <t>オモ</t>
        </rPh>
        <rPh sb="165" eb="166">
          <t>ソナ</t>
        </rPh>
        <rPh sb="169" eb="171">
          <t>ショリ</t>
        </rPh>
        <rPh sb="171" eb="172">
          <t>バ</t>
        </rPh>
        <rPh sb="172" eb="173">
          <t>オヨ</t>
        </rPh>
        <rPh sb="177" eb="178">
          <t>バ</t>
        </rPh>
        <rPh sb="179" eb="181">
          <t>デンキ</t>
        </rPh>
        <rPh sb="182" eb="184">
          <t>キカイ</t>
        </rPh>
        <rPh sb="184" eb="186">
          <t>セツビ</t>
        </rPh>
        <rPh sb="192" eb="196">
          <t>ヒシカリチュウオウ</t>
        </rPh>
        <rPh sb="196" eb="198">
          <t>チク</t>
        </rPh>
        <rPh sb="265" eb="267">
          <t>レイワ</t>
        </rPh>
        <rPh sb="268" eb="269">
          <t>ネン</t>
        </rPh>
        <rPh sb="270" eb="277">
          <t>イジカンリテキセイカ</t>
        </rPh>
        <rPh sb="277" eb="279">
          <t>ケイカク</t>
        </rPh>
        <rPh sb="280" eb="282">
          <t>ミナオ</t>
        </rPh>
        <rPh sb="284" eb="285">
          <t>オコナ</t>
        </rPh>
        <phoneticPr fontId="0"/>
      </is>
    </oc>
    <nc r="BL47" t="inlineStr">
      <is>
        <r>
          <t>【管路】
　当面として老朽管はまだ発生しない。
　当市の３つの農業集落排水処理施設のうち、最も早い平成元年に供用開始した菱刈中央地区の下水管更新</t>
        </r>
        <r>
          <rPr>
            <strike/>
            <sz val="11"/>
            <color theme="1"/>
            <rFont val="ＭＳ ゴシック"/>
            <family val="3"/>
            <charset val="128"/>
          </rPr>
          <t>が</t>
        </r>
        <r>
          <rPr>
            <sz val="11"/>
            <color rgb="FFFF0000"/>
            <rFont val="ＭＳ ゴシック"/>
            <family val="3"/>
            <charset val="128"/>
          </rPr>
          <t>を</t>
        </r>
        <r>
          <rPr>
            <sz val="11"/>
            <color theme="1"/>
            <rFont val="ＭＳ ゴシック"/>
            <family val="3"/>
            <charset val="128"/>
          </rPr>
          <t>令和15年度以降に数年かけて行う。
　他の２処理施設は、それぞれ平成12年、16年の供用開始であるため、更新時の見直しを含めた計画策定は令和25年以降になると思われる。
【電気・機械設備】
　処理場及びポンプ場の電気・機械設備については、菱刈中央地区、菱刈北部地区の更新工事は令和３年度までに完了しているが、平成16年供用開始の平出水地区の電気・機械設備が既に耐用年数を経過しており、令和６年に維持管理適正化計画の見直しを行い、令和７年から維持管理適正化計画のもとに更新を行う。
　</t>
        </r>
        <rPh sb="13" eb="14">
          <t>カン</t>
        </rPh>
        <rPh sb="17" eb="19">
          <t>ハッセイ</t>
        </rPh>
        <rPh sb="25" eb="27">
          <t>トウシ</t>
        </rPh>
        <rPh sb="31" eb="33">
          <t>ノウギョウ</t>
        </rPh>
        <rPh sb="33" eb="35">
          <t>シュウラク</t>
        </rPh>
        <rPh sb="35" eb="37">
          <t>ハイスイ</t>
        </rPh>
        <rPh sb="37" eb="39">
          <t>ショリ</t>
        </rPh>
        <rPh sb="39" eb="41">
          <t>シセツ</t>
        </rPh>
        <rPh sb="45" eb="46">
          <t>モット</t>
        </rPh>
        <rPh sb="47" eb="48">
          <t>ハヤ</t>
        </rPh>
        <rPh sb="49" eb="53">
          <t>ヘイセイガンネン</t>
        </rPh>
        <rPh sb="54" eb="56">
          <t>キョウヨウ</t>
        </rPh>
        <rPh sb="56" eb="58">
          <t>カイシ</t>
        </rPh>
        <rPh sb="60" eb="62">
          <t>ヒシカリ</t>
        </rPh>
        <rPh sb="62" eb="64">
          <t>チュウオウ</t>
        </rPh>
        <rPh sb="64" eb="66">
          <t>チク</t>
        </rPh>
        <rPh sb="67" eb="70">
          <t>ゲスイカン</t>
        </rPh>
        <rPh sb="70" eb="72">
          <t>コウシン</t>
        </rPh>
        <rPh sb="85" eb="87">
          <t>レイワ</t>
        </rPh>
        <rPh sb="89" eb="90">
          <t>ネン</t>
        </rPh>
        <rPh sb="90" eb="91">
          <t>ド</t>
        </rPh>
        <rPh sb="91" eb="93">
          <t>イコウ</t>
        </rPh>
        <rPh sb="94" eb="96">
          <t>スウネン</t>
        </rPh>
        <rPh sb="99" eb="100">
          <t>オコナ</t>
        </rPh>
        <rPh sb="104" eb="105">
          <t>ホカ</t>
        </rPh>
        <rPh sb="107" eb="111">
          <t>ショリシセツ</t>
        </rPh>
        <rPh sb="117" eb="119">
          <t>ヘイセイ</t>
        </rPh>
        <rPh sb="121" eb="122">
          <t>ネン</t>
        </rPh>
        <rPh sb="125" eb="126">
          <t>ネン</t>
        </rPh>
        <rPh sb="127" eb="129">
          <t>キョウヨウ</t>
        </rPh>
        <rPh sb="129" eb="131">
          <t>カイシ</t>
        </rPh>
        <rPh sb="137" eb="139">
          <t>コウシン</t>
        </rPh>
        <rPh sb="139" eb="140">
          <t>ジ</t>
        </rPh>
        <rPh sb="141" eb="143">
          <t>ミナオ</t>
        </rPh>
        <rPh sb="145" eb="146">
          <t>フク</t>
        </rPh>
        <rPh sb="148" eb="150">
          <t>ケイカク</t>
        </rPh>
        <rPh sb="150" eb="152">
          <t>サクテイ</t>
        </rPh>
        <rPh sb="153" eb="155">
          <t>レイワ</t>
        </rPh>
        <rPh sb="157" eb="158">
          <t>ネン</t>
        </rPh>
        <rPh sb="158" eb="160">
          <t>イコウ</t>
        </rPh>
        <rPh sb="164" eb="165">
          <t>オモ</t>
        </rPh>
        <rPh sb="177" eb="178">
          <t>ソナ</t>
        </rPh>
        <rPh sb="181" eb="183">
          <t>ショリ</t>
        </rPh>
        <rPh sb="183" eb="184">
          <t>バ</t>
        </rPh>
        <rPh sb="184" eb="185">
          <t>オヨ</t>
        </rPh>
        <rPh sb="189" eb="190">
          <t>バ</t>
        </rPh>
        <rPh sb="191" eb="193">
          <t>デンキ</t>
        </rPh>
        <rPh sb="194" eb="196">
          <t>キカイ</t>
        </rPh>
        <rPh sb="196" eb="198">
          <t>セツビ</t>
        </rPh>
        <rPh sb="204" eb="208">
          <t>ヒシカリチュウオウ</t>
        </rPh>
        <rPh sb="208" eb="210">
          <t>チク</t>
        </rPh>
        <rPh sb="277" eb="279">
          <t>レイワ</t>
        </rPh>
        <rPh sb="280" eb="281">
          <t>ネン</t>
        </rPh>
        <rPh sb="282" eb="289">
          <t>イジカンリテキセイカ</t>
        </rPh>
        <rPh sb="289" eb="291">
          <t>ケイカク</t>
        </rPh>
        <rPh sb="292" eb="294">
          <t>ミナオ</t>
        </rPh>
        <rPh sb="296" eb="297">
          <t>オコナ</t>
        </rPh>
        <phoneticPr fontId="0"/>
      </is>
    </nc>
  </rcc>
  <rcc rId="2" sId="1">
    <oc r="BL16" t="inlineStr">
      <is>
        <r>
          <t>①収益的収支比率については、収益の大部分を一般会計繰入金に依存している状況であり、かつ使用料収入については増加は見込めない。令和７年から平出水地区の機能強化更新を控えており、ダウンサイジングを念頭に、長期的な費用の削減を図る。
④企業債残高対事業規模比率は低い数値であるが、元金償還金を一般会計繰入金に依存しているからである。他指標と関連してはいるが、固定資産規模縮小による減価償却費の縮減を意識した施設・設備の更新を行っていく。
⑤経費回収率及び⑥汚水処理原価については、下水道年間有収水量や下水道使用料は毎年微減していくことが予想されるため、汚水処理費を構成する各費用の経費削減に努めるしかない。
⑦施設利用率については、一日平均処理水量増加は見込めないため、処理能力の縮小を検討する。
⑧水洗化率については、新規加入者を増やし、汲取式や単独浄化槽からの転換を広報</t>
        </r>
        <r>
          <rPr>
            <sz val="11"/>
            <rFont val="ＭＳ ゴシック"/>
            <family val="3"/>
            <charset val="128"/>
          </rPr>
          <t>誌</t>
        </r>
        <r>
          <rPr>
            <sz val="11"/>
            <color theme="1"/>
            <rFont val="ＭＳ ゴシック"/>
            <family val="3"/>
            <charset val="128"/>
          </rPr>
          <t xml:space="preserve">等で啓発していく。
</t>
        </r>
        <rPh sb="43" eb="46">
          <t>シヨウリョウ</t>
        </rPh>
        <rPh sb="46" eb="48">
          <t>シュウニュウ</t>
        </rPh>
        <rPh sb="53" eb="55">
          <t>ゾウカ</t>
        </rPh>
        <rPh sb="56" eb="58">
          <t>ミコ</t>
        </rPh>
        <rPh sb="62" eb="64">
          <t>レイワ</t>
        </rPh>
        <rPh sb="65" eb="66">
          <t>ネン</t>
        </rPh>
        <rPh sb="78" eb="80">
          <t>コウシン</t>
        </rPh>
        <rPh sb="81" eb="82">
          <t>ヒカ</t>
        </rPh>
        <rPh sb="96" eb="98">
          <t>ネントウ</t>
        </rPh>
        <rPh sb="100" eb="102">
          <t>チョウキ</t>
        </rPh>
        <rPh sb="102" eb="103">
          <t>テキ</t>
        </rPh>
        <rPh sb="104" eb="106">
          <t>ヒヨウ</t>
        </rPh>
        <rPh sb="107" eb="109">
          <t>サクゲン</t>
        </rPh>
        <rPh sb="129" eb="130">
          <t>ヒク</t>
        </rPh>
        <rPh sb="131" eb="133">
          <t>スウチ</t>
        </rPh>
        <rPh sb="164" eb="165">
          <t>ホカ</t>
        </rPh>
        <rPh sb="165" eb="167">
          <t>シヒョウ</t>
        </rPh>
        <rPh sb="168" eb="170">
          <t>カンレン</t>
        </rPh>
        <rPh sb="177" eb="179">
          <t>コテイ</t>
        </rPh>
        <rPh sb="179" eb="181">
          <t>シサン</t>
        </rPh>
        <rPh sb="181" eb="183">
          <t>キボ</t>
        </rPh>
        <rPh sb="183" eb="185">
          <t>シュクショウ</t>
        </rPh>
        <rPh sb="188" eb="193">
          <t>ゲンカショウキャクヒ</t>
        </rPh>
        <rPh sb="194" eb="196">
          <t>シュクゲン</t>
        </rPh>
        <rPh sb="197" eb="199">
          <t>イシキ</t>
        </rPh>
        <rPh sb="204" eb="206">
          <t>セツビ</t>
        </rPh>
        <rPh sb="224" eb="225">
          <t>オヨ</t>
        </rPh>
        <rPh sb="227" eb="229">
          <t>オスイ</t>
        </rPh>
        <rPh sb="229" eb="231">
          <t>ショリ</t>
        </rPh>
        <rPh sb="231" eb="233">
          <t>ゲンカ</t>
        </rPh>
        <rPh sb="239" eb="242">
          <t>ゲスイドウ</t>
        </rPh>
        <rPh sb="242" eb="244">
          <t>ネンカン</t>
        </rPh>
        <rPh sb="252" eb="255">
          <t>シヨウリョウ</t>
        </rPh>
        <rPh sb="256" eb="258">
          <t>マイトシ</t>
        </rPh>
        <rPh sb="258" eb="260">
          <t>ビゲン</t>
        </rPh>
        <rPh sb="267" eb="269">
          <t>ヨソウ</t>
        </rPh>
        <rPh sb="275" eb="279">
          <t>オスイショリ</t>
        </rPh>
        <rPh sb="289" eb="291">
          <t>ケイヒ</t>
        </rPh>
        <rPh sb="316" eb="318">
          <t>イチニチ</t>
        </rPh>
        <rPh sb="318" eb="320">
          <t>ヘイキン</t>
        </rPh>
        <rPh sb="320" eb="322">
          <t>ショリ</t>
        </rPh>
        <rPh sb="322" eb="324">
          <t>スイリョウ</t>
        </rPh>
        <rPh sb="327" eb="329">
          <t>ミコ</t>
        </rPh>
        <rPh sb="335" eb="337">
          <t>ショリ</t>
        </rPh>
        <rPh sb="337" eb="339">
          <t>ノウリョク</t>
        </rPh>
        <rPh sb="340" eb="342">
          <t>シュクショウ</t>
        </rPh>
        <rPh sb="343" eb="345">
          <t>ケントウ</t>
        </rPh>
        <rPh sb="361" eb="363">
          <t>シンキ</t>
        </rPh>
        <rPh sb="363" eb="365">
          <t>カニュウ</t>
        </rPh>
        <rPh sb="365" eb="366">
          <t>モノ</t>
        </rPh>
        <rPh sb="367" eb="368">
          <t>フ</t>
        </rPh>
        <rPh sb="375" eb="377">
          <t>タンドク</t>
        </rPh>
        <rPh sb="377" eb="380">
          <t>ジョウカソウ</t>
        </rPh>
        <rPh sb="383" eb="385">
          <t>テンカン</t>
        </rPh>
        <phoneticPr fontId="2"/>
      </is>
    </oc>
    <nc r="BL16" t="inlineStr">
      <is>
        <r>
          <t>①収益的収支比率については、収益の大部分を一般会計繰入金に依存している状況であり、かつ使用料収入については増加は見込めない。令和７年から平出水地区の機能強化更新を控えており、ダウンサイジングを念頭に、長期的な費用の削減を図る。
④企業債残高対事業規模比率は低い数値であるが、元金償還金を一般会計繰入金に依存しているからである。他指標と関連してはいるが、固定資産規模縮小による減価償却費の縮減を意識した施設・設備の更新を行っていく。
⑤経費回収率及び⑥汚水処理原価については、下水道年間有収水量や下水道使用料は毎年微減していくことが予想されるため、汚水処理費を構成する各費用の経費削減に努める</t>
        </r>
        <r>
          <rPr>
            <strike/>
            <sz val="11"/>
            <color theme="1"/>
            <rFont val="ＭＳ ゴシック"/>
            <family val="3"/>
            <charset val="128"/>
          </rPr>
          <t>しかない</t>
        </r>
        <r>
          <rPr>
            <sz val="11"/>
            <color theme="1"/>
            <rFont val="ＭＳ ゴシック"/>
            <family val="3"/>
            <charset val="128"/>
          </rPr>
          <t>。
⑦施設利用率については、一日平均処理水量増加は見込めないため、処理能力の縮小を検討する。
⑧水洗化率については、新規加入者を増やし、汲取式や単独浄化槽からの転換を広報</t>
        </r>
        <r>
          <rPr>
            <sz val="11"/>
            <rFont val="ＭＳ ゴシック"/>
            <family val="3"/>
            <charset val="128"/>
          </rPr>
          <t>誌</t>
        </r>
        <r>
          <rPr>
            <sz val="11"/>
            <color theme="1"/>
            <rFont val="ＭＳ ゴシック"/>
            <family val="3"/>
            <charset val="128"/>
          </rPr>
          <t xml:space="preserve">等で啓発していく。
</t>
        </r>
        <rPh sb="43" eb="46">
          <t>シヨウリョウ</t>
        </rPh>
        <rPh sb="46" eb="48">
          <t>シュウニュウ</t>
        </rPh>
        <rPh sb="53" eb="55">
          <t>ゾウカ</t>
        </rPh>
        <rPh sb="56" eb="58">
          <t>ミコ</t>
        </rPh>
        <rPh sb="62" eb="64">
          <t>レイワ</t>
        </rPh>
        <rPh sb="65" eb="66">
          <t>ネン</t>
        </rPh>
        <rPh sb="78" eb="80">
          <t>コウシン</t>
        </rPh>
        <rPh sb="81" eb="82">
          <t>ヒカ</t>
        </rPh>
        <rPh sb="96" eb="98">
          <t>ネントウ</t>
        </rPh>
        <rPh sb="100" eb="102">
          <t>チョウキ</t>
        </rPh>
        <rPh sb="102" eb="103">
          <t>テキ</t>
        </rPh>
        <rPh sb="104" eb="106">
          <t>ヒヨウ</t>
        </rPh>
        <rPh sb="107" eb="109">
          <t>サクゲン</t>
        </rPh>
        <rPh sb="129" eb="130">
          <t>ヒク</t>
        </rPh>
        <rPh sb="131" eb="133">
          <t>スウチ</t>
        </rPh>
        <rPh sb="164" eb="165">
          <t>ホカ</t>
        </rPh>
        <rPh sb="165" eb="167">
          <t>シヒョウ</t>
        </rPh>
        <rPh sb="168" eb="170">
          <t>カンレン</t>
        </rPh>
        <rPh sb="177" eb="179">
          <t>コテイ</t>
        </rPh>
        <rPh sb="179" eb="181">
          <t>シサン</t>
        </rPh>
        <rPh sb="181" eb="183">
          <t>キボ</t>
        </rPh>
        <rPh sb="183" eb="185">
          <t>シュクショウ</t>
        </rPh>
        <rPh sb="188" eb="193">
          <t>ゲンカショウキャクヒ</t>
        </rPh>
        <rPh sb="194" eb="196">
          <t>シュクゲン</t>
        </rPh>
        <rPh sb="197" eb="199">
          <t>イシキ</t>
        </rPh>
        <rPh sb="204" eb="206">
          <t>セツビ</t>
        </rPh>
        <rPh sb="224" eb="225">
          <t>オヨ</t>
        </rPh>
        <rPh sb="227" eb="229">
          <t>オスイ</t>
        </rPh>
        <rPh sb="229" eb="231">
          <t>ショリ</t>
        </rPh>
        <rPh sb="231" eb="233">
          <t>ゲンカ</t>
        </rPh>
        <rPh sb="239" eb="242">
          <t>ゲスイドウ</t>
        </rPh>
        <rPh sb="242" eb="244">
          <t>ネンカン</t>
        </rPh>
        <rPh sb="252" eb="255">
          <t>シヨウリョウ</t>
        </rPh>
        <rPh sb="256" eb="258">
          <t>マイトシ</t>
        </rPh>
        <rPh sb="258" eb="260">
          <t>ビゲン</t>
        </rPh>
        <rPh sb="267" eb="269">
          <t>ヨソウ</t>
        </rPh>
        <rPh sb="275" eb="279">
          <t>オスイショリ</t>
        </rPh>
        <rPh sb="289" eb="291">
          <t>ケイヒ</t>
        </rPh>
        <rPh sb="316" eb="318">
          <t>イチニチ</t>
        </rPh>
        <rPh sb="318" eb="320">
          <t>ヘイキン</t>
        </rPh>
        <rPh sb="320" eb="322">
          <t>ショリ</t>
        </rPh>
        <rPh sb="322" eb="324">
          <t>スイリョウ</t>
        </rPh>
        <rPh sb="327" eb="329">
          <t>ミコ</t>
        </rPh>
        <rPh sb="335" eb="337">
          <t>ショリ</t>
        </rPh>
        <rPh sb="337" eb="339">
          <t>ノウリョク</t>
        </rPh>
        <rPh sb="340" eb="342">
          <t>シュクショウ</t>
        </rPh>
        <rPh sb="343" eb="345">
          <t>ケントウ</t>
        </rPh>
        <rPh sb="361" eb="363">
          <t>シンキ</t>
        </rPh>
        <rPh sb="363" eb="365">
          <t>カニュウ</t>
        </rPh>
        <rPh sb="365" eb="366">
          <t>モノ</t>
        </rPh>
        <rPh sb="367" eb="368">
          <t>フ</t>
        </rPh>
        <rPh sb="375" eb="377">
          <t>タンドク</t>
        </rPh>
        <rPh sb="377" eb="380">
          <t>ジョウカソウ</t>
        </rPh>
        <rPh sb="383" eb="385">
          <t>テンカン</t>
        </rPh>
        <phoneticPr fontId="2"/>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BL16" t="inlineStr">
      <is>
        <r>
          <t>①収益的収支比率については、収益の大部分を一般会計繰入金に依存している状況であり、かつ使用料収入については増加は見込めない。令和７年から平出水地区の機能強化更新を控えており、ダウンサイジングを念頭に、長期的な費用の削減を図る。
④企業債残高対事業規模比率は低い数値であるが、元金償還金を一般会計繰入金に依存しているからである。他指標と関連してはいるが、固定資産規模縮小による減価償却費の縮減を意識した施設・設備の更新を行っていく。
⑤経費回収率及び⑥汚水処理原価については、下水道年間有収水量や下水道使用料は毎年微減していくことが予想されるため、汚水処理費を構成する各費用の経費削減に努める</t>
        </r>
        <r>
          <rPr>
            <strike/>
            <sz val="11"/>
            <color theme="1"/>
            <rFont val="ＭＳ ゴシック"/>
            <family val="3"/>
            <charset val="128"/>
          </rPr>
          <t>しかない</t>
        </r>
        <r>
          <rPr>
            <sz val="11"/>
            <color theme="1"/>
            <rFont val="ＭＳ ゴシック"/>
            <family val="3"/>
            <charset val="128"/>
          </rPr>
          <t>。
⑦施設利用率については、一日平均処理水量増加は見込めないため、処理能力の縮小を検討する。
⑧水洗化率については、新規加入者を増やし、汲取式や単独浄化槽からの転換を広報</t>
        </r>
        <r>
          <rPr>
            <sz val="11"/>
            <rFont val="ＭＳ ゴシック"/>
            <family val="3"/>
            <charset val="128"/>
          </rPr>
          <t>誌</t>
        </r>
        <r>
          <rPr>
            <sz val="11"/>
            <color theme="1"/>
            <rFont val="ＭＳ ゴシック"/>
            <family val="3"/>
            <charset val="128"/>
          </rPr>
          <t xml:space="preserve">等で啓発していく。
</t>
        </r>
        <rPh sb="43" eb="46">
          <t>シヨウリョウ</t>
        </rPh>
        <rPh sb="46" eb="48">
          <t>シュウニュウ</t>
        </rPh>
        <rPh sb="53" eb="55">
          <t>ゾウカ</t>
        </rPh>
        <rPh sb="56" eb="58">
          <t>ミコ</t>
        </rPh>
        <rPh sb="62" eb="64">
          <t>レイワ</t>
        </rPh>
        <rPh sb="65" eb="66">
          <t>ネン</t>
        </rPh>
        <rPh sb="78" eb="80">
          <t>コウシン</t>
        </rPh>
        <rPh sb="81" eb="82">
          <t>ヒカ</t>
        </rPh>
        <rPh sb="96" eb="98">
          <t>ネントウ</t>
        </rPh>
        <rPh sb="100" eb="102">
          <t>チョウキ</t>
        </rPh>
        <rPh sb="102" eb="103">
          <t>テキ</t>
        </rPh>
        <rPh sb="104" eb="106">
          <t>ヒヨウ</t>
        </rPh>
        <rPh sb="107" eb="109">
          <t>サクゲン</t>
        </rPh>
        <rPh sb="129" eb="130">
          <t>ヒク</t>
        </rPh>
        <rPh sb="131" eb="133">
          <t>スウチ</t>
        </rPh>
        <rPh sb="164" eb="165">
          <t>ホカ</t>
        </rPh>
        <rPh sb="165" eb="167">
          <t>シヒョウ</t>
        </rPh>
        <rPh sb="168" eb="170">
          <t>カンレン</t>
        </rPh>
        <rPh sb="177" eb="179">
          <t>コテイ</t>
        </rPh>
        <rPh sb="179" eb="181">
          <t>シサン</t>
        </rPh>
        <rPh sb="181" eb="183">
          <t>キボ</t>
        </rPh>
        <rPh sb="183" eb="185">
          <t>シュクショウ</t>
        </rPh>
        <rPh sb="188" eb="193">
          <t>ゲンカショウキャクヒ</t>
        </rPh>
        <rPh sb="194" eb="196">
          <t>シュクゲン</t>
        </rPh>
        <rPh sb="197" eb="199">
          <t>イシキ</t>
        </rPh>
        <rPh sb="204" eb="206">
          <t>セツビ</t>
        </rPh>
        <rPh sb="224" eb="225">
          <t>オヨ</t>
        </rPh>
        <rPh sb="227" eb="229">
          <t>オスイ</t>
        </rPh>
        <rPh sb="229" eb="231">
          <t>ショリ</t>
        </rPh>
        <rPh sb="231" eb="233">
          <t>ゲンカ</t>
        </rPh>
        <rPh sb="239" eb="242">
          <t>ゲスイドウ</t>
        </rPh>
        <rPh sb="242" eb="244">
          <t>ネンカン</t>
        </rPh>
        <rPh sb="252" eb="255">
          <t>シヨウリョウ</t>
        </rPh>
        <rPh sb="256" eb="258">
          <t>マイトシ</t>
        </rPh>
        <rPh sb="258" eb="260">
          <t>ビゲン</t>
        </rPh>
        <rPh sb="267" eb="269">
          <t>ヨソウ</t>
        </rPh>
        <rPh sb="275" eb="279">
          <t>オスイショリ</t>
        </rPh>
        <rPh sb="289" eb="291">
          <t>ケイヒ</t>
        </rPh>
        <rPh sb="316" eb="318">
          <t>イチニチ</t>
        </rPh>
        <rPh sb="318" eb="320">
          <t>ヘイキン</t>
        </rPh>
        <rPh sb="320" eb="322">
          <t>ショリ</t>
        </rPh>
        <rPh sb="322" eb="324">
          <t>スイリョウ</t>
        </rPh>
        <rPh sb="327" eb="329">
          <t>ミコ</t>
        </rPh>
        <rPh sb="335" eb="337">
          <t>ショリ</t>
        </rPh>
        <rPh sb="337" eb="339">
          <t>ノウリョク</t>
        </rPh>
        <rPh sb="340" eb="342">
          <t>シュクショウ</t>
        </rPh>
        <rPh sb="343" eb="345">
          <t>ケントウ</t>
        </rPh>
        <rPh sb="361" eb="363">
          <t>シンキ</t>
        </rPh>
        <rPh sb="363" eb="365">
          <t>カニュウ</t>
        </rPh>
        <rPh sb="365" eb="366">
          <t>モノ</t>
        </rPh>
        <rPh sb="367" eb="368">
          <t>フ</t>
        </rPh>
        <rPh sb="375" eb="377">
          <t>タンドク</t>
        </rPh>
        <rPh sb="377" eb="380">
          <t>ジョウカソウ</t>
        </rPh>
        <rPh sb="383" eb="385">
          <t>テンカン</t>
        </rPh>
        <phoneticPr fontId="3"/>
      </is>
    </oc>
    <nc r="BL16" t="inlineStr">
      <is>
        <r>
          <t>①収益的収支比率については、収益の大部分を一般会計繰入金に依存している状況であり、かつ使用料収入については増加は見込めない。令和７年から平出水地区の機能強化更新を控えており、ダウンサイジングを念頭に、長期的な費用の削減を図る。
④企業債残高対事業規模比率は低い数値であるが、元金償還金を一般会計繰入金に依存しているからである。他指標と関連してはいるが、固定資産規模縮小による減価償却費の縮減を意識した施設・設備の更新を行っていく。
⑤経費回収率及び⑥汚水処理原価については、下水道年間有収水量や下水道使用料は毎年微減していくことが予想されるため、汚水処理費を構成する各費用の経費削減に努める</t>
        </r>
        <r>
          <rPr>
            <sz val="11"/>
            <color theme="1"/>
            <rFont val="ＭＳ ゴシック"/>
            <family val="3"/>
            <charset val="128"/>
          </rPr>
          <t>。
⑦施設利用率については、一日平均処理水量増加は見込めないため、処理能力の縮小を検討する。
⑧水洗化率については、新規加入者を増やし、汲取式や単独浄化槽からの転換を広報</t>
        </r>
        <r>
          <rPr>
            <sz val="11"/>
            <rFont val="ＭＳ ゴシック"/>
            <family val="3"/>
            <charset val="128"/>
          </rPr>
          <t>誌</t>
        </r>
        <r>
          <rPr>
            <sz val="11"/>
            <color theme="1"/>
            <rFont val="ＭＳ ゴシック"/>
            <family val="3"/>
            <charset val="128"/>
          </rPr>
          <t xml:space="preserve">等で啓発していく。
</t>
        </r>
        <rPh sb="43" eb="46">
          <t>シヨウリョウ</t>
        </rPh>
        <rPh sb="46" eb="48">
          <t>シュウニュウ</t>
        </rPh>
        <rPh sb="53" eb="55">
          <t>ゾウカ</t>
        </rPh>
        <rPh sb="56" eb="58">
          <t>ミコ</t>
        </rPh>
        <rPh sb="62" eb="64">
          <t>レイワ</t>
        </rPh>
        <rPh sb="65" eb="66">
          <t>ネン</t>
        </rPh>
        <rPh sb="78" eb="80">
          <t>コウシン</t>
        </rPh>
        <rPh sb="81" eb="82">
          <t>ヒカ</t>
        </rPh>
        <rPh sb="96" eb="98">
          <t>ネントウ</t>
        </rPh>
        <rPh sb="100" eb="102">
          <t>チョウキ</t>
        </rPh>
        <rPh sb="102" eb="103">
          <t>テキ</t>
        </rPh>
        <rPh sb="104" eb="106">
          <t>ヒヨウ</t>
        </rPh>
        <rPh sb="107" eb="109">
          <t>サクゲン</t>
        </rPh>
        <rPh sb="129" eb="130">
          <t>ヒク</t>
        </rPh>
        <rPh sb="131" eb="133">
          <t>スウチ</t>
        </rPh>
        <rPh sb="164" eb="165">
          <t>ホカ</t>
        </rPh>
        <rPh sb="165" eb="167">
          <t>シヒョウ</t>
        </rPh>
        <rPh sb="168" eb="170">
          <t>カンレン</t>
        </rPh>
        <rPh sb="177" eb="179">
          <t>コテイ</t>
        </rPh>
        <rPh sb="179" eb="181">
          <t>シサン</t>
        </rPh>
        <rPh sb="181" eb="183">
          <t>キボ</t>
        </rPh>
        <rPh sb="183" eb="185">
          <t>シュクショウ</t>
        </rPh>
        <rPh sb="188" eb="193">
          <t>ゲンカショウキャクヒ</t>
        </rPh>
        <rPh sb="194" eb="196">
          <t>シュクゲン</t>
        </rPh>
        <rPh sb="197" eb="199">
          <t>イシキ</t>
        </rPh>
        <rPh sb="204" eb="206">
          <t>セツビ</t>
        </rPh>
        <rPh sb="224" eb="225">
          <t>オヨ</t>
        </rPh>
        <rPh sb="227" eb="229">
          <t>オスイ</t>
        </rPh>
        <rPh sb="229" eb="231">
          <t>ショリ</t>
        </rPh>
        <rPh sb="231" eb="233">
          <t>ゲンカ</t>
        </rPh>
        <rPh sb="239" eb="242">
          <t>ゲスイドウ</t>
        </rPh>
        <rPh sb="242" eb="244">
          <t>ネンカン</t>
        </rPh>
        <rPh sb="252" eb="255">
          <t>シヨウリョウ</t>
        </rPh>
        <rPh sb="256" eb="258">
          <t>マイトシ</t>
        </rPh>
        <rPh sb="258" eb="260">
          <t>ビゲン</t>
        </rPh>
        <rPh sb="267" eb="269">
          <t>ヨソウ</t>
        </rPh>
        <rPh sb="275" eb="279">
          <t>オスイショリ</t>
        </rPh>
        <rPh sb="289" eb="291">
          <t>ケイヒ</t>
        </rPh>
        <rPh sb="312" eb="314">
          <t>イチニチ</t>
        </rPh>
        <rPh sb="314" eb="316">
          <t>ヘイキン</t>
        </rPh>
        <rPh sb="316" eb="318">
          <t>ショリ</t>
        </rPh>
        <rPh sb="318" eb="320">
          <t>スイリョウ</t>
        </rPh>
        <rPh sb="323" eb="325">
          <t>ミコ</t>
        </rPh>
        <rPh sb="331" eb="333">
          <t>ショリ</t>
        </rPh>
        <rPh sb="333" eb="335">
          <t>ノウリョク</t>
        </rPh>
        <rPh sb="336" eb="338">
          <t>シュクショウ</t>
        </rPh>
        <rPh sb="339" eb="341">
          <t>ケントウ</t>
        </rPh>
        <rPh sb="357" eb="359">
          <t>シンキ</t>
        </rPh>
        <rPh sb="359" eb="361">
          <t>カニュウ</t>
        </rPh>
        <rPh sb="361" eb="362">
          <t>モノ</t>
        </rPh>
        <rPh sb="363" eb="364">
          <t>フ</t>
        </rPh>
        <rPh sb="371" eb="373">
          <t>タンドク</t>
        </rPh>
        <rPh sb="373" eb="376">
          <t>ジョウカソウ</t>
        </rPh>
        <rPh sb="379" eb="381">
          <t>テンカン</t>
        </rPh>
        <phoneticPr fontId="3"/>
      </is>
    </nc>
  </rcc>
  <rcc rId="4" sId="1">
    <oc r="BL47" t="inlineStr">
      <is>
        <r>
          <t>【管路】
　当面として老朽管はまだ発生しない。
　当市の３つの農業集落排水処理施設のうち、最も早い平成元年に供用開始した菱刈中央地区の下水管更新</t>
        </r>
        <r>
          <rPr>
            <strike/>
            <sz val="11"/>
            <color theme="1"/>
            <rFont val="ＭＳ ゴシック"/>
            <family val="3"/>
            <charset val="128"/>
          </rPr>
          <t>が</t>
        </r>
        <r>
          <rPr>
            <sz val="11"/>
            <color rgb="FFFF0000"/>
            <rFont val="ＭＳ ゴシック"/>
            <family val="3"/>
            <charset val="128"/>
          </rPr>
          <t>を</t>
        </r>
        <r>
          <rPr>
            <sz val="11"/>
            <color theme="1"/>
            <rFont val="ＭＳ ゴシック"/>
            <family val="3"/>
            <charset val="128"/>
          </rPr>
          <t>令和15年度以降に数年かけて行う。
　他の２処理施設は、それぞれ平成12年、16年の供用開始であるため、更新時の見直しを含めた計画策定は令和25年以降になると思われる。
【電気・機械設備】
　処理場及びポンプ場の電気・機械設備については、菱刈中央地区、菱刈北部地区の更新工事は令和３年度までに完了しているが、平成16年供用開始の平出水地区の電気・機械設備が既に耐用年数を経過しており、令和６年に維持管理適正化計画の見直しを行い、令和７年から維持管理適正化計画のもとに更新を行う。
　</t>
        </r>
        <rPh sb="13" eb="14">
          <t>カン</t>
        </rPh>
        <rPh sb="17" eb="19">
          <t>ハッセイ</t>
        </rPh>
        <rPh sb="25" eb="27">
          <t>トウシ</t>
        </rPh>
        <rPh sb="31" eb="33">
          <t>ノウギョウ</t>
        </rPh>
        <rPh sb="33" eb="35">
          <t>シュウラク</t>
        </rPh>
        <rPh sb="35" eb="37">
          <t>ハイスイ</t>
        </rPh>
        <rPh sb="37" eb="39">
          <t>ショリ</t>
        </rPh>
        <rPh sb="39" eb="41">
          <t>シセツ</t>
        </rPh>
        <rPh sb="45" eb="46">
          <t>モット</t>
        </rPh>
        <rPh sb="47" eb="48">
          <t>ハヤ</t>
        </rPh>
        <rPh sb="49" eb="53">
          <t>ヘイセイガンネン</t>
        </rPh>
        <rPh sb="54" eb="56">
          <t>キョウヨウ</t>
        </rPh>
        <rPh sb="56" eb="58">
          <t>カイシ</t>
        </rPh>
        <rPh sb="60" eb="62">
          <t>ヒシカリ</t>
        </rPh>
        <rPh sb="62" eb="64">
          <t>チュウオウ</t>
        </rPh>
        <rPh sb="64" eb="66">
          <t>チク</t>
        </rPh>
        <rPh sb="67" eb="70">
          <t>ゲスイカン</t>
        </rPh>
        <rPh sb="70" eb="72">
          <t>コウシン</t>
        </rPh>
        <rPh sb="85" eb="87">
          <t>レイワ</t>
        </rPh>
        <rPh sb="89" eb="90">
          <t>ネン</t>
        </rPh>
        <rPh sb="90" eb="91">
          <t>ド</t>
        </rPh>
        <rPh sb="91" eb="93">
          <t>イコウ</t>
        </rPh>
        <rPh sb="94" eb="96">
          <t>スウネン</t>
        </rPh>
        <rPh sb="99" eb="100">
          <t>オコナ</t>
        </rPh>
        <rPh sb="104" eb="105">
          <t>ホカ</t>
        </rPh>
        <rPh sb="107" eb="111">
          <t>ショリシセツ</t>
        </rPh>
        <rPh sb="117" eb="119">
          <t>ヘイセイ</t>
        </rPh>
        <rPh sb="121" eb="122">
          <t>ネン</t>
        </rPh>
        <rPh sb="125" eb="126">
          <t>ネン</t>
        </rPh>
        <rPh sb="127" eb="129">
          <t>キョウヨウ</t>
        </rPh>
        <rPh sb="129" eb="131">
          <t>カイシ</t>
        </rPh>
        <rPh sb="137" eb="139">
          <t>コウシン</t>
        </rPh>
        <rPh sb="139" eb="140">
          <t>ジ</t>
        </rPh>
        <rPh sb="141" eb="143">
          <t>ミナオ</t>
        </rPh>
        <rPh sb="145" eb="146">
          <t>フク</t>
        </rPh>
        <rPh sb="148" eb="150">
          <t>ケイカク</t>
        </rPh>
        <rPh sb="150" eb="152">
          <t>サクテイ</t>
        </rPh>
        <rPh sb="153" eb="155">
          <t>レイワ</t>
        </rPh>
        <rPh sb="157" eb="158">
          <t>ネン</t>
        </rPh>
        <rPh sb="158" eb="160">
          <t>イコウ</t>
        </rPh>
        <rPh sb="164" eb="165">
          <t>オモ</t>
        </rPh>
        <rPh sb="177" eb="178">
          <t>ソナ</t>
        </rPh>
        <rPh sb="181" eb="183">
          <t>ショリ</t>
        </rPh>
        <rPh sb="183" eb="184">
          <t>バ</t>
        </rPh>
        <rPh sb="184" eb="185">
          <t>オヨ</t>
        </rPh>
        <rPh sb="189" eb="190">
          <t>バ</t>
        </rPh>
        <rPh sb="191" eb="193">
          <t>デンキ</t>
        </rPh>
        <rPh sb="194" eb="196">
          <t>キカイ</t>
        </rPh>
        <rPh sb="196" eb="198">
          <t>セツビ</t>
        </rPh>
        <rPh sb="204" eb="208">
          <t>ヒシカリチュウオウ</t>
        </rPh>
        <rPh sb="208" eb="210">
          <t>チク</t>
        </rPh>
        <rPh sb="277" eb="279">
          <t>レイワ</t>
        </rPh>
        <rPh sb="280" eb="281">
          <t>ネン</t>
        </rPh>
        <rPh sb="282" eb="289">
          <t>イジカンリテキセイカ</t>
        </rPh>
        <rPh sb="289" eb="291">
          <t>ケイカク</t>
        </rPh>
        <rPh sb="292" eb="294">
          <t>ミナオ</t>
        </rPh>
        <rPh sb="296" eb="297">
          <t>オコナ</t>
        </rPh>
        <phoneticPr fontId="3"/>
      </is>
    </oc>
    <nc r="BL47" t="inlineStr">
      <is>
        <t>【管路】
　当面として老朽管はまだ発生しない。
　当市の３つの農業集落排水処理施設のうち、最も早い平成元年に供用開始した菱刈中央地区の下水管更新を令和15年度以降に数年かけて行う。
　他の２処理施設は、それぞれ平成12年、16年の供用開始であるため、更新時の見直しを含めた計画策定は令和25年以降になると思われる。
【電気・機械設備】
　処理場及びポンプ場の電気・機械設備については、菱刈中央地区、菱刈北部地区の更新工事は令和３年度までに完了しているが、平成16年供用開始の平出水地区の電気・機械設備が既に耐用年数を経過しており、令和６年に維持管理適正化計画の見直しを行い、令和７年から維持管理適正化計画のもとに更新を行う。
　</t>
        <rPh sb="13" eb="14">
          <t>カン</t>
        </rPh>
        <rPh sb="17" eb="19">
          <t>ハッセイ</t>
        </rPh>
        <rPh sb="25" eb="27">
          <t>トウシ</t>
        </rPh>
        <rPh sb="31" eb="33">
          <t>ノウギョウ</t>
        </rPh>
        <rPh sb="33" eb="35">
          <t>シュウラク</t>
        </rPh>
        <rPh sb="35" eb="37">
          <t>ハイスイ</t>
        </rPh>
        <rPh sb="37" eb="39">
          <t>ショリ</t>
        </rPh>
        <rPh sb="39" eb="41">
          <t>シセツ</t>
        </rPh>
        <rPh sb="45" eb="46">
          <t>モット</t>
        </rPh>
        <rPh sb="47" eb="48">
          <t>ハヤ</t>
        </rPh>
        <rPh sb="49" eb="53">
          <t>ヘイセイガンネン</t>
        </rPh>
        <rPh sb="54" eb="56">
          <t>キョウヨウ</t>
        </rPh>
        <rPh sb="56" eb="58">
          <t>カイシ</t>
        </rPh>
        <rPh sb="60" eb="62">
          <t>ヒシカリ</t>
        </rPh>
        <rPh sb="62" eb="64">
          <t>チュウオウ</t>
        </rPh>
        <rPh sb="64" eb="66">
          <t>チク</t>
        </rPh>
        <rPh sb="67" eb="70">
          <t>ゲスイカン</t>
        </rPh>
        <rPh sb="70" eb="72">
          <t>コウシン</t>
        </rPh>
        <rPh sb="84" eb="86">
          <t>レイワ</t>
        </rPh>
        <rPh sb="88" eb="89">
          <t>ネン</t>
        </rPh>
        <rPh sb="89" eb="90">
          <t>ド</t>
        </rPh>
        <rPh sb="90" eb="92">
          <t>イコウ</t>
        </rPh>
        <rPh sb="93" eb="95">
          <t>スウネン</t>
        </rPh>
        <rPh sb="98" eb="99">
          <t>オコナ</t>
        </rPh>
        <rPh sb="103" eb="104">
          <t>ホカ</t>
        </rPh>
        <rPh sb="106" eb="110">
          <t>ショリシセツ</t>
        </rPh>
        <rPh sb="116" eb="118">
          <t>ヘイセイ</t>
        </rPh>
        <rPh sb="120" eb="121">
          <t>ネン</t>
        </rPh>
        <rPh sb="124" eb="125">
          <t>ネン</t>
        </rPh>
        <rPh sb="126" eb="128">
          <t>キョウヨウ</t>
        </rPh>
        <rPh sb="128" eb="130">
          <t>カイシ</t>
        </rPh>
        <rPh sb="136" eb="138">
          <t>コウシン</t>
        </rPh>
        <rPh sb="138" eb="139">
          <t>ジ</t>
        </rPh>
        <rPh sb="140" eb="142">
          <t>ミナオ</t>
        </rPh>
        <rPh sb="144" eb="145">
          <t>フク</t>
        </rPh>
        <rPh sb="147" eb="149">
          <t>ケイカク</t>
        </rPh>
        <rPh sb="149" eb="151">
          <t>サクテイ</t>
        </rPh>
        <rPh sb="152" eb="154">
          <t>レイワ</t>
        </rPh>
        <rPh sb="156" eb="157">
          <t>ネン</t>
        </rPh>
        <rPh sb="157" eb="159">
          <t>イコウ</t>
        </rPh>
        <rPh sb="163" eb="164">
          <t>オモ</t>
        </rPh>
        <rPh sb="176" eb="177">
          <t>ソナ</t>
        </rPh>
        <rPh sb="180" eb="182">
          <t>ショリ</t>
        </rPh>
        <rPh sb="182" eb="183">
          <t>バ</t>
        </rPh>
        <rPh sb="183" eb="184">
          <t>オヨ</t>
        </rPh>
        <rPh sb="188" eb="189">
          <t>バ</t>
        </rPh>
        <rPh sb="190" eb="192">
          <t>デンキ</t>
        </rPh>
        <rPh sb="193" eb="195">
          <t>キカイ</t>
        </rPh>
        <rPh sb="195" eb="197">
          <t>セツビ</t>
        </rPh>
        <rPh sb="203" eb="207">
          <t>ヒシカリチュウオウ</t>
        </rPh>
        <rPh sb="207" eb="209">
          <t>チク</t>
        </rPh>
        <rPh sb="276" eb="278">
          <t>レイワ</t>
        </rPh>
        <rPh sb="279" eb="280">
          <t>ネン</t>
        </rPh>
        <rPh sb="281" eb="288">
          <t>イジカンリテキセイカ</t>
        </rPh>
        <rPh sb="288" eb="290">
          <t>ケイカク</t>
        </rPh>
        <rPh sb="291" eb="293">
          <t>ミナオ</t>
        </rPh>
        <rPh sb="295" eb="296">
          <t>オコナ</t>
        </rPh>
        <phoneticPr fontId="3"/>
      </is>
    </nc>
  </rcc>
  <rdn rId="0" localSheetId="1" customView="1" name="Z_99F6EB41_2AD6_4CF9_8683_37BF77B7693A_.wvu.Rows" hidden="1" oldHidden="1">
    <formula>法非適用_下水道事業!$85:$86</formula>
  </rdn>
  <rcv guid="{99F6EB41-2AD6-4CF9-8683-37BF77B7693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541126F-CA12-4D9D-AC9D-135966EFA2C3}" action="delete"/>
  <rdn rId="0" localSheetId="1" customView="1" name="Z_E541126F_CA12_4D9D_AC9D_135966EFA2C3_.wvu.Rows" hidden="1" oldHidden="1">
    <formula>法非適用_下水道事業!$85:$86</formula>
    <oldFormula>法非適用_下水道事業!$85:$86</oldFormula>
  </rdn>
  <rcv guid="{E541126F-CA12-4D9D-AC9D-135966EFA2C3}"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鹿児島県　伊佐市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6">
        <f>データ!S6</f>
        <v>23967</v>
      </c>
      <c r="AM8" s="46"/>
      <c r="AN8" s="46"/>
      <c r="AO8" s="46"/>
      <c r="AP8" s="46"/>
      <c r="AQ8" s="46"/>
      <c r="AR8" s="46"/>
      <c r="AS8" s="46"/>
      <c r="AT8" s="47">
        <f>データ!T6</f>
        <v>392.56</v>
      </c>
      <c r="AU8" s="47"/>
      <c r="AV8" s="47"/>
      <c r="AW8" s="47"/>
      <c r="AX8" s="47"/>
      <c r="AY8" s="47"/>
      <c r="AZ8" s="47"/>
      <c r="BA8" s="47"/>
      <c r="BB8" s="47">
        <f>データ!U6</f>
        <v>61.05</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12.52</v>
      </c>
      <c r="Q10" s="47"/>
      <c r="R10" s="47"/>
      <c r="S10" s="47"/>
      <c r="T10" s="47"/>
      <c r="U10" s="47"/>
      <c r="V10" s="47"/>
      <c r="W10" s="47">
        <f>データ!Q6</f>
        <v>100</v>
      </c>
      <c r="X10" s="47"/>
      <c r="Y10" s="47"/>
      <c r="Z10" s="47"/>
      <c r="AA10" s="47"/>
      <c r="AB10" s="47"/>
      <c r="AC10" s="47"/>
      <c r="AD10" s="46">
        <f>データ!R6</f>
        <v>3300</v>
      </c>
      <c r="AE10" s="46"/>
      <c r="AF10" s="46"/>
      <c r="AG10" s="46"/>
      <c r="AH10" s="46"/>
      <c r="AI10" s="46"/>
      <c r="AJ10" s="46"/>
      <c r="AK10" s="2"/>
      <c r="AL10" s="46">
        <f>データ!V6</f>
        <v>2963</v>
      </c>
      <c r="AM10" s="46"/>
      <c r="AN10" s="46"/>
      <c r="AO10" s="46"/>
      <c r="AP10" s="46"/>
      <c r="AQ10" s="46"/>
      <c r="AR10" s="46"/>
      <c r="AS10" s="46"/>
      <c r="AT10" s="47">
        <f>データ!W6</f>
        <v>2.84</v>
      </c>
      <c r="AU10" s="47"/>
      <c r="AV10" s="47"/>
      <c r="AW10" s="47"/>
      <c r="AX10" s="47"/>
      <c r="AY10" s="47"/>
      <c r="AZ10" s="47"/>
      <c r="BA10" s="47"/>
      <c r="BB10" s="47">
        <f>データ!X6</f>
        <v>1043.31</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WoEFififFyylm7XukvhFqq8Ux8i0W6EFkYzgF416Co10hwLWGBWplEy/L/NF0tZhPZrA4cTlhG08gIjs4xdQg==" saltValue="raBHZ1F0aJxCLYC+ee/DpQ==" spinCount="100000" sheet="1" objects="1" scenarios="1" formatCells="0" formatColumns="0" formatRows="0"/>
  <customSheetViews>
    <customSheetView guid="{E541126F-CA12-4D9D-AC9D-135966EFA2C3}" scale="52" showGridLines="0" fitToPage="1" hiddenRows="1">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1"/>
    </customSheetView>
    <customSheetView guid="{99F6EB41-2AD6-4CF9-8683-37BF77B7693A}" showGridLines="0" fitToPage="1" hiddenRows="1" topLeftCell="AK49">
      <selection activeCell="CA47" sqref="CA47"/>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2"/>
    </customSheetView>
  </customSheetViews>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462241</v>
      </c>
      <c r="D6" s="19">
        <f t="shared" si="3"/>
        <v>47</v>
      </c>
      <c r="E6" s="19">
        <f t="shared" si="3"/>
        <v>17</v>
      </c>
      <c r="F6" s="19">
        <f t="shared" si="3"/>
        <v>5</v>
      </c>
      <c r="G6" s="19">
        <f t="shared" si="3"/>
        <v>0</v>
      </c>
      <c r="H6" s="19" t="str">
        <f t="shared" si="3"/>
        <v>鹿児島県　伊佐市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12.52</v>
      </c>
      <c r="Q6" s="20">
        <f t="shared" si="3"/>
        <v>100</v>
      </c>
      <c r="R6" s="20">
        <f t="shared" si="3"/>
        <v>3300</v>
      </c>
      <c r="S6" s="20">
        <f t="shared" si="3"/>
        <v>23967</v>
      </c>
      <c r="T6" s="20">
        <f t="shared" si="3"/>
        <v>392.56</v>
      </c>
      <c r="U6" s="20">
        <f t="shared" si="3"/>
        <v>61.05</v>
      </c>
      <c r="V6" s="20">
        <f t="shared" si="3"/>
        <v>2963</v>
      </c>
      <c r="W6" s="20">
        <f t="shared" si="3"/>
        <v>2.84</v>
      </c>
      <c r="X6" s="20">
        <f t="shared" si="3"/>
        <v>1043.31</v>
      </c>
      <c r="Y6" s="21">
        <f>IF(Y7="",NA(),Y7)</f>
        <v>98.7</v>
      </c>
      <c r="Z6" s="21">
        <f t="shared" ref="Z6:AH6" si="4">IF(Z7="",NA(),Z7)</f>
        <v>101.79</v>
      </c>
      <c r="AA6" s="21">
        <f t="shared" si="4"/>
        <v>88.78</v>
      </c>
      <c r="AB6" s="21">
        <f t="shared" si="4"/>
        <v>89.77</v>
      </c>
      <c r="AC6" s="21">
        <f t="shared" si="4"/>
        <v>103.62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0.12</v>
      </c>
      <c r="BG6" s="20">
        <f t="shared" ref="BG6:BO6" si="7">IF(BG7="",NA(),BG7)</f>
        <v>0</v>
      </c>
      <c r="BH6" s="20">
        <f t="shared" si="7"/>
        <v>0</v>
      </c>
      <c r="BI6" s="20">
        <f t="shared" si="7"/>
        <v>0</v>
      </c>
      <c r="BJ6" s="20">
        <f t="shared" si="7"/>
        <v>0</v>
      </c>
      <c r="BK6" s="21">
        <f t="shared" si="7"/>
        <v>789.46</v>
      </c>
      <c r="BL6" s="21">
        <f t="shared" si="7"/>
        <v>654.71</v>
      </c>
      <c r="BM6" s="21">
        <f t="shared" si="7"/>
        <v>783.8</v>
      </c>
      <c r="BN6" s="21">
        <f t="shared" si="7"/>
        <v>778.81</v>
      </c>
      <c r="BO6" s="21">
        <f t="shared" si="7"/>
        <v>718.49</v>
      </c>
      <c r="BP6" s="20" t="str">
        <f>IF(BP7="","",IF(BP7="-","【-】","【"&amp;SUBSTITUTE(TEXT(BP7,"#,##0.00"),"-","△")&amp;"】"))</f>
        <v>【809.19】</v>
      </c>
      <c r="BQ6" s="21">
        <f>IF(BQ7="",NA(),BQ7)</f>
        <v>91.33</v>
      </c>
      <c r="BR6" s="21">
        <f t="shared" ref="BR6:BZ6" si="8">IF(BR7="",NA(),BR7)</f>
        <v>103.88</v>
      </c>
      <c r="BS6" s="21">
        <f t="shared" si="8"/>
        <v>66.680000000000007</v>
      </c>
      <c r="BT6" s="21">
        <f t="shared" si="8"/>
        <v>58.13</v>
      </c>
      <c r="BU6" s="21">
        <f t="shared" si="8"/>
        <v>65.099999999999994</v>
      </c>
      <c r="BV6" s="21">
        <f t="shared" si="8"/>
        <v>57.77</v>
      </c>
      <c r="BW6" s="21">
        <f t="shared" si="8"/>
        <v>65.37</v>
      </c>
      <c r="BX6" s="21">
        <f t="shared" si="8"/>
        <v>68.11</v>
      </c>
      <c r="BY6" s="21">
        <f t="shared" si="8"/>
        <v>67.23</v>
      </c>
      <c r="BZ6" s="21">
        <f t="shared" si="8"/>
        <v>61.82</v>
      </c>
      <c r="CA6" s="20" t="str">
        <f>IF(CA7="","",IF(CA7="-","【-】","【"&amp;SUBSTITUTE(TEXT(CA7,"#,##0.00"),"-","△")&amp;"】"))</f>
        <v>【57.02】</v>
      </c>
      <c r="CB6" s="21">
        <f>IF(CB7="",NA(),CB7)</f>
        <v>159.37</v>
      </c>
      <c r="CC6" s="21">
        <f t="shared" ref="CC6:CK6" si="9">IF(CC7="",NA(),CC7)</f>
        <v>146.51</v>
      </c>
      <c r="CD6" s="21">
        <f t="shared" si="9"/>
        <v>215.52</v>
      </c>
      <c r="CE6" s="21">
        <f t="shared" si="9"/>
        <v>269.47000000000003</v>
      </c>
      <c r="CF6" s="21">
        <f t="shared" si="9"/>
        <v>237.66</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46.66</v>
      </c>
      <c r="CN6" s="21">
        <f t="shared" ref="CN6:CV6" si="10">IF(CN7="",NA(),CN7)</f>
        <v>45.65</v>
      </c>
      <c r="CO6" s="21">
        <f t="shared" si="10"/>
        <v>46.84</v>
      </c>
      <c r="CP6" s="21">
        <f t="shared" si="10"/>
        <v>46.84</v>
      </c>
      <c r="CQ6" s="21">
        <f t="shared" si="10"/>
        <v>44.93</v>
      </c>
      <c r="CR6" s="21">
        <f t="shared" si="10"/>
        <v>50.68</v>
      </c>
      <c r="CS6" s="21">
        <f t="shared" si="10"/>
        <v>54.06</v>
      </c>
      <c r="CT6" s="21">
        <f t="shared" si="10"/>
        <v>55.26</v>
      </c>
      <c r="CU6" s="21">
        <f t="shared" si="10"/>
        <v>54.54</v>
      </c>
      <c r="CV6" s="21">
        <f t="shared" si="10"/>
        <v>52.9</v>
      </c>
      <c r="CW6" s="20" t="str">
        <f>IF(CW7="","",IF(CW7="-","【-】","【"&amp;SUBSTITUTE(TEXT(CW7,"#,##0.00"),"-","△")&amp;"】"))</f>
        <v>【52.55】</v>
      </c>
      <c r="CX6" s="21">
        <f>IF(CX7="",NA(),CX7)</f>
        <v>74.52</v>
      </c>
      <c r="CY6" s="21">
        <f t="shared" ref="CY6:DG6" si="11">IF(CY7="",NA(),CY7)</f>
        <v>74.28</v>
      </c>
      <c r="CZ6" s="21">
        <f t="shared" si="11"/>
        <v>75.73</v>
      </c>
      <c r="DA6" s="21">
        <f t="shared" si="11"/>
        <v>76.12</v>
      </c>
      <c r="DB6" s="21">
        <f t="shared" si="11"/>
        <v>74.489999999999995</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462241</v>
      </c>
      <c r="D7" s="23">
        <v>47</v>
      </c>
      <c r="E7" s="23">
        <v>17</v>
      </c>
      <c r="F7" s="23">
        <v>5</v>
      </c>
      <c r="G7" s="23">
        <v>0</v>
      </c>
      <c r="H7" s="23" t="s">
        <v>98</v>
      </c>
      <c r="I7" s="23" t="s">
        <v>99</v>
      </c>
      <c r="J7" s="23" t="s">
        <v>100</v>
      </c>
      <c r="K7" s="23" t="s">
        <v>101</v>
      </c>
      <c r="L7" s="23" t="s">
        <v>102</v>
      </c>
      <c r="M7" s="23" t="s">
        <v>103</v>
      </c>
      <c r="N7" s="24" t="s">
        <v>104</v>
      </c>
      <c r="O7" s="24" t="s">
        <v>105</v>
      </c>
      <c r="P7" s="24">
        <v>12.52</v>
      </c>
      <c r="Q7" s="24">
        <v>100</v>
      </c>
      <c r="R7" s="24">
        <v>3300</v>
      </c>
      <c r="S7" s="24">
        <v>23967</v>
      </c>
      <c r="T7" s="24">
        <v>392.56</v>
      </c>
      <c r="U7" s="24">
        <v>61.05</v>
      </c>
      <c r="V7" s="24">
        <v>2963</v>
      </c>
      <c r="W7" s="24">
        <v>2.84</v>
      </c>
      <c r="X7" s="24">
        <v>1043.31</v>
      </c>
      <c r="Y7" s="24">
        <v>98.7</v>
      </c>
      <c r="Z7" s="24">
        <v>101.79</v>
      </c>
      <c r="AA7" s="24">
        <v>88.78</v>
      </c>
      <c r="AB7" s="24">
        <v>89.77</v>
      </c>
      <c r="AC7" s="24">
        <v>103.62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0.12</v>
      </c>
      <c r="BG7" s="24">
        <v>0</v>
      </c>
      <c r="BH7" s="24">
        <v>0</v>
      </c>
      <c r="BI7" s="24">
        <v>0</v>
      </c>
      <c r="BJ7" s="24">
        <v>0</v>
      </c>
      <c r="BK7" s="24">
        <v>789.46</v>
      </c>
      <c r="BL7" s="24">
        <v>654.71</v>
      </c>
      <c r="BM7" s="24">
        <v>783.8</v>
      </c>
      <c r="BN7" s="24">
        <v>778.81</v>
      </c>
      <c r="BO7" s="24">
        <v>718.49</v>
      </c>
      <c r="BP7" s="24">
        <v>809.19</v>
      </c>
      <c r="BQ7" s="24">
        <v>91.33</v>
      </c>
      <c r="BR7" s="24">
        <v>103.88</v>
      </c>
      <c r="BS7" s="24">
        <v>66.680000000000007</v>
      </c>
      <c r="BT7" s="24">
        <v>58.13</v>
      </c>
      <c r="BU7" s="24">
        <v>65.099999999999994</v>
      </c>
      <c r="BV7" s="24">
        <v>57.77</v>
      </c>
      <c r="BW7" s="24">
        <v>65.37</v>
      </c>
      <c r="BX7" s="24">
        <v>68.11</v>
      </c>
      <c r="BY7" s="24">
        <v>67.23</v>
      </c>
      <c r="BZ7" s="24">
        <v>61.82</v>
      </c>
      <c r="CA7" s="24">
        <v>57.02</v>
      </c>
      <c r="CB7" s="24">
        <v>159.37</v>
      </c>
      <c r="CC7" s="24">
        <v>146.51</v>
      </c>
      <c r="CD7" s="24">
        <v>215.52</v>
      </c>
      <c r="CE7" s="24">
        <v>269.47000000000003</v>
      </c>
      <c r="CF7" s="24">
        <v>237.66</v>
      </c>
      <c r="CG7" s="24">
        <v>274.35000000000002</v>
      </c>
      <c r="CH7" s="24">
        <v>228.99</v>
      </c>
      <c r="CI7" s="24">
        <v>222.41</v>
      </c>
      <c r="CJ7" s="24">
        <v>228.21</v>
      </c>
      <c r="CK7" s="24">
        <v>246.9</v>
      </c>
      <c r="CL7" s="24">
        <v>273.68</v>
      </c>
      <c r="CM7" s="24">
        <v>46.66</v>
      </c>
      <c r="CN7" s="24">
        <v>45.65</v>
      </c>
      <c r="CO7" s="24">
        <v>46.84</v>
      </c>
      <c r="CP7" s="24">
        <v>46.84</v>
      </c>
      <c r="CQ7" s="24">
        <v>44.93</v>
      </c>
      <c r="CR7" s="24">
        <v>50.68</v>
      </c>
      <c r="CS7" s="24">
        <v>54.06</v>
      </c>
      <c r="CT7" s="24">
        <v>55.26</v>
      </c>
      <c r="CU7" s="24">
        <v>54.54</v>
      </c>
      <c r="CV7" s="24">
        <v>52.9</v>
      </c>
      <c r="CW7" s="24">
        <v>52.55</v>
      </c>
      <c r="CX7" s="24">
        <v>74.52</v>
      </c>
      <c r="CY7" s="24">
        <v>74.28</v>
      </c>
      <c r="CZ7" s="24">
        <v>75.73</v>
      </c>
      <c r="DA7" s="24">
        <v>76.12</v>
      </c>
      <c r="DB7" s="24">
        <v>74.489999999999995</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customSheetViews>
    <customSheetView guid="{E541126F-CA12-4D9D-AC9D-135966EFA2C3}" showGridLines="0" state="hidden">
      <pageMargins left="0.7" right="0.7" top="0.75" bottom="0.75" header="0.3" footer="0.3"/>
      <pageSetup paperSize="9" orientation="portrait" r:id="rId1"/>
    </customSheetView>
    <customSheetView guid="{99F6EB41-2AD6-4CF9-8683-37BF77B7693A}" showGridLines="0" state="hidden">
      <pageMargins left="0.7" right="0.7" top="0.75" bottom="0.75" header="0.3" footer="0.3"/>
      <pageSetup paperSize="9" orientation="portrait" r:id="rId2"/>
    </customSheetView>
  </customSheetViews>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2024-02-14T04:26:22Z</cp:lastPrinted>
  <dcterms:created xsi:type="dcterms:W3CDTF">2023-12-12T02:56:42Z</dcterms:created>
  <dcterms:modified xsi:type="dcterms:W3CDTF">2024-02-20T01:43:36Z</dcterms:modified>
  <cp:category/>
</cp:coreProperties>
</file>