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01 鹿児島市\"/>
    </mc:Choice>
  </mc:AlternateContent>
  <xr:revisionPtr revIDLastSave="0" documentId="13_ncr:1_{40BEF729-8279-4BA5-9C8F-9641687B9314}" xr6:coauthVersionLast="36" xr6:coauthVersionMax="47" xr10:uidLastSave="{00000000-0000-0000-0000-000000000000}"/>
  <workbookProtection workbookAlgorithmName="SHA-512" workbookHashValue="owBvVd3aub9733yrKuCTSfCpQN1wE8bRTrIyFAyJTUDO0/bG7ZJPn+JAnVr5hXM45XKDHZIBaJjIvOQL7sq8tA==" workbookSaltValue="MDu+/u7WpoVJCbl3aR5yAQ==" workbookSpinCount="100000" lockStructure="1"/>
  <bookViews>
    <workbookView xWindow="0" yWindow="0" windowWidth="19200" windowHeight="750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0" i="5" l="1"/>
  <c r="BQ10" i="5"/>
  <c r="Y10" i="5"/>
  <c r="U10" i="5"/>
  <c r="F10" i="5"/>
  <c r="CX10" i="5" s="1"/>
  <c r="E10" i="5"/>
  <c r="DS10" i="5" s="1"/>
  <c r="D10" i="5"/>
  <c r="DR10" i="5" s="1"/>
  <c r="C10" i="5"/>
  <c r="CU10" i="5" s="1"/>
  <c r="B10" i="5"/>
  <c r="CT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RH55" i="4" s="1"/>
  <c r="CV6" i="5"/>
  <c r="CW11" i="5" s="1"/>
  <c r="CU6" i="5"/>
  <c r="CV11" i="5" s="1"/>
  <c r="CT6" i="5"/>
  <c r="CU11" i="5" s="1"/>
  <c r="CS6" i="5"/>
  <c r="OF55" i="4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GF55" i="4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RH32" i="4" s="1"/>
  <c r="BD6" i="5"/>
  <c r="BE11" i="5" s="1"/>
  <c r="BC6" i="5"/>
  <c r="BD11" i="5" s="1"/>
  <c r="BB6" i="5"/>
  <c r="BC11" i="5" s="1"/>
  <c r="BA6" i="5"/>
  <c r="OF32" i="4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GF32" i="4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DG90" i="4"/>
  <c r="BE90" i="4"/>
  <c r="C90" i="4"/>
  <c r="RA81" i="4"/>
  <c r="PZ81" i="4"/>
  <c r="OY81" i="4"/>
  <c r="NX81" i="4"/>
  <c r="KO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Y80" i="4"/>
  <c r="RA79" i="4"/>
  <c r="OY79" i="4"/>
  <c r="MW79" i="4"/>
  <c r="KO79" i="4"/>
  <c r="JN79" i="4"/>
  <c r="IM79" i="4"/>
  <c r="HL79" i="4"/>
  <c r="GK79" i="4"/>
  <c r="EC79" i="4"/>
  <c r="CA79" i="4"/>
  <c r="Y79" i="4"/>
  <c r="RH56" i="4"/>
  <c r="QN56" i="4"/>
  <c r="PT56" i="4"/>
  <c r="OF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QN55" i="4"/>
  <c r="OZ55" i="4"/>
  <c r="MN55" i="4"/>
  <c r="KZ55" i="4"/>
  <c r="JL55" i="4"/>
  <c r="GZ55" i="4"/>
  <c r="FL55" i="4"/>
  <c r="CZ55" i="4"/>
  <c r="BL55" i="4"/>
  <c r="X55" i="4"/>
  <c r="RH54" i="4"/>
  <c r="QN54" i="4"/>
  <c r="PT54" i="4"/>
  <c r="OZ54" i="4"/>
  <c r="OF54" i="4"/>
  <c r="MN54" i="4"/>
  <c r="KZ54" i="4"/>
  <c r="JL54" i="4"/>
  <c r="HT54" i="4"/>
  <c r="GZ54" i="4"/>
  <c r="GF54" i="4"/>
  <c r="FL54" i="4"/>
  <c r="ER54" i="4"/>
  <c r="CZ54" i="4"/>
  <c r="CF54" i="4"/>
  <c r="BL54" i="4"/>
  <c r="X54" i="4"/>
  <c r="RH33" i="4"/>
  <c r="PT33" i="4"/>
  <c r="OZ33" i="4"/>
  <c r="OF33" i="4"/>
  <c r="MN33" i="4"/>
  <c r="LT33" i="4"/>
  <c r="KZ33" i="4"/>
  <c r="KF33" i="4"/>
  <c r="HT33" i="4"/>
  <c r="GF33" i="4"/>
  <c r="ER33" i="4"/>
  <c r="CF33" i="4"/>
  <c r="BL33" i="4"/>
  <c r="AR33" i="4"/>
  <c r="X33" i="4"/>
  <c r="QN32" i="4"/>
  <c r="OZ32" i="4"/>
  <c r="MN32" i="4"/>
  <c r="KZ32" i="4"/>
  <c r="JL32" i="4"/>
  <c r="GZ32" i="4"/>
  <c r="FL32" i="4"/>
  <c r="CZ32" i="4"/>
  <c r="BL32" i="4"/>
  <c r="X32" i="4"/>
  <c r="RH31" i="4"/>
  <c r="QN31" i="4"/>
  <c r="PT31" i="4"/>
  <c r="OZ31" i="4"/>
  <c r="OF31" i="4"/>
  <c r="MN31" i="4"/>
  <c r="KZ31" i="4"/>
  <c r="JL31" i="4"/>
  <c r="HT31" i="4"/>
  <c r="GZ31" i="4"/>
  <c r="GF31" i="4"/>
  <c r="FL31" i="4"/>
  <c r="ER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JL33" i="4" l="1"/>
  <c r="QN33" i="4"/>
  <c r="W10" i="5"/>
  <c r="CI10" i="5"/>
  <c r="CZ33" i="4"/>
  <c r="AQ10" i="5"/>
  <c r="CM10" i="5"/>
  <c r="JN81" i="4"/>
  <c r="AS10" i="5"/>
  <c r="DE10" i="5"/>
  <c r="FL33" i="4"/>
  <c r="AU10" i="5"/>
  <c r="DG10" i="5"/>
  <c r="MN56" i="4"/>
  <c r="X56" i="4"/>
  <c r="OZ56" i="4"/>
  <c r="AZ80" i="4"/>
  <c r="MW81" i="4"/>
  <c r="BM10" i="5"/>
  <c r="DI10" i="5"/>
  <c r="GZ33" i="4"/>
  <c r="BO10" i="5"/>
  <c r="EC10" i="5"/>
  <c r="AR31" i="4"/>
  <c r="LT31" i="4"/>
  <c r="AR32" i="4"/>
  <c r="ER32" i="4"/>
  <c r="HT32" i="4"/>
  <c r="LT32" i="4"/>
  <c r="PT32" i="4"/>
  <c r="AR54" i="4"/>
  <c r="LT54" i="4"/>
  <c r="AR55" i="4"/>
  <c r="ER55" i="4"/>
  <c r="HT55" i="4"/>
  <c r="LT55" i="4"/>
  <c r="PT55" i="4"/>
  <c r="AZ79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0" i="5"/>
  <c r="BE10" i="5"/>
  <c r="BY10" i="5"/>
  <c r="CW10" i="5"/>
  <c r="DQ10" i="5"/>
  <c r="EA10" i="5"/>
  <c r="EE10" i="5"/>
  <c r="X11" i="5"/>
  <c r="AH11" i="5"/>
  <c r="AR11" i="5"/>
  <c r="BB11" i="5"/>
  <c r="BF11" i="5"/>
  <c r="BP11" i="5"/>
  <c r="BZ11" i="5"/>
  <c r="CJ11" i="5"/>
  <c r="CT11" i="5"/>
  <c r="CX11" i="5"/>
  <c r="KF31" i="4"/>
  <c r="KF54" i="4"/>
  <c r="DB79" i="4"/>
  <c r="NX79" i="4"/>
  <c r="X10" i="5"/>
  <c r="AH10" i="5"/>
  <c r="AR10" i="5"/>
  <c r="BB10" i="5"/>
  <c r="BF10" i="5"/>
  <c r="BP10" i="5"/>
  <c r="BZ10" i="5"/>
  <c r="CJ10" i="5"/>
  <c r="DH10" i="5"/>
  <c r="EB10" i="5"/>
  <c r="AI10" i="5"/>
  <c r="BC10" i="5"/>
  <c r="CA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<sst xmlns="http://schemas.openxmlformats.org/spreadsheetml/2006/main" count="262" uniqueCount="107">
  <si>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</si>
  <si>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</si>
  <si>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</si>
  <si>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</si>
  <si>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</si>
  <si>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</si>
  <si>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</si>
  <si>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</si>
  <si>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</si>
  <si>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</si>
  <si>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</si>
  <si>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</si>
  <si>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</si>
  <si>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</si>
  <si>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</si>
  <si>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</si>
  <si>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</si>
  <si>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</si>
  <si>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</si>
  <si>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</si>
  <si>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</si>
  <si>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</si>
  <si>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</si>
  <si>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</si>
  <si>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</si>
  <si>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</si>
  <si>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</si>
  <si>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</si>
  <si>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</si>
  <si>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</si>
  <si>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</si>
  <si>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</si>
  <si>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</si>
  <si>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</si>
  <si>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</si>
  <si>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</si>
  <si>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</si>
  <si>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</si>
  <si>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</si>
  <si>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</si>
  <si>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</si>
  <si>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</si>
  <si>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</si>
  <si>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</si>
  <si>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</si>
  <si>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</si>
  <si>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</si>
  <si>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</si>
  <si>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</si>
  <si>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</si>
  <si>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</si>
  <si>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</si>
  <si>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</si>
  <si>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</si>
  <si>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</si>
  <si>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</si>
  <si>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</si>
  <si>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</si>
  <si>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</si>
  <si>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</si>
  <si>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</si>
  <si>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</si>
  <si>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</si>
  <si>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</si>
  <si>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</si>
  <si>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</si>
  <si>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</si>
  <si>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</si>
  <si>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</si>
  <si>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</si>
  <si>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</si>
  <si>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</si>
  <si>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</si>
  <si>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</si>
  <si>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</si>
  <si>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</si>
  <si>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</si>
  <si>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</si>
  <si>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</si>
  <si>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</si>
  <si>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</si>
  <si>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</si>
  <si>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</si>
  <si>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</si>
  <si>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</si>
  <si>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</si>
  <si>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</si>
  <si>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</si>
  <si>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462012</t>
  </si>
  <si>
    <t>46</t>
  </si>
  <si>
    <t>02</t>
  </si>
  <si>
    <t>0</t>
  </si>
  <si>
    <t>000</t>
  </si>
  <si>
    <t>鹿児島県　鹿児島市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</si>
  <si>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</si>
  <si>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</si>
  <si>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</si>
  <si>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</si>
  <si>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</si>
  <si>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</si>
  <si>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</si>
  <si>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</si>
  <si>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</si>
  <si>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</si>
  <si>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①有形固定資産減価償却率は、年々増加傾向にあり、既存施設の経過年数が高まっている。
　②管路経年化率は各年度０％で、法定耐用年数を経過した管路延長がないことを示している。
　③管路更新率は各年度０％で、当該年度に更新した管路がないことを示している。</t>
    <phoneticPr fontId="5"/>
  </si>
  <si>
    <t>　責任使用水量制により一定の収入は確保できるものの、今後、既存施設の維持管理や経年劣化に伴う改良・更新に要する費用の増加が見込まれるなかで、工業用水を安定供給するため、計画的かつ効率的な事業運営を行っていく必要がある。</t>
    <phoneticPr fontId="5"/>
  </si>
  <si>
    <t>　①経常収支比率と⑤料金回収率は、各年度１００％以上であり、費用を工業用水道料金等で賄えている。①⑤とも契約水量の減少に伴う給水収益の減少により低下した。
　②累積欠損金比率は各年度０％で、累積欠損金が生じていないことを示している。
　③流動比率は、各年度１００％以上で、短期的な債務を支払える現金等を保有できている状況である。３年度に上昇した理由は、流動負債（未払金）が少なかったことによるものである。
　④企業債残高対給水収益比率は各年度０％で、企業債の借入が生じていないことを示している。
　⑥給水原価は、類似団体と比べ低い状況であり、今後も同原価の抑制に取り組んでいく。
　⑦施設利用率は、３年度から給水量が増加していることにより、類似団体に比べ高い状況である。
　⑧契約率は、４年度は契約水量が増加したことにより上昇したものの、令和５年度は類似団体に比べ低い状況である。</t>
    <rPh sb="59" eb="61">
      <t>ゲンショウ</t>
    </rPh>
    <rPh sb="69" eb="70">
      <t>ゲン</t>
    </rPh>
    <rPh sb="70" eb="71">
      <t>ショウ</t>
    </rPh>
    <rPh sb="74" eb="76">
      <t>テイカ</t>
    </rPh>
    <rPh sb="327" eb="328">
      <t>クラ</t>
    </rPh>
    <rPh sb="329" eb="330">
      <t>タカ</t>
    </rPh>
    <rPh sb="331" eb="333">
      <t>ジョウキョウ</t>
    </rPh>
    <rPh sb="344" eb="346">
      <t>ネンド</t>
    </rPh>
    <rPh sb="352" eb="354">
      <t>ゾウカ</t>
    </rPh>
    <rPh sb="354" eb="356">
      <t>ゲンショウ</t>
    </rPh>
    <rPh sb="361" eb="363">
      <t>ジョウショウ</t>
    </rPh>
    <rPh sb="363" eb="365">
      <t>テイカ</t>
    </rPh>
    <rPh sb="369" eb="371">
      <t>レイワ</t>
    </rPh>
    <rPh sb="372" eb="374">
      <t>ネンド</t>
    </rPh>
    <rPh sb="382" eb="383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</si>
</sst>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71.989999999999995</c:v>
                </c:pt>
                <c:pt idx="1">
                  <c:v>73.2</c:v>
                </c:pt>
                <c:pt idx="2">
                  <c:v>74.19</c:v>
                </c:pt>
                <c:pt idx="3">
                  <c:v>75.12</c:v>
                </c:pt>
                <c:pt idx="4">
                  <c:v>76.12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1-4120-9566-06257AA2B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1-4120-9566-06257AA2B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A-49ED-8D83-95FA7AA2E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A-49ED-8D83-95FA7AA2E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6-4426-88FA-6185C6B6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6-4426-88FA-6185C6B6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92367.67</c:v>
                </c:pt>
                <c:pt idx="1">
                  <c:v>23568.58</c:v>
                </c:pt>
                <c:pt idx="2">
                  <c:v>197250.75</c:v>
                </c:pt>
                <c:pt idx="3">
                  <c:v>18880.54</c:v>
                </c:pt>
                <c:pt idx="4">
                  <c:v>20335.490000000002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8-4FC2-B848-89BB8FF4E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8-4FC2-B848-89BB8FF4E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8-4AA2-A755-1073ADEF3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8-4AA2-A755-1073ADEF3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119.68</c:v>
                </c:pt>
                <c:pt idx="1">
                  <c:v>147.32</c:v>
                </c:pt>
                <c:pt idx="2">
                  <c:v>158.03</c:v>
                </c:pt>
                <c:pt idx="3">
                  <c:v>182.38</c:v>
                </c:pt>
                <c:pt idx="4">
                  <c:v>161.13999999999999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9-4851-8914-E2F1F7F0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9-4851-8914-E2F1F7F0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32.619999999999997</c:v>
                </c:pt>
                <c:pt idx="1">
                  <c:v>28.02</c:v>
                </c:pt>
                <c:pt idx="2">
                  <c:v>26.75</c:v>
                </c:pt>
                <c:pt idx="3">
                  <c:v>21.2</c:v>
                </c:pt>
                <c:pt idx="4">
                  <c:v>22.14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6-48C1-BC91-29C0F4726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6-48C1-BC91-29C0F4726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25.3</c:v>
                </c:pt>
                <c:pt idx="1">
                  <c:v>29.17</c:v>
                </c:pt>
                <c:pt idx="2">
                  <c:v>38.270000000000003</c:v>
                </c:pt>
                <c:pt idx="3">
                  <c:v>36.49</c:v>
                </c:pt>
                <c:pt idx="4">
                  <c:v>36.85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E-409A-9330-47FCFD4C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E-409A-9330-47FCFD4C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28.57</c:v>
                </c:pt>
                <c:pt idx="1">
                  <c:v>30.36</c:v>
                </c:pt>
                <c:pt idx="2">
                  <c:v>36.31</c:v>
                </c:pt>
                <c:pt idx="3">
                  <c:v>52.38</c:v>
                </c:pt>
                <c:pt idx="4">
                  <c:v>40.479999999999997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9-4B97-A7D5-542EA980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9-4B97-A7D5-542EA980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2-4366-BB9C-8C6AF12E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2-4366-BB9C-8C6AF12E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120.54</c:v>
                </c:pt>
                <c:pt idx="1">
                  <c:v>146.93</c:v>
                </c:pt>
                <c:pt idx="2">
                  <c:v>157.16</c:v>
                </c:pt>
                <c:pt idx="3">
                  <c:v>181.08</c:v>
                </c:pt>
                <c:pt idx="4">
                  <c:v>159.97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9-41E7-90B6-270556C61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9-41E7-90B6-270556C61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A91"/>
  <sheetViews>
    <sheetView showGridLines="0" tabSelected="1" zoomScale="52" zoomScaleNormal="52" workbookViewId="0"/>
  </sheetViews>
  <sheetFormatPr defaultColWidth="2.6328125" defaultRowHeight="13" x14ac:dyDescent="0.2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鹿児島県　鹿児島市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1680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619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99.6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4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680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51" t="s">
        <v>106</v>
      </c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3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51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3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51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3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51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3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51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3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51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3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51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3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51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3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51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3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51"/>
      <c r="SN25" s="152"/>
      <c r="SO25" s="152"/>
      <c r="SP25" s="152"/>
      <c r="SQ25" s="152"/>
      <c r="SR25" s="152"/>
      <c r="SS25" s="152"/>
      <c r="ST25" s="152"/>
      <c r="SU25" s="152"/>
      <c r="SV25" s="152"/>
      <c r="SW25" s="152"/>
      <c r="SX25" s="152"/>
      <c r="SY25" s="152"/>
      <c r="SZ25" s="152"/>
      <c r="TA25" s="153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51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3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51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3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51"/>
      <c r="SN28" s="152"/>
      <c r="SO28" s="152"/>
      <c r="SP28" s="152"/>
      <c r="SQ28" s="152"/>
      <c r="SR28" s="152"/>
      <c r="SS28" s="152"/>
      <c r="ST28" s="152"/>
      <c r="SU28" s="152"/>
      <c r="SV28" s="152"/>
      <c r="SW28" s="152"/>
      <c r="SX28" s="152"/>
      <c r="SY28" s="152"/>
      <c r="SZ28" s="152"/>
      <c r="TA28" s="153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51"/>
      <c r="SN29" s="152"/>
      <c r="SO29" s="152"/>
      <c r="SP29" s="152"/>
      <c r="SQ29" s="152"/>
      <c r="SR29" s="152"/>
      <c r="SS29" s="152"/>
      <c r="ST29" s="152"/>
      <c r="SU29" s="152"/>
      <c r="SV29" s="152"/>
      <c r="SW29" s="152"/>
      <c r="SX29" s="152"/>
      <c r="SY29" s="152"/>
      <c r="SZ29" s="152"/>
      <c r="TA29" s="15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51"/>
      <c r="SN30" s="152"/>
      <c r="SO30" s="152"/>
      <c r="SP30" s="152"/>
      <c r="SQ30" s="152"/>
      <c r="SR30" s="152"/>
      <c r="SS30" s="152"/>
      <c r="ST30" s="152"/>
      <c r="SU30" s="152"/>
      <c r="SV30" s="152"/>
      <c r="SW30" s="152"/>
      <c r="SX30" s="152"/>
      <c r="SY30" s="152"/>
      <c r="SZ30" s="152"/>
      <c r="TA30" s="153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51"/>
      <c r="SN31" s="152"/>
      <c r="SO31" s="152"/>
      <c r="SP31" s="152"/>
      <c r="SQ31" s="152"/>
      <c r="SR31" s="152"/>
      <c r="SS31" s="152"/>
      <c r="ST31" s="152"/>
      <c r="SU31" s="152"/>
      <c r="SV31" s="152"/>
      <c r="SW31" s="152"/>
      <c r="SX31" s="152"/>
      <c r="SY31" s="152"/>
      <c r="SZ31" s="152"/>
      <c r="TA31" s="153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120.54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146.93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157.16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181.08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159.97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92367.67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23568.58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197250.75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18880.54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20335.490000000002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51"/>
      <c r="SN32" s="152"/>
      <c r="SO32" s="152"/>
      <c r="SP32" s="152"/>
      <c r="SQ32" s="152"/>
      <c r="SR32" s="152"/>
      <c r="SS32" s="152"/>
      <c r="ST32" s="152"/>
      <c r="SU32" s="152"/>
      <c r="SV32" s="152"/>
      <c r="SW32" s="152"/>
      <c r="SX32" s="152"/>
      <c r="SY32" s="152"/>
      <c r="SZ32" s="152"/>
      <c r="TA32" s="153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108.76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110.19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113.73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115.42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114.11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125.8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132.55000000000001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134.69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133.63999999999999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140.65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732.52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819.73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834.05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1011.55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913.57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498.01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490.39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475.44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413.6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398.17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51"/>
      <c r="SN33" s="152"/>
      <c r="SO33" s="152"/>
      <c r="SP33" s="152"/>
      <c r="SQ33" s="152"/>
      <c r="SR33" s="152"/>
      <c r="SS33" s="152"/>
      <c r="ST33" s="152"/>
      <c r="SU33" s="152"/>
      <c r="SV33" s="152"/>
      <c r="SW33" s="152"/>
      <c r="SX33" s="152"/>
      <c r="SY33" s="152"/>
      <c r="SZ33" s="152"/>
      <c r="TA33" s="153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51"/>
      <c r="SN34" s="152"/>
      <c r="SO34" s="152"/>
      <c r="SP34" s="152"/>
      <c r="SQ34" s="152"/>
      <c r="SR34" s="152"/>
      <c r="SS34" s="152"/>
      <c r="ST34" s="152"/>
      <c r="SU34" s="152"/>
      <c r="SV34" s="152"/>
      <c r="SW34" s="152"/>
      <c r="SX34" s="152"/>
      <c r="SY34" s="152"/>
      <c r="SZ34" s="152"/>
      <c r="TA34" s="153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51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3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51"/>
      <c r="SN36" s="152"/>
      <c r="SO36" s="152"/>
      <c r="SP36" s="152"/>
      <c r="SQ36" s="152"/>
      <c r="SR36" s="152"/>
      <c r="SS36" s="152"/>
      <c r="ST36" s="152"/>
      <c r="SU36" s="152"/>
      <c r="SV36" s="152"/>
      <c r="SW36" s="152"/>
      <c r="SX36" s="152"/>
      <c r="SY36" s="152"/>
      <c r="SZ36" s="152"/>
      <c r="TA36" s="153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51"/>
      <c r="SN37" s="152"/>
      <c r="SO37" s="152"/>
      <c r="SP37" s="152"/>
      <c r="SQ37" s="152"/>
      <c r="SR37" s="152"/>
      <c r="SS37" s="152"/>
      <c r="ST37" s="152"/>
      <c r="SU37" s="152"/>
      <c r="SV37" s="152"/>
      <c r="SW37" s="152"/>
      <c r="SX37" s="152"/>
      <c r="SY37" s="152"/>
      <c r="SZ37" s="152"/>
      <c r="TA37" s="153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51"/>
      <c r="SN38" s="152"/>
      <c r="SO38" s="152"/>
      <c r="SP38" s="152"/>
      <c r="SQ38" s="152"/>
      <c r="SR38" s="152"/>
      <c r="SS38" s="152"/>
      <c r="ST38" s="152"/>
      <c r="SU38" s="152"/>
      <c r="SV38" s="152"/>
      <c r="SW38" s="152"/>
      <c r="SX38" s="152"/>
      <c r="SY38" s="152"/>
      <c r="SZ38" s="152"/>
      <c r="TA38" s="153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51"/>
      <c r="SN39" s="152"/>
      <c r="SO39" s="152"/>
      <c r="SP39" s="152"/>
      <c r="SQ39" s="152"/>
      <c r="SR39" s="152"/>
      <c r="SS39" s="152"/>
      <c r="ST39" s="152"/>
      <c r="SU39" s="152"/>
      <c r="SV39" s="152"/>
      <c r="SW39" s="152"/>
      <c r="SX39" s="152"/>
      <c r="SY39" s="152"/>
      <c r="SZ39" s="152"/>
      <c r="TA39" s="153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51"/>
      <c r="SN40" s="152"/>
      <c r="SO40" s="152"/>
      <c r="SP40" s="152"/>
      <c r="SQ40" s="152"/>
      <c r="SR40" s="152"/>
      <c r="SS40" s="152"/>
      <c r="ST40" s="152"/>
      <c r="SU40" s="152"/>
      <c r="SV40" s="152"/>
      <c r="SW40" s="152"/>
      <c r="SX40" s="152"/>
      <c r="SY40" s="152"/>
      <c r="SZ40" s="152"/>
      <c r="TA40" s="153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51"/>
      <c r="SN41" s="152"/>
      <c r="SO41" s="152"/>
      <c r="SP41" s="152"/>
      <c r="SQ41" s="152"/>
      <c r="SR41" s="152"/>
      <c r="SS41" s="152"/>
      <c r="ST41" s="152"/>
      <c r="SU41" s="152"/>
      <c r="SV41" s="152"/>
      <c r="SW41" s="152"/>
      <c r="SX41" s="152"/>
      <c r="SY41" s="152"/>
      <c r="SZ41" s="152"/>
      <c r="TA41" s="153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51"/>
      <c r="SN42" s="152"/>
      <c r="SO42" s="152"/>
      <c r="SP42" s="152"/>
      <c r="SQ42" s="152"/>
      <c r="SR42" s="152"/>
      <c r="SS42" s="152"/>
      <c r="ST42" s="152"/>
      <c r="SU42" s="152"/>
      <c r="SV42" s="152"/>
      <c r="SW42" s="152"/>
      <c r="SX42" s="152"/>
      <c r="SY42" s="152"/>
      <c r="SZ42" s="152"/>
      <c r="TA42" s="153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51"/>
      <c r="SN43" s="152"/>
      <c r="SO43" s="152"/>
      <c r="SP43" s="152"/>
      <c r="SQ43" s="152"/>
      <c r="SR43" s="152"/>
      <c r="SS43" s="152"/>
      <c r="ST43" s="152"/>
      <c r="SU43" s="152"/>
      <c r="SV43" s="152"/>
      <c r="SW43" s="152"/>
      <c r="SX43" s="152"/>
      <c r="SY43" s="152"/>
      <c r="SZ43" s="152"/>
      <c r="TA43" s="153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51"/>
      <c r="SN44" s="152"/>
      <c r="SO44" s="152"/>
      <c r="SP44" s="152"/>
      <c r="SQ44" s="152"/>
      <c r="SR44" s="152"/>
      <c r="SS44" s="152"/>
      <c r="ST44" s="152"/>
      <c r="SU44" s="152"/>
      <c r="SV44" s="152"/>
      <c r="SW44" s="152"/>
      <c r="SX44" s="152"/>
      <c r="SY44" s="152"/>
      <c r="SZ44" s="152"/>
      <c r="TA44" s="153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54"/>
      <c r="SN45" s="155"/>
      <c r="SO45" s="155"/>
      <c r="SP45" s="155"/>
      <c r="SQ45" s="155"/>
      <c r="SR45" s="155"/>
      <c r="SS45" s="155"/>
      <c r="ST45" s="155"/>
      <c r="SU45" s="155"/>
      <c r="SV45" s="155"/>
      <c r="SW45" s="155"/>
      <c r="SX45" s="155"/>
      <c r="SY45" s="155"/>
      <c r="SZ45" s="155"/>
      <c r="TA45" s="156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104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119.68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147.32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158.03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182.38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161.13999999999999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32.619999999999997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28.02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26.75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21.2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22.14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25.3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29.17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38.270000000000003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36.49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36.85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28.57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30.36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36.31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52.38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40.479999999999997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90.22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90.8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93.49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94.77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89.59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49.94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50.56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49.4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49.51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52.49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34.92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34.19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36.65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33.29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31.77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50.9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49.05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50.94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49.76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49.18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105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9"/>
      <c r="Y79" s="135" t="str">
        <f>データ!$B$10</f>
        <v>R01</v>
      </c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7"/>
      <c r="AZ79" s="135" t="str">
        <f>データ!$C$10</f>
        <v>R02</v>
      </c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7"/>
      <c r="CA79" s="135" t="str">
        <f>データ!$D$10</f>
        <v>R03</v>
      </c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7"/>
      <c r="DB79" s="135" t="str">
        <f>データ!$E$10</f>
        <v>R04</v>
      </c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7"/>
      <c r="EC79" s="135" t="str">
        <f>データ!$F$10</f>
        <v>R05</v>
      </c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7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9"/>
      <c r="GK79" s="135" t="str">
        <f>データ!$B$10</f>
        <v>R01</v>
      </c>
      <c r="GL79" s="136"/>
      <c r="GM79" s="136"/>
      <c r="GN79" s="136"/>
      <c r="GO79" s="136"/>
      <c r="GP79" s="136"/>
      <c r="GQ79" s="136"/>
      <c r="GR79" s="136"/>
      <c r="GS79" s="136"/>
      <c r="GT79" s="136"/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7"/>
      <c r="HL79" s="135" t="str">
        <f>データ!$C$10</f>
        <v>R02</v>
      </c>
      <c r="HM79" s="136"/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136"/>
      <c r="IG79" s="136"/>
      <c r="IH79" s="136"/>
      <c r="II79" s="136"/>
      <c r="IJ79" s="136"/>
      <c r="IK79" s="136"/>
      <c r="IL79" s="137"/>
      <c r="IM79" s="135" t="str">
        <f>データ!$D$10</f>
        <v>R03</v>
      </c>
      <c r="IN79" s="136"/>
      <c r="IO79" s="136"/>
      <c r="IP79" s="136"/>
      <c r="IQ79" s="136"/>
      <c r="IR79" s="136"/>
      <c r="IS79" s="136"/>
      <c r="IT79" s="136"/>
      <c r="IU79" s="136"/>
      <c r="IV79" s="136"/>
      <c r="IW79" s="136"/>
      <c r="IX79" s="136"/>
      <c r="IY79" s="136"/>
      <c r="IZ79" s="136"/>
      <c r="JA79" s="136"/>
      <c r="JB79" s="136"/>
      <c r="JC79" s="136"/>
      <c r="JD79" s="136"/>
      <c r="JE79" s="136"/>
      <c r="JF79" s="136"/>
      <c r="JG79" s="136"/>
      <c r="JH79" s="136"/>
      <c r="JI79" s="136"/>
      <c r="JJ79" s="136"/>
      <c r="JK79" s="136"/>
      <c r="JL79" s="136"/>
      <c r="JM79" s="137"/>
      <c r="JN79" s="135" t="str">
        <f>データ!$E$10</f>
        <v>R04</v>
      </c>
      <c r="JO79" s="136"/>
      <c r="JP79" s="136"/>
      <c r="JQ79" s="136"/>
      <c r="JR79" s="136"/>
      <c r="JS79" s="136"/>
      <c r="JT79" s="136"/>
      <c r="JU79" s="136"/>
      <c r="JV79" s="136"/>
      <c r="JW79" s="136"/>
      <c r="JX79" s="136"/>
      <c r="JY79" s="136"/>
      <c r="JZ79" s="136"/>
      <c r="KA79" s="136"/>
      <c r="KB79" s="136"/>
      <c r="KC79" s="136"/>
      <c r="KD79" s="136"/>
      <c r="KE79" s="136"/>
      <c r="KF79" s="136"/>
      <c r="KG79" s="136"/>
      <c r="KH79" s="136"/>
      <c r="KI79" s="136"/>
      <c r="KJ79" s="136"/>
      <c r="KK79" s="136"/>
      <c r="KL79" s="136"/>
      <c r="KM79" s="136"/>
      <c r="KN79" s="137"/>
      <c r="KO79" s="135" t="str">
        <f>データ!$F$10</f>
        <v>R05</v>
      </c>
      <c r="KP79" s="136"/>
      <c r="KQ79" s="136"/>
      <c r="KR79" s="136"/>
      <c r="KS79" s="136"/>
      <c r="KT79" s="136"/>
      <c r="KU79" s="136"/>
      <c r="KV79" s="136"/>
      <c r="KW79" s="136"/>
      <c r="KX79" s="136"/>
      <c r="KY79" s="136"/>
      <c r="KZ79" s="136"/>
      <c r="LA79" s="136"/>
      <c r="LB79" s="136"/>
      <c r="LC79" s="136"/>
      <c r="LD79" s="136"/>
      <c r="LE79" s="136"/>
      <c r="LF79" s="136"/>
      <c r="LG79" s="136"/>
      <c r="LH79" s="136"/>
      <c r="LI79" s="136"/>
      <c r="LJ79" s="136"/>
      <c r="LK79" s="136"/>
      <c r="LL79" s="136"/>
      <c r="LM79" s="136"/>
      <c r="LN79" s="136"/>
      <c r="LO79" s="137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8"/>
      <c r="MK79" s="138"/>
      <c r="ML79" s="138"/>
      <c r="MM79" s="138"/>
      <c r="MN79" s="138"/>
      <c r="MO79" s="138"/>
      <c r="MP79" s="138"/>
      <c r="MQ79" s="138"/>
      <c r="MR79" s="138"/>
      <c r="MS79" s="138"/>
      <c r="MT79" s="138"/>
      <c r="MU79" s="138"/>
      <c r="MV79" s="139"/>
      <c r="MW79" s="135" t="str">
        <f>データ!$B$10</f>
        <v>R01</v>
      </c>
      <c r="MX79" s="136"/>
      <c r="MY79" s="136"/>
      <c r="MZ79" s="136"/>
      <c r="NA79" s="136"/>
      <c r="NB79" s="136"/>
      <c r="NC79" s="136"/>
      <c r="ND79" s="136"/>
      <c r="NE79" s="136"/>
      <c r="NF79" s="136"/>
      <c r="NG79" s="136"/>
      <c r="NH79" s="136"/>
      <c r="NI79" s="136"/>
      <c r="NJ79" s="136"/>
      <c r="NK79" s="136"/>
      <c r="NL79" s="136"/>
      <c r="NM79" s="136"/>
      <c r="NN79" s="136"/>
      <c r="NO79" s="136"/>
      <c r="NP79" s="136"/>
      <c r="NQ79" s="136"/>
      <c r="NR79" s="136"/>
      <c r="NS79" s="136"/>
      <c r="NT79" s="136"/>
      <c r="NU79" s="136"/>
      <c r="NV79" s="136"/>
      <c r="NW79" s="137"/>
      <c r="NX79" s="135" t="str">
        <f>データ!$C$10</f>
        <v>R02</v>
      </c>
      <c r="NY79" s="136"/>
      <c r="NZ79" s="136"/>
      <c r="OA79" s="136"/>
      <c r="OB79" s="136"/>
      <c r="OC79" s="136"/>
      <c r="OD79" s="136"/>
      <c r="OE79" s="136"/>
      <c r="OF79" s="136"/>
      <c r="OG79" s="136"/>
      <c r="OH79" s="136"/>
      <c r="OI79" s="136"/>
      <c r="OJ79" s="136"/>
      <c r="OK79" s="136"/>
      <c r="OL79" s="136"/>
      <c r="OM79" s="136"/>
      <c r="ON79" s="136"/>
      <c r="OO79" s="136"/>
      <c r="OP79" s="136"/>
      <c r="OQ79" s="136"/>
      <c r="OR79" s="136"/>
      <c r="OS79" s="136"/>
      <c r="OT79" s="136"/>
      <c r="OU79" s="136"/>
      <c r="OV79" s="136"/>
      <c r="OW79" s="136"/>
      <c r="OX79" s="137"/>
      <c r="OY79" s="135" t="str">
        <f>データ!$D$10</f>
        <v>R03</v>
      </c>
      <c r="OZ79" s="136"/>
      <c r="PA79" s="136"/>
      <c r="PB79" s="136"/>
      <c r="PC79" s="136"/>
      <c r="PD79" s="136"/>
      <c r="PE79" s="136"/>
      <c r="PF79" s="136"/>
      <c r="PG79" s="136"/>
      <c r="PH79" s="136"/>
      <c r="PI79" s="136"/>
      <c r="PJ79" s="136"/>
      <c r="PK79" s="136"/>
      <c r="PL79" s="136"/>
      <c r="PM79" s="136"/>
      <c r="PN79" s="136"/>
      <c r="PO79" s="136"/>
      <c r="PP79" s="136"/>
      <c r="PQ79" s="136"/>
      <c r="PR79" s="136"/>
      <c r="PS79" s="136"/>
      <c r="PT79" s="136"/>
      <c r="PU79" s="136"/>
      <c r="PV79" s="136"/>
      <c r="PW79" s="136"/>
      <c r="PX79" s="136"/>
      <c r="PY79" s="137"/>
      <c r="PZ79" s="135" t="str">
        <f>データ!$E$10</f>
        <v>R04</v>
      </c>
      <c r="QA79" s="136"/>
      <c r="QB79" s="136"/>
      <c r="QC79" s="136"/>
      <c r="QD79" s="136"/>
      <c r="QE79" s="136"/>
      <c r="QF79" s="136"/>
      <c r="QG79" s="136"/>
      <c r="QH79" s="136"/>
      <c r="QI79" s="136"/>
      <c r="QJ79" s="136"/>
      <c r="QK79" s="136"/>
      <c r="QL79" s="136"/>
      <c r="QM79" s="136"/>
      <c r="QN79" s="136"/>
      <c r="QO79" s="136"/>
      <c r="QP79" s="136"/>
      <c r="QQ79" s="136"/>
      <c r="QR79" s="136"/>
      <c r="QS79" s="136"/>
      <c r="QT79" s="136"/>
      <c r="QU79" s="136"/>
      <c r="QV79" s="136"/>
      <c r="QW79" s="136"/>
      <c r="QX79" s="136"/>
      <c r="QY79" s="136"/>
      <c r="QZ79" s="137"/>
      <c r="RA79" s="135" t="str">
        <f>データ!$F$10</f>
        <v>R05</v>
      </c>
      <c r="RB79" s="136"/>
      <c r="RC79" s="136"/>
      <c r="RD79" s="136"/>
      <c r="RE79" s="136"/>
      <c r="RF79" s="136"/>
      <c r="RG79" s="136"/>
      <c r="RH79" s="136"/>
      <c r="RI79" s="136"/>
      <c r="RJ79" s="136"/>
      <c r="RK79" s="136"/>
      <c r="RL79" s="136"/>
      <c r="RM79" s="136"/>
      <c r="RN79" s="136"/>
      <c r="RO79" s="136"/>
      <c r="RP79" s="136"/>
      <c r="RQ79" s="136"/>
      <c r="RR79" s="136"/>
      <c r="RS79" s="136"/>
      <c r="RT79" s="136"/>
      <c r="RU79" s="136"/>
      <c r="RV79" s="136"/>
      <c r="RW79" s="136"/>
      <c r="RX79" s="136"/>
      <c r="RY79" s="136"/>
      <c r="RZ79" s="136"/>
      <c r="SA79" s="137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1" t="s">
        <v>23</v>
      </c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0">
        <f>データ!DD6</f>
        <v>71.989999999999995</v>
      </c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>
        <f>データ!DE6</f>
        <v>73.2</v>
      </c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>
        <f>データ!DF6</f>
        <v>74.19</v>
      </c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>
        <f>データ!DG6</f>
        <v>75.12</v>
      </c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>
        <f>データ!DH6</f>
        <v>76.12</v>
      </c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1" t="s">
        <v>23</v>
      </c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0">
        <f>データ!DO6</f>
        <v>0</v>
      </c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>
        <f>データ!DP6</f>
        <v>0</v>
      </c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>
        <f>データ!DQ6</f>
        <v>0</v>
      </c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  <c r="IX80" s="140"/>
      <c r="IY80" s="140"/>
      <c r="IZ80" s="140"/>
      <c r="JA80" s="140"/>
      <c r="JB80" s="140"/>
      <c r="JC80" s="140"/>
      <c r="JD80" s="140"/>
      <c r="JE80" s="140"/>
      <c r="JF80" s="140"/>
      <c r="JG80" s="140"/>
      <c r="JH80" s="140"/>
      <c r="JI80" s="140"/>
      <c r="JJ80" s="140"/>
      <c r="JK80" s="140"/>
      <c r="JL80" s="140"/>
      <c r="JM80" s="140"/>
      <c r="JN80" s="140">
        <f>データ!DR6</f>
        <v>0</v>
      </c>
      <c r="JO80" s="140"/>
      <c r="JP80" s="140"/>
      <c r="JQ80" s="140"/>
      <c r="JR80" s="140"/>
      <c r="JS80" s="140"/>
      <c r="JT80" s="140"/>
      <c r="JU80" s="140"/>
      <c r="JV80" s="140"/>
      <c r="JW80" s="140"/>
      <c r="JX80" s="140"/>
      <c r="JY80" s="140"/>
      <c r="JZ80" s="140"/>
      <c r="KA80" s="140"/>
      <c r="KB80" s="140"/>
      <c r="KC80" s="140"/>
      <c r="KD80" s="140"/>
      <c r="KE80" s="140"/>
      <c r="KF80" s="140"/>
      <c r="KG80" s="140"/>
      <c r="KH80" s="140"/>
      <c r="KI80" s="140"/>
      <c r="KJ80" s="140"/>
      <c r="KK80" s="140"/>
      <c r="KL80" s="140"/>
      <c r="KM80" s="140"/>
      <c r="KN80" s="140"/>
      <c r="KO80" s="140">
        <f>データ!DS6</f>
        <v>0</v>
      </c>
      <c r="KP80" s="140"/>
      <c r="KQ80" s="140"/>
      <c r="KR80" s="140"/>
      <c r="KS80" s="140"/>
      <c r="KT80" s="140"/>
      <c r="KU80" s="140"/>
      <c r="KV80" s="140"/>
      <c r="KW80" s="140"/>
      <c r="KX80" s="140"/>
      <c r="KY80" s="140"/>
      <c r="KZ80" s="140"/>
      <c r="LA80" s="140"/>
      <c r="LB80" s="140"/>
      <c r="LC80" s="140"/>
      <c r="LD80" s="140"/>
      <c r="LE80" s="140"/>
      <c r="LF80" s="140"/>
      <c r="LG80" s="140"/>
      <c r="LH80" s="140"/>
      <c r="LI80" s="140"/>
      <c r="LJ80" s="140"/>
      <c r="LK80" s="140"/>
      <c r="LL80" s="140"/>
      <c r="LM80" s="140"/>
      <c r="LN80" s="140"/>
      <c r="LO80" s="140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1" t="s">
        <v>23</v>
      </c>
      <c r="MK80" s="141"/>
      <c r="ML80" s="141"/>
      <c r="MM80" s="141"/>
      <c r="MN80" s="141"/>
      <c r="MO80" s="141"/>
      <c r="MP80" s="141"/>
      <c r="MQ80" s="141"/>
      <c r="MR80" s="141"/>
      <c r="MS80" s="141"/>
      <c r="MT80" s="141"/>
      <c r="MU80" s="141"/>
      <c r="MV80" s="141"/>
      <c r="MW80" s="140">
        <f>データ!DZ6</f>
        <v>0</v>
      </c>
      <c r="MX80" s="140"/>
      <c r="MY80" s="140"/>
      <c r="MZ80" s="140"/>
      <c r="NA80" s="140"/>
      <c r="NB80" s="140"/>
      <c r="NC80" s="140"/>
      <c r="ND80" s="140"/>
      <c r="NE80" s="140"/>
      <c r="NF80" s="140"/>
      <c r="NG80" s="140"/>
      <c r="NH80" s="140"/>
      <c r="NI80" s="140"/>
      <c r="NJ80" s="140"/>
      <c r="NK80" s="140"/>
      <c r="NL80" s="140"/>
      <c r="NM80" s="140"/>
      <c r="NN80" s="140"/>
      <c r="NO80" s="140"/>
      <c r="NP80" s="140"/>
      <c r="NQ80" s="140"/>
      <c r="NR80" s="140"/>
      <c r="NS80" s="140"/>
      <c r="NT80" s="140"/>
      <c r="NU80" s="140"/>
      <c r="NV80" s="140"/>
      <c r="NW80" s="140"/>
      <c r="NX80" s="140">
        <f>データ!EA6</f>
        <v>0</v>
      </c>
      <c r="NY80" s="140"/>
      <c r="NZ80" s="140"/>
      <c r="OA80" s="140"/>
      <c r="OB80" s="140"/>
      <c r="OC80" s="140"/>
      <c r="OD80" s="140"/>
      <c r="OE80" s="140"/>
      <c r="OF80" s="140"/>
      <c r="OG80" s="140"/>
      <c r="OH80" s="140"/>
      <c r="OI80" s="140"/>
      <c r="OJ80" s="140"/>
      <c r="OK80" s="140"/>
      <c r="OL80" s="140"/>
      <c r="OM80" s="140"/>
      <c r="ON80" s="140"/>
      <c r="OO80" s="140"/>
      <c r="OP80" s="140"/>
      <c r="OQ80" s="140"/>
      <c r="OR80" s="140"/>
      <c r="OS80" s="140"/>
      <c r="OT80" s="140"/>
      <c r="OU80" s="140"/>
      <c r="OV80" s="140"/>
      <c r="OW80" s="140"/>
      <c r="OX80" s="140"/>
      <c r="OY80" s="140">
        <f>データ!EB6</f>
        <v>0</v>
      </c>
      <c r="OZ80" s="140"/>
      <c r="PA80" s="140"/>
      <c r="PB80" s="140"/>
      <c r="PC80" s="140"/>
      <c r="PD80" s="140"/>
      <c r="PE80" s="140"/>
      <c r="PF80" s="140"/>
      <c r="PG80" s="140"/>
      <c r="PH80" s="140"/>
      <c r="PI80" s="140"/>
      <c r="PJ80" s="140"/>
      <c r="PK80" s="140"/>
      <c r="PL80" s="140"/>
      <c r="PM80" s="140"/>
      <c r="PN80" s="140"/>
      <c r="PO80" s="140"/>
      <c r="PP80" s="140"/>
      <c r="PQ80" s="140"/>
      <c r="PR80" s="140"/>
      <c r="PS80" s="140"/>
      <c r="PT80" s="140"/>
      <c r="PU80" s="140"/>
      <c r="PV80" s="140"/>
      <c r="PW80" s="140"/>
      <c r="PX80" s="140"/>
      <c r="PY80" s="140"/>
      <c r="PZ80" s="140">
        <f>データ!EC6</f>
        <v>0</v>
      </c>
      <c r="QA80" s="140"/>
      <c r="QB80" s="140"/>
      <c r="QC80" s="140"/>
      <c r="QD80" s="140"/>
      <c r="QE80" s="140"/>
      <c r="QF80" s="140"/>
      <c r="QG80" s="140"/>
      <c r="QH80" s="140"/>
      <c r="QI80" s="140"/>
      <c r="QJ80" s="140"/>
      <c r="QK80" s="140"/>
      <c r="QL80" s="140"/>
      <c r="QM80" s="140"/>
      <c r="QN80" s="140"/>
      <c r="QO80" s="140"/>
      <c r="QP80" s="140"/>
      <c r="QQ80" s="140"/>
      <c r="QR80" s="140"/>
      <c r="QS80" s="140"/>
      <c r="QT80" s="140"/>
      <c r="QU80" s="140"/>
      <c r="QV80" s="140"/>
      <c r="QW80" s="140"/>
      <c r="QX80" s="140"/>
      <c r="QY80" s="140"/>
      <c r="QZ80" s="140"/>
      <c r="RA80" s="140">
        <f>データ!ED6</f>
        <v>0</v>
      </c>
      <c r="RB80" s="140"/>
      <c r="RC80" s="140"/>
      <c r="RD80" s="140"/>
      <c r="RE80" s="140"/>
      <c r="RF80" s="140"/>
      <c r="RG80" s="140"/>
      <c r="RH80" s="140"/>
      <c r="RI80" s="140"/>
      <c r="RJ80" s="140"/>
      <c r="RK80" s="140"/>
      <c r="RL80" s="140"/>
      <c r="RM80" s="140"/>
      <c r="RN80" s="140"/>
      <c r="RO80" s="140"/>
      <c r="RP80" s="140"/>
      <c r="RQ80" s="140"/>
      <c r="RR80" s="140"/>
      <c r="RS80" s="140"/>
      <c r="RT80" s="140"/>
      <c r="RU80" s="140"/>
      <c r="RV80" s="140"/>
      <c r="RW80" s="140"/>
      <c r="RX80" s="140"/>
      <c r="RY80" s="140"/>
      <c r="RZ80" s="140"/>
      <c r="SA80" s="140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1" t="s">
        <v>24</v>
      </c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0">
        <f>データ!DI6</f>
        <v>54.3</v>
      </c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>
        <f>データ!DJ6</f>
        <v>55.32</v>
      </c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>
        <f>データ!DK6</f>
        <v>55.08</v>
      </c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>
        <f>データ!DL6</f>
        <v>56.95</v>
      </c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>
        <f>データ!DM6</f>
        <v>58</v>
      </c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1" t="s">
        <v>24</v>
      </c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0">
        <f>データ!DT6</f>
        <v>4.66</v>
      </c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>
        <f>データ!DU6</f>
        <v>7.35</v>
      </c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>
        <f>データ!DV6</f>
        <v>7.6</v>
      </c>
      <c r="IN81" s="140"/>
      <c r="IO81" s="140"/>
      <c r="IP81" s="140"/>
      <c r="IQ81" s="140"/>
      <c r="IR81" s="140"/>
      <c r="IS81" s="140"/>
      <c r="IT81" s="140"/>
      <c r="IU81" s="140"/>
      <c r="IV81" s="140"/>
      <c r="IW81" s="140"/>
      <c r="IX81" s="140"/>
      <c r="IY81" s="140"/>
      <c r="IZ81" s="140"/>
      <c r="JA81" s="140"/>
      <c r="JB81" s="140"/>
      <c r="JC81" s="140"/>
      <c r="JD81" s="140"/>
      <c r="JE81" s="140"/>
      <c r="JF81" s="140"/>
      <c r="JG81" s="140"/>
      <c r="JH81" s="140"/>
      <c r="JI81" s="140"/>
      <c r="JJ81" s="140"/>
      <c r="JK81" s="140"/>
      <c r="JL81" s="140"/>
      <c r="JM81" s="140"/>
      <c r="JN81" s="140">
        <f>データ!DW6</f>
        <v>7.9</v>
      </c>
      <c r="JO81" s="140"/>
      <c r="JP81" s="140"/>
      <c r="JQ81" s="140"/>
      <c r="JR81" s="140"/>
      <c r="JS81" s="140"/>
      <c r="JT81" s="140"/>
      <c r="JU81" s="140"/>
      <c r="JV81" s="140"/>
      <c r="JW81" s="140"/>
      <c r="JX81" s="140"/>
      <c r="JY81" s="140"/>
      <c r="JZ81" s="140"/>
      <c r="KA81" s="140"/>
      <c r="KB81" s="140"/>
      <c r="KC81" s="140"/>
      <c r="KD81" s="140"/>
      <c r="KE81" s="140"/>
      <c r="KF81" s="140"/>
      <c r="KG81" s="140"/>
      <c r="KH81" s="140"/>
      <c r="KI81" s="140"/>
      <c r="KJ81" s="140"/>
      <c r="KK81" s="140"/>
      <c r="KL81" s="140"/>
      <c r="KM81" s="140"/>
      <c r="KN81" s="140"/>
      <c r="KO81" s="140">
        <f>データ!DX6</f>
        <v>8.2100000000000009</v>
      </c>
      <c r="KP81" s="140"/>
      <c r="KQ81" s="140"/>
      <c r="KR81" s="140"/>
      <c r="KS81" s="140"/>
      <c r="KT81" s="140"/>
      <c r="KU81" s="140"/>
      <c r="KV81" s="140"/>
      <c r="KW81" s="140"/>
      <c r="KX81" s="140"/>
      <c r="KY81" s="140"/>
      <c r="KZ81" s="140"/>
      <c r="LA81" s="140"/>
      <c r="LB81" s="140"/>
      <c r="LC81" s="140"/>
      <c r="LD81" s="140"/>
      <c r="LE81" s="140"/>
      <c r="LF81" s="140"/>
      <c r="LG81" s="140"/>
      <c r="LH81" s="140"/>
      <c r="LI81" s="140"/>
      <c r="LJ81" s="140"/>
      <c r="LK81" s="140"/>
      <c r="LL81" s="140"/>
      <c r="LM81" s="140"/>
      <c r="LN81" s="140"/>
      <c r="LO81" s="140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1" t="s">
        <v>24</v>
      </c>
      <c r="MK81" s="141"/>
      <c r="ML81" s="141"/>
      <c r="MM81" s="141"/>
      <c r="MN81" s="141"/>
      <c r="MO81" s="141"/>
      <c r="MP81" s="141"/>
      <c r="MQ81" s="141"/>
      <c r="MR81" s="141"/>
      <c r="MS81" s="141"/>
      <c r="MT81" s="141"/>
      <c r="MU81" s="141"/>
      <c r="MV81" s="141"/>
      <c r="MW81" s="140">
        <f>データ!EE6</f>
        <v>0.06</v>
      </c>
      <c r="MX81" s="140"/>
      <c r="MY81" s="140"/>
      <c r="MZ81" s="140"/>
      <c r="NA81" s="140"/>
      <c r="NB81" s="140"/>
      <c r="NC81" s="140"/>
      <c r="ND81" s="140"/>
      <c r="NE81" s="140"/>
      <c r="NF81" s="140"/>
      <c r="NG81" s="140"/>
      <c r="NH81" s="140"/>
      <c r="NI81" s="140"/>
      <c r="NJ81" s="140"/>
      <c r="NK81" s="140"/>
      <c r="NL81" s="140"/>
      <c r="NM81" s="140"/>
      <c r="NN81" s="140"/>
      <c r="NO81" s="140"/>
      <c r="NP81" s="140"/>
      <c r="NQ81" s="140"/>
      <c r="NR81" s="140"/>
      <c r="NS81" s="140"/>
      <c r="NT81" s="140"/>
      <c r="NU81" s="140"/>
      <c r="NV81" s="140"/>
      <c r="NW81" s="140"/>
      <c r="NX81" s="140">
        <f>データ!EF6</f>
        <v>0.09</v>
      </c>
      <c r="NY81" s="140"/>
      <c r="NZ81" s="140"/>
      <c r="OA81" s="140"/>
      <c r="OB81" s="140"/>
      <c r="OC81" s="140"/>
      <c r="OD81" s="140"/>
      <c r="OE81" s="140"/>
      <c r="OF81" s="140"/>
      <c r="OG81" s="140"/>
      <c r="OH81" s="140"/>
      <c r="OI81" s="140"/>
      <c r="OJ81" s="140"/>
      <c r="OK81" s="140"/>
      <c r="OL81" s="140"/>
      <c r="OM81" s="140"/>
      <c r="ON81" s="140"/>
      <c r="OO81" s="140"/>
      <c r="OP81" s="140"/>
      <c r="OQ81" s="140"/>
      <c r="OR81" s="140"/>
      <c r="OS81" s="140"/>
      <c r="OT81" s="140"/>
      <c r="OU81" s="140"/>
      <c r="OV81" s="140"/>
      <c r="OW81" s="140"/>
      <c r="OX81" s="140"/>
      <c r="OY81" s="140">
        <f>データ!EG6</f>
        <v>0.4</v>
      </c>
      <c r="OZ81" s="140"/>
      <c r="PA81" s="140"/>
      <c r="PB81" s="140"/>
      <c r="PC81" s="140"/>
      <c r="PD81" s="140"/>
      <c r="PE81" s="140"/>
      <c r="PF81" s="140"/>
      <c r="PG81" s="140"/>
      <c r="PH81" s="140"/>
      <c r="PI81" s="140"/>
      <c r="PJ81" s="140"/>
      <c r="PK81" s="140"/>
      <c r="PL81" s="140"/>
      <c r="PM81" s="140"/>
      <c r="PN81" s="140"/>
      <c r="PO81" s="140"/>
      <c r="PP81" s="140"/>
      <c r="PQ81" s="140"/>
      <c r="PR81" s="140"/>
      <c r="PS81" s="140"/>
      <c r="PT81" s="140"/>
      <c r="PU81" s="140"/>
      <c r="PV81" s="140"/>
      <c r="PW81" s="140"/>
      <c r="PX81" s="140"/>
      <c r="PY81" s="140"/>
      <c r="PZ81" s="140">
        <f>データ!EH6</f>
        <v>0.14000000000000001</v>
      </c>
      <c r="QA81" s="140"/>
      <c r="QB81" s="140"/>
      <c r="QC81" s="140"/>
      <c r="QD81" s="140"/>
      <c r="QE81" s="140"/>
      <c r="QF81" s="140"/>
      <c r="QG81" s="140"/>
      <c r="QH81" s="140"/>
      <c r="QI81" s="140"/>
      <c r="QJ81" s="140"/>
      <c r="QK81" s="140"/>
      <c r="QL81" s="140"/>
      <c r="QM81" s="140"/>
      <c r="QN81" s="140"/>
      <c r="QO81" s="140"/>
      <c r="QP81" s="140"/>
      <c r="QQ81" s="140"/>
      <c r="QR81" s="140"/>
      <c r="QS81" s="140"/>
      <c r="QT81" s="140"/>
      <c r="QU81" s="140"/>
      <c r="QV81" s="140"/>
      <c r="QW81" s="140"/>
      <c r="QX81" s="140"/>
      <c r="QY81" s="140"/>
      <c r="QZ81" s="140"/>
      <c r="RA81" s="140">
        <f>データ!EI6</f>
        <v>0.19</v>
      </c>
      <c r="RB81" s="140"/>
      <c r="RC81" s="140"/>
      <c r="RD81" s="140"/>
      <c r="RE81" s="140"/>
      <c r="RF81" s="140"/>
      <c r="RG81" s="140"/>
      <c r="RH81" s="140"/>
      <c r="RI81" s="140"/>
      <c r="RJ81" s="140"/>
      <c r="RK81" s="140"/>
      <c r="RL81" s="140"/>
      <c r="RM81" s="140"/>
      <c r="RN81" s="140"/>
      <c r="RO81" s="140"/>
      <c r="RP81" s="140"/>
      <c r="RQ81" s="140"/>
      <c r="RR81" s="140"/>
      <c r="RS81" s="140"/>
      <c r="RT81" s="140"/>
      <c r="RU81" s="140"/>
      <c r="RV81" s="140"/>
      <c r="RW81" s="140"/>
      <c r="RX81" s="140"/>
      <c r="RY81" s="140"/>
      <c r="RZ81" s="140"/>
      <c r="SA81" s="140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44" t="s">
        <v>29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 t="s">
        <v>30</v>
      </c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 t="s">
        <v>31</v>
      </c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 t="s">
        <v>32</v>
      </c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 t="s">
        <v>33</v>
      </c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 t="s">
        <v>34</v>
      </c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 t="s">
        <v>35</v>
      </c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 t="s">
        <v>36</v>
      </c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 t="s">
        <v>29</v>
      </c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 t="s">
        <v>30</v>
      </c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 t="s">
        <v>31</v>
      </c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2" t="str">
        <f>データ!AD6</f>
        <v>【114.39】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【23.61】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【494.95】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【229.84】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【110.13】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【19.72】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【52.61】</v>
      </c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2" t="str">
        <f>データ!DC6</f>
        <v>【77.52】</v>
      </c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2" t="str">
        <f>データ!DN6</f>
        <v>【61.16】</v>
      </c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2" t="str">
        <f>データ!DY6</f>
        <v>【49.95】</v>
      </c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2" t="str">
        <f>データ!EJ6</f>
        <v>【0.32】</v>
      </c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/5fNSA6JFWVddEXKSTKan1YHp2Oig9ERMqUu4fpgmFmNsmrKZa3mN9yUYQSRKFsym/b7f4rWk3XE13mCGDfP9g==" saltValue="Gx4fLqeJ6bUTRLnMGw0aNA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120.54</v>
      </c>
      <c r="U6" s="35">
        <f>U7</f>
        <v>146.93</v>
      </c>
      <c r="V6" s="35">
        <f>V7</f>
        <v>157.16</v>
      </c>
      <c r="W6" s="35">
        <f>W7</f>
        <v>181.08</v>
      </c>
      <c r="X6" s="35">
        <f t="shared" si="3"/>
        <v>159.97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92367.67</v>
      </c>
      <c r="AQ6" s="35">
        <f>AQ7</f>
        <v>23568.58</v>
      </c>
      <c r="AR6" s="35">
        <f>AR7</f>
        <v>197250.75</v>
      </c>
      <c r="AS6" s="35">
        <f>AS7</f>
        <v>18880.54</v>
      </c>
      <c r="AT6" s="35">
        <f t="shared" si="3"/>
        <v>20335.490000000002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119.68</v>
      </c>
      <c r="BM6" s="35">
        <f>BM7</f>
        <v>147.32</v>
      </c>
      <c r="BN6" s="35">
        <f>BN7</f>
        <v>158.03</v>
      </c>
      <c r="BO6" s="35">
        <f>BO7</f>
        <v>182.38</v>
      </c>
      <c r="BP6" s="35">
        <f t="shared" si="3"/>
        <v>161.13999999999999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32.619999999999997</v>
      </c>
      <c r="BX6" s="35">
        <f>BX7</f>
        <v>28.02</v>
      </c>
      <c r="BY6" s="35">
        <f>BY7</f>
        <v>26.75</v>
      </c>
      <c r="BZ6" s="35">
        <f>BZ7</f>
        <v>21.2</v>
      </c>
      <c r="CA6" s="35">
        <f t="shared" si="3"/>
        <v>22.14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25.3</v>
      </c>
      <c r="CI6" s="35">
        <f>CI7</f>
        <v>29.17</v>
      </c>
      <c r="CJ6" s="35">
        <f>CJ7</f>
        <v>38.270000000000003</v>
      </c>
      <c r="CK6" s="35">
        <f>CK7</f>
        <v>36.49</v>
      </c>
      <c r="CL6" s="35">
        <f t="shared" si="5"/>
        <v>36.85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28.57</v>
      </c>
      <c r="CT6" s="35">
        <f>CT7</f>
        <v>30.36</v>
      </c>
      <c r="CU6" s="35">
        <f>CU7</f>
        <v>36.31</v>
      </c>
      <c r="CV6" s="35">
        <f>CV7</f>
        <v>52.38</v>
      </c>
      <c r="CW6" s="35">
        <f t="shared" si="6"/>
        <v>40.479999999999997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71.989999999999995</v>
      </c>
      <c r="DE6" s="35">
        <f>DE7</f>
        <v>73.2</v>
      </c>
      <c r="DF6" s="35">
        <f>DF7</f>
        <v>74.19</v>
      </c>
      <c r="DG6" s="35">
        <f>DG7</f>
        <v>75.12</v>
      </c>
      <c r="DH6" s="35">
        <f t="shared" si="7"/>
        <v>76.12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1680</v>
      </c>
      <c r="L7" s="37" t="s">
        <v>96</v>
      </c>
      <c r="M7" s="38">
        <v>1</v>
      </c>
      <c r="N7" s="38">
        <v>619</v>
      </c>
      <c r="O7" s="39" t="s">
        <v>97</v>
      </c>
      <c r="P7" s="39">
        <v>99.6</v>
      </c>
      <c r="Q7" s="38">
        <v>4</v>
      </c>
      <c r="R7" s="38">
        <v>680</v>
      </c>
      <c r="S7" s="37" t="s">
        <v>98</v>
      </c>
      <c r="T7" s="40">
        <v>120.54</v>
      </c>
      <c r="U7" s="40">
        <v>146.93</v>
      </c>
      <c r="V7" s="40">
        <v>157.16</v>
      </c>
      <c r="W7" s="40">
        <v>181.08</v>
      </c>
      <c r="X7" s="40">
        <v>159.97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92367.67</v>
      </c>
      <c r="AQ7" s="40">
        <v>23568.58</v>
      </c>
      <c r="AR7" s="40">
        <v>197250.75</v>
      </c>
      <c r="AS7" s="40">
        <v>18880.54</v>
      </c>
      <c r="AT7" s="40">
        <v>20335.490000000002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119.68</v>
      </c>
      <c r="BM7" s="40">
        <v>147.32</v>
      </c>
      <c r="BN7" s="40">
        <v>158.03</v>
      </c>
      <c r="BO7" s="40">
        <v>182.38</v>
      </c>
      <c r="BP7" s="40">
        <v>161.13999999999999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32.619999999999997</v>
      </c>
      <c r="BX7" s="40">
        <v>28.02</v>
      </c>
      <c r="BY7" s="40">
        <v>26.75</v>
      </c>
      <c r="BZ7" s="40">
        <v>21.2</v>
      </c>
      <c r="CA7" s="40">
        <v>22.14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25.3</v>
      </c>
      <c r="CI7" s="40">
        <v>29.17</v>
      </c>
      <c r="CJ7" s="40">
        <v>38.270000000000003</v>
      </c>
      <c r="CK7" s="40">
        <v>36.49</v>
      </c>
      <c r="CL7" s="40">
        <v>36.85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28.57</v>
      </c>
      <c r="CT7" s="40">
        <v>30.36</v>
      </c>
      <c r="CU7" s="40">
        <v>36.31</v>
      </c>
      <c r="CV7" s="40">
        <v>52.38</v>
      </c>
      <c r="CW7" s="40">
        <v>40.479999999999997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71.989999999999995</v>
      </c>
      <c r="DE7" s="40">
        <v>73.2</v>
      </c>
      <c r="DF7" s="40">
        <v>74.19</v>
      </c>
      <c r="DG7" s="40">
        <v>75.12</v>
      </c>
      <c r="DH7" s="40">
        <v>76.12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120.54</v>
      </c>
      <c r="V11" s="48">
        <f>IF(U6="-",NA(),U6)</f>
        <v>146.93</v>
      </c>
      <c r="W11" s="48">
        <f>IF(V6="-",NA(),V6)</f>
        <v>157.16</v>
      </c>
      <c r="X11" s="48">
        <f>IF(W6="-",NA(),W6)</f>
        <v>181.08</v>
      </c>
      <c r="Y11" s="48">
        <f>IF(X6="-",NA(),X6)</f>
        <v>159.97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92367.67</v>
      </c>
      <c r="AR11" s="48">
        <f>IF(AQ6="-",NA(),AQ6)</f>
        <v>23568.58</v>
      </c>
      <c r="AS11" s="48">
        <f>IF(AR6="-",NA(),AR6)</f>
        <v>197250.75</v>
      </c>
      <c r="AT11" s="48">
        <f>IF(AS6="-",NA(),AS6)</f>
        <v>18880.54</v>
      </c>
      <c r="AU11" s="48">
        <f>IF(AT6="-",NA(),AT6)</f>
        <v>20335.490000000002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119.68</v>
      </c>
      <c r="BN11" s="48">
        <f>IF(BM6="-",NA(),BM6)</f>
        <v>147.32</v>
      </c>
      <c r="BO11" s="48">
        <f>IF(BN6="-",NA(),BN6)</f>
        <v>158.03</v>
      </c>
      <c r="BP11" s="48">
        <f>IF(BO6="-",NA(),BO6)</f>
        <v>182.38</v>
      </c>
      <c r="BQ11" s="48">
        <f>IF(BP6="-",NA(),BP6)</f>
        <v>161.13999999999999</v>
      </c>
      <c r="BW11" s="47" t="s">
        <v>23</v>
      </c>
      <c r="BX11" s="48">
        <f>IF(BW6="-",NA(),BW6)</f>
        <v>32.619999999999997</v>
      </c>
      <c r="BY11" s="48">
        <f>IF(BX6="-",NA(),BX6)</f>
        <v>28.02</v>
      </c>
      <c r="BZ11" s="48">
        <f>IF(BY6="-",NA(),BY6)</f>
        <v>26.75</v>
      </c>
      <c r="CA11" s="48">
        <f>IF(BZ6="-",NA(),BZ6)</f>
        <v>21.2</v>
      </c>
      <c r="CB11" s="48">
        <f>IF(CA6="-",NA(),CA6)</f>
        <v>22.14</v>
      </c>
      <c r="CH11" s="47" t="s">
        <v>23</v>
      </c>
      <c r="CI11" s="48">
        <f>IF(CH6="-",NA(),CH6)</f>
        <v>25.3</v>
      </c>
      <c r="CJ11" s="48">
        <f>IF(CI6="-",NA(),CI6)</f>
        <v>29.17</v>
      </c>
      <c r="CK11" s="48">
        <f>IF(CJ6="-",NA(),CJ6)</f>
        <v>38.270000000000003</v>
      </c>
      <c r="CL11" s="48">
        <f>IF(CK6="-",NA(),CK6)</f>
        <v>36.49</v>
      </c>
      <c r="CM11" s="48">
        <f>IF(CL6="-",NA(),CL6)</f>
        <v>36.85</v>
      </c>
      <c r="CS11" s="47" t="s">
        <v>23</v>
      </c>
      <c r="CT11" s="48">
        <f>IF(CS6="-",NA(),CS6)</f>
        <v>28.57</v>
      </c>
      <c r="CU11" s="48">
        <f>IF(CT6="-",NA(),CT6)</f>
        <v>30.36</v>
      </c>
      <c r="CV11" s="48">
        <f>IF(CU6="-",NA(),CU6)</f>
        <v>36.31</v>
      </c>
      <c r="CW11" s="48">
        <f>IF(CV6="-",NA(),CV6)</f>
        <v>52.38</v>
      </c>
      <c r="CX11" s="48">
        <f>IF(CW6="-",NA(),CW6)</f>
        <v>40.479999999999997</v>
      </c>
      <c r="DD11" s="47" t="s">
        <v>23</v>
      </c>
      <c r="DE11" s="48">
        <f>IF(DD6="-",NA(),DD6)</f>
        <v>71.989999999999995</v>
      </c>
      <c r="DF11" s="48">
        <f>IF(DE6="-",NA(),DE6)</f>
        <v>73.2</v>
      </c>
      <c r="DG11" s="48">
        <f>IF(DF6="-",NA(),DF6)</f>
        <v>74.19</v>
      </c>
      <c r="DH11" s="48">
        <f>IF(DG6="-",NA(),DG6)</f>
        <v>75.12</v>
      </c>
      <c r="DI11" s="48">
        <f>IF(DH6="-",NA(),DH6)</f>
        <v>76.12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2025-02-25T01:17:01Z</cp:lastPrinted>
  <dcterms:created xsi:type="dcterms:W3CDTF">2024-12-11T05:22:39Z</dcterms:created>
  <dcterms:modified xsi:type="dcterms:W3CDTF">2025-02-25T01:17:18Z</dcterms:modified>
  <cp:category/>
</cp:coreProperties>
</file>