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9 薩摩川内市○（永田）（確認中）\03_回答\"/>
    </mc:Choice>
  </mc:AlternateContent>
  <xr:revisionPtr revIDLastSave="0" documentId="13_ncr:1_{C43377E8-D1AE-4327-B10D-BF923ADE1C2B}" xr6:coauthVersionLast="36" xr6:coauthVersionMax="47" xr10:uidLastSave="{00000000-0000-0000-0000-000000000000}"/>
  <workbookProtection workbookAlgorithmName="SHA-512" workbookHashValue="PfrkIZAbqyUosX3AXvNuMh6HxpqaB8HYssubQxbf+JO6HcBtuZRbY+sAU9Vs5KppZUvJmE4MIDrpD+i+LmdYXg==" workbookSaltValue="IMRaUdVUh7VFV8xlj2A0Pg==" workbookSpinCount="100000" lockStructure="1"/>
  <bookViews>
    <workbookView xWindow="0" yWindow="0" windowWidth="19200" windowHeight="59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BB10" i="4"/>
  <c r="AT10" i="4"/>
  <c r="W8" i="4"/>
  <c r="P8"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<sst xmlns="http://schemas.openxmlformats.org/spreadsheetml/2006/main" count="250" uniqueCount="113">
  <si>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</si>
  <si>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</si>
  <si>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</si>
  <si>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</si>
  <si>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</si>
  <si>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</si>
  <si>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</si>
  <si>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</si>
  <si>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</si>
  <si>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</si>
  <si>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</si>
  <si>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</si>
  <si>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</si>
  <si>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</si>
  <si>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</si>
  <si>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</si>
  <si>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</si>
  <si>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</si>
  <si>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</si>
  <si>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</si>
  <si>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</si>
  <si>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</si>
  <si>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</si>
  <si>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</si>
  <si>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</si>
  <si>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</si>
  <si>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</si>
  <si>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</si>
  <si>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</si>
  <si>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</si>
  <si>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</si>
  <si>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</si>
  <si>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</si>
  <si>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</si>
  <si>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</si>
  <si>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</si>
  <si>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</si>
  <si>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</si>
  <si>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</si>
  <si>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</si>
  <si>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</si>
  <si>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</si>
  <si>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</si>
  <si>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</si>
  <si>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</si>
  <si>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</si>
  <si>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</si>
  <si>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</si>
  <si>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</si>
  <si>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</si>
  <si>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</si>
  <si>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</si>
  <si>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</si>
  <si>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</si>
  <si>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</si>
  <si>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</si>
  <si>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</si>
  <si>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</si>
  <si>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</si>
  <si>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</si>
  <si>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</si>
  <si>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</si>
  <si>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</si>
  <si>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</si>
  <si>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</si>
  <si>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</si>
  <si>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</si>
  <si>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</si>
  <si>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</si>
  <si>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</si>
  <si>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</si>
  <si>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</si>
  <si>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</si>
  <si>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</si>
  <si>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</si>
  <si>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</si>
  <si>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</si>
  <si>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</si>
  <si>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</si>
  <si>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</si>
  <si>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</si>
  <si>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</si>
  <si>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</si>
  <si>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</si>
  <si>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</si>
  <si>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</si>
  <si>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</si>
  <si>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</si>
  <si>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</si>
  <si>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</si>
  <si>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</si>
  <si>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</si>
  <si>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</si>
  <si>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</si>
  <si>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</si>
  <si>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</si>
  <si>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</si>
  <si>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</si>
  <si>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</si>
  <si>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</si>
  <si>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</si>
  <si>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</si>
  <si>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</si>
  <si>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</si>
  <si>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</si>
  <si>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</si>
  <si>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</si>
  <si>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</si>
  <si>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</si>
  <si>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</si>
  <si>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有形固定資産減価償却率は、前年度より3.33ポイント増となったが、類似団体平均より大きく下回っている。これは、公営企業会計に移行した際、固定資産評価額を経過年数分減じて評価し直したうえで減価償却をしたことが要因である。
 ②管路経年化率は、前年度より6.36ポイント増となった。上昇幅が大きい理由は、40年経過した導水管の管路延長が増加したためである。今後も、法定耐用年数を超えた老朽管の割合が増加していく見込みであることから、引き続き老朽管更新事業に取り組んでいく必要がある。
 ③管路更新率は、前年度より0.8ポイント増となった。上昇幅が大きい理由は、継続して実施していた更新事業が完成したためである。今後も更新需要の増大が見込まれることから、簡易水道等施設整備費国庫補助金等を活用し、管路更新に取り組んでいく必要がある。 </t>
    <rPh sb="141" eb="144">
      <t>ジョウショウハバ</t>
    </rPh>
    <rPh sb="145" eb="146">
      <t>オオ</t>
    </rPh>
    <rPh sb="148" eb="150">
      <t>リユウ</t>
    </rPh>
    <rPh sb="154" eb="155">
      <t>ネン</t>
    </rPh>
    <rPh sb="155" eb="157">
      <t>ケイカ</t>
    </rPh>
    <rPh sb="159" eb="162">
      <t>ドウスイカン</t>
    </rPh>
    <rPh sb="163" eb="167">
      <t>カンロエンチョウ</t>
    </rPh>
    <rPh sb="168" eb="170">
      <t>ゾウカ</t>
    </rPh>
    <rPh sb="251" eb="254">
      <t>ゼンネンド</t>
    </rPh>
    <rPh sb="263" eb="264">
      <t>ゾウ</t>
    </rPh>
    <rPh sb="269" eb="272">
      <t>ジョウショウハバ</t>
    </rPh>
    <rPh sb="273" eb="274">
      <t>オオ</t>
    </rPh>
    <rPh sb="276" eb="278">
      <t>リユウ</t>
    </rPh>
    <rPh sb="280" eb="282">
      <t>ケイゾク</t>
    </rPh>
    <rPh sb="284" eb="286">
      <t>ジッシ</t>
    </rPh>
    <rPh sb="290" eb="294">
      <t>コウシンジギョウ</t>
    </rPh>
    <rPh sb="295" eb="297">
      <t>カンセイ</t>
    </rPh>
    <phoneticPr fontId="4"/>
  </si>
  <si>
    <t xml:space="preserve"> 本市簡易水道事業は、平成28年度から給水区域が、島しょ部の甑島地域となり給水人口が少なく、給水収益だけでは費用を賄えず、一般会計からの財政支援に大きく依存している状況である。
 公営企業会計に移行し、経営状況についてより明確に把握出来るようになったことから、水道料金の収納率向上及び経費削減に取り組み、一般会計からの財政支援の抑制に努めるとともに、令和４年７月に策定した経営戦略に基づき、施設・設備及び管路の計画的な更新及び整備を行い、安全で安心な水を安定的に供給するため、計画的な事業運営と安定経営に取り組んでいく。</t>
  </si>
  <si>
    <t xml:space="preserve"> ①経常収支比率は、前年度より1.43ポイント減となった。これは、資産減耗費や施設維持管理等の経費が増となったことによる。また、令和５年度も経常利益を確保できているが、給水収益だけでは費用を賄えず、一般会計からの補助金に依存している現状がある。
 ②累積欠損金はない。
 ③流動比率は、類似団体平均を下回っているものの、年々増加しており、経営改善されている。
 ④企業債残高対給水収益比率は、前年度より234.67ポイント減となった。これは、前年度は新型コロナウイルス感染症対策による基本料金減免を実施したが、本年度は減免を実施しなかったため、給水収益が回復したことが主な要因である。
 ⑤料金回収率は、類似団体平均より下回っており、給水収益では給水に係る費用を賄えておらず一般会計補助金に依存している状況である。なお、前年度より7.27ポイント増となったのは、前年度は新型コロナウイルス感染症対策で水道料金の基本料金減免を実施したが、本年度は同対策による減免を実施しなかったことにより、給水収益が回復したためである。
 ⑥給水原価は、類似団体平均よりかなり高く、島しょ部である立地条件から水道施設が点在し維持管理コストが高いことが要因である。
 ⑦施設利用率は、類似団体平均より上回っており、余裕を有しつつ効率的に施設を利用している。
 ⑧有収率は、類似団体平均より上回っているが、今後も適切な維持管理による漏水の縮減等により、有収率向上に取り組んでいく必要がある。</t>
    <rPh sb="143" eb="149">
      <t>ルイジダンタイヘイキン</t>
    </rPh>
    <rPh sb="150" eb="152">
      <t>シタマワ</t>
    </rPh>
    <rPh sb="160" eb="162">
      <t>ネンネン</t>
    </rPh>
    <rPh sb="169" eb="173">
      <t>ケイエイカイゼン</t>
    </rPh>
    <rPh sb="210" eb="211">
      <t>コン</t>
    </rPh>
    <rPh sb="211" eb="212">
      <t>ゲン</t>
    </rPh>
    <rPh sb="221" eb="222">
      <t>マエ</t>
    </rPh>
    <rPh sb="249" eb="251">
      <t>ジッシ</t>
    </rPh>
    <rPh sb="262" eb="264">
      <t>ジッシ</t>
    </rPh>
    <rPh sb="353" eb="354">
      <t>イマ</t>
    </rPh>
    <rPh sb="355" eb="356">
      <t>ド</t>
    </rPh>
    <rPh sb="373" eb="374">
      <t>ゾウ</t>
    </rPh>
    <rPh sb="381" eb="384">
      <t>ゼンネンド</t>
    </rPh>
    <rPh sb="412" eb="414">
      <t>ジッシ</t>
    </rPh>
    <rPh sb="431" eb="433">
      <t>ジッシ</t>
    </rPh>
    <rPh sb="444" eb="446">
      <t>キュウスイ</t>
    </rPh>
    <rPh sb="446" eb="448">
      <t>シュウエキ</t>
    </rPh>
    <rPh sb="449" eb="451">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</si>
</sst>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1.21</c:v>
                </c:pt>
                <c:pt idx="2">
                  <c:v>1.01</c:v>
                </c:pt>
                <c:pt idx="3">
                  <c:v>1.02</c:v>
                </c:pt>
                <c:pt idx="4">
                  <c:v>1.82</c:v>
                </c:pt>
              </c:numCache>
            </c:numRef>
          </c:val>
          <c:extLst>
            <c:ext xmlns:c16="http://schemas.microsoft.com/office/drawing/2014/chart" uri="{C3380CC4-5D6E-409C-BE32-E72D297353CC}">
              <c16:uniqueId val="{00000000-8F1A-4EF1-B298-161846E9E4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8F1A-4EF1-B298-161846E9E4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79.45</c:v>
                </c:pt>
                <c:pt idx="2">
                  <c:v>77.87</c:v>
                </c:pt>
                <c:pt idx="3">
                  <c:v>70.48</c:v>
                </c:pt>
                <c:pt idx="4">
                  <c:v>67.739999999999995</c:v>
                </c:pt>
              </c:numCache>
            </c:numRef>
          </c:val>
          <c:extLst>
            <c:ext xmlns:c16="http://schemas.microsoft.com/office/drawing/2014/chart" uri="{C3380CC4-5D6E-409C-BE32-E72D297353CC}">
              <c16:uniqueId val="{00000000-952E-40F6-8EC3-1F87038FA4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952E-40F6-8EC3-1F87038FA4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81.02</c:v>
                </c:pt>
                <c:pt idx="2">
                  <c:v>82.47</c:v>
                </c:pt>
                <c:pt idx="3">
                  <c:v>85.28</c:v>
                </c:pt>
                <c:pt idx="4">
                  <c:v>84.12</c:v>
                </c:pt>
              </c:numCache>
            </c:numRef>
          </c:val>
          <c:extLst>
            <c:ext xmlns:c16="http://schemas.microsoft.com/office/drawing/2014/chart" uri="{C3380CC4-5D6E-409C-BE32-E72D297353CC}">
              <c16:uniqueId val="{00000000-8C17-4F18-BE22-56A89218EC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8C17-4F18-BE22-56A89218EC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113.69</c:v>
                </c:pt>
                <c:pt idx="2">
                  <c:v>114.6</c:v>
                </c:pt>
                <c:pt idx="3">
                  <c:v>111.81</c:v>
                </c:pt>
                <c:pt idx="4">
                  <c:v>110.38</c:v>
                </c:pt>
              </c:numCache>
            </c:numRef>
          </c:val>
          <c:extLst>
            <c:ext xmlns:c16="http://schemas.microsoft.com/office/drawing/2014/chart" uri="{C3380CC4-5D6E-409C-BE32-E72D297353CC}">
              <c16:uniqueId val="{00000000-7774-4458-AE07-034189FB1D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7774-4458-AE07-034189FB1D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5.05</c:v>
                </c:pt>
                <c:pt idx="2">
                  <c:v>9.5299999999999994</c:v>
                </c:pt>
                <c:pt idx="3">
                  <c:v>13.54</c:v>
                </c:pt>
                <c:pt idx="4">
                  <c:v>16.87</c:v>
                </c:pt>
              </c:numCache>
            </c:numRef>
          </c:val>
          <c:extLst>
            <c:ext xmlns:c16="http://schemas.microsoft.com/office/drawing/2014/chart" uri="{C3380CC4-5D6E-409C-BE32-E72D297353CC}">
              <c16:uniqueId val="{00000000-42D3-4A73-9DA8-D7867B6F12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42D3-4A73-9DA8-D7867B6F12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18.329999999999998</c:v>
                </c:pt>
                <c:pt idx="2">
                  <c:v>21.16</c:v>
                </c:pt>
                <c:pt idx="3">
                  <c:v>22.65</c:v>
                </c:pt>
                <c:pt idx="4">
                  <c:v>29.01</c:v>
                </c:pt>
              </c:numCache>
            </c:numRef>
          </c:val>
          <c:extLst>
            <c:ext xmlns:c16="http://schemas.microsoft.com/office/drawing/2014/chart" uri="{C3380CC4-5D6E-409C-BE32-E72D297353CC}">
              <c16:uniqueId val="{00000000-55F9-4735-A365-D85100819C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55F9-4735-A365-D85100819C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BED-4A1F-833B-6F76AAC7DF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EBED-4A1F-833B-6F76AAC7DF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102.25</c:v>
                </c:pt>
                <c:pt idx="2">
                  <c:v>138.11000000000001</c:v>
                </c:pt>
                <c:pt idx="3">
                  <c:v>177.8</c:v>
                </c:pt>
                <c:pt idx="4">
                  <c:v>208.86</c:v>
                </c:pt>
              </c:numCache>
            </c:numRef>
          </c:val>
          <c:extLst>
            <c:ext xmlns:c16="http://schemas.microsoft.com/office/drawing/2014/chart" uri="{C3380CC4-5D6E-409C-BE32-E72D297353CC}">
              <c16:uniqueId val="{00000000-3883-4E39-9C06-29567279D0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3883-4E39-9C06-29567279D0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912.53</c:v>
                </c:pt>
                <c:pt idx="2">
                  <c:v>805.36</c:v>
                </c:pt>
                <c:pt idx="3">
                  <c:v>1072.93</c:v>
                </c:pt>
                <c:pt idx="4">
                  <c:v>838.26</c:v>
                </c:pt>
              </c:numCache>
            </c:numRef>
          </c:val>
          <c:extLst>
            <c:ext xmlns:c16="http://schemas.microsoft.com/office/drawing/2014/chart" uri="{C3380CC4-5D6E-409C-BE32-E72D297353CC}">
              <c16:uniqueId val="{00000000-1132-4FB2-A25D-FA61532F7E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1132-4FB2-A25D-FA61532F7E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41.78</c:v>
                </c:pt>
                <c:pt idx="2">
                  <c:v>49.23</c:v>
                </c:pt>
                <c:pt idx="3">
                  <c:v>34.130000000000003</c:v>
                </c:pt>
                <c:pt idx="4">
                  <c:v>41.4</c:v>
                </c:pt>
              </c:numCache>
            </c:numRef>
          </c:val>
          <c:extLst>
            <c:ext xmlns:c16="http://schemas.microsoft.com/office/drawing/2014/chart" uri="{C3380CC4-5D6E-409C-BE32-E72D297353CC}">
              <c16:uniqueId val="{00000000-314C-4F7F-95A8-3E487366AC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314C-4F7F-95A8-3E487366AC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393.83</c:v>
                </c:pt>
                <c:pt idx="2">
                  <c:v>377.95</c:v>
                </c:pt>
                <c:pt idx="3">
                  <c:v>419.8</c:v>
                </c:pt>
                <c:pt idx="4">
                  <c:v>456.91</c:v>
                </c:pt>
              </c:numCache>
            </c:numRef>
          </c:val>
          <c:extLst>
            <c:ext xmlns:c16="http://schemas.microsoft.com/office/drawing/2014/chart" uri="{C3380CC4-5D6E-409C-BE32-E72D297353CC}">
              <c16:uniqueId val="{00000000-8726-4D4C-825E-9701CBB6AF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8726-4D4C-825E-9701CBB6AF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鹿児島県　薩摩川内市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簡易水道事業</v>
      </c>
      <c r="Q8" s="77"/>
      <c r="R8" s="77"/>
      <c r="S8" s="77"/>
      <c r="T8" s="77"/>
      <c r="U8" s="77"/>
      <c r="V8" s="77"/>
      <c r="W8" s="77" t="str">
        <f>データ!$L$6</f>
        <v>C3</v>
      </c>
      <c r="X8" s="77"/>
      <c r="Y8" s="77"/>
      <c r="Z8" s="77"/>
      <c r="AA8" s="77"/>
      <c r="AB8" s="77"/>
      <c r="AC8" s="77"/>
      <c r="AD8" s="77" t="str">
        <f>データ!$M$6</f>
        <v>非設置</v>
      </c>
      <c r="AE8" s="77"/>
      <c r="AF8" s="77"/>
      <c r="AG8" s="77"/>
      <c r="AH8" s="77"/>
      <c r="AI8" s="77"/>
      <c r="AJ8" s="77"/>
      <c r="AK8" s="2"/>
      <c r="AL8" s="68">
        <f>データ!$R$6</f>
        <v>91542</v>
      </c>
      <c r="AM8" s="68"/>
      <c r="AN8" s="68"/>
      <c r="AO8" s="68"/>
      <c r="AP8" s="68"/>
      <c r="AQ8" s="68"/>
      <c r="AR8" s="68"/>
      <c r="AS8" s="68"/>
      <c r="AT8" s="36">
        <f>データ!$S$6</f>
        <v>682.92</v>
      </c>
      <c r="AU8" s="37"/>
      <c r="AV8" s="37"/>
      <c r="AW8" s="37"/>
      <c r="AX8" s="37"/>
      <c r="AY8" s="37"/>
      <c r="AZ8" s="37"/>
      <c r="BA8" s="37"/>
      <c r="BB8" s="57">
        <f>データ!$T$6</f>
        <v>134.04</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74.25</v>
      </c>
      <c r="J10" s="37"/>
      <c r="K10" s="37"/>
      <c r="L10" s="37"/>
      <c r="M10" s="37"/>
      <c r="N10" s="37"/>
      <c r="O10" s="67"/>
      <c r="P10" s="57">
        <f>データ!$P$6</f>
        <v>3.98</v>
      </c>
      <c r="Q10" s="57"/>
      <c r="R10" s="57"/>
      <c r="S10" s="57"/>
      <c r="T10" s="57"/>
      <c r="U10" s="57"/>
      <c r="V10" s="57"/>
      <c r="W10" s="68">
        <f>データ!$Q$6</f>
        <v>2910</v>
      </c>
      <c r="X10" s="68"/>
      <c r="Y10" s="68"/>
      <c r="Z10" s="68"/>
      <c r="AA10" s="68"/>
      <c r="AB10" s="68"/>
      <c r="AC10" s="68"/>
      <c r="AD10" s="2"/>
      <c r="AE10" s="2"/>
      <c r="AF10" s="2"/>
      <c r="AG10" s="2"/>
      <c r="AH10" s="2"/>
      <c r="AI10" s="2"/>
      <c r="AJ10" s="2"/>
      <c r="AK10" s="2"/>
      <c r="AL10" s="68">
        <f>データ!$U$6</f>
        <v>3620</v>
      </c>
      <c r="AM10" s="68"/>
      <c r="AN10" s="68"/>
      <c r="AO10" s="68"/>
      <c r="AP10" s="68"/>
      <c r="AQ10" s="68"/>
      <c r="AR10" s="68"/>
      <c r="AS10" s="68"/>
      <c r="AT10" s="36">
        <f>データ!$V$6</f>
        <v>8.59</v>
      </c>
      <c r="AU10" s="37"/>
      <c r="AV10" s="37"/>
      <c r="AW10" s="37"/>
      <c r="AX10" s="37"/>
      <c r="AY10" s="37"/>
      <c r="AZ10" s="37"/>
      <c r="BA10" s="37"/>
      <c r="BB10" s="57">
        <f>データ!$W$6</f>
        <v>421.42</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CyLeNY+pRS3MukILUXZLxTauaNdXBbWU4IGkceTL+OKwwMAXyCw4ZXaW5uMvOtP8uf/X+XRIAiAlgN0xAYiQjg==" saltValue="Vn1AItvLlFOfKEyi59hA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462152</v>
      </c>
      <c r="D6" s="20">
        <f t="shared" si="3"/>
        <v>46</v>
      </c>
      <c r="E6" s="20">
        <f t="shared" si="3"/>
        <v>1</v>
      </c>
      <c r="F6" s="20">
        <f t="shared" si="3"/>
        <v>0</v>
      </c>
      <c r="G6" s="20">
        <f t="shared" si="3"/>
        <v>5</v>
      </c>
      <c r="H6" s="20" t="str">
        <f t="shared" si="3"/>
        <v>鹿児島県　薩摩川内市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74.25</v>
      </c>
      <c r="P6" s="21">
        <f t="shared" si="3"/>
        <v>3.98</v>
      </c>
      <c r="Q6" s="21">
        <f t="shared" si="3"/>
        <v>2910</v>
      </c>
      <c r="R6" s="21">
        <f t="shared" si="3"/>
        <v>91542</v>
      </c>
      <c r="S6" s="21">
        <f t="shared" si="3"/>
        <v>682.92</v>
      </c>
      <c r="T6" s="21">
        <f t="shared" si="3"/>
        <v>134.04</v>
      </c>
      <c r="U6" s="21">
        <f t="shared" si="3"/>
        <v>3620</v>
      </c>
      <c r="V6" s="21">
        <f t="shared" si="3"/>
        <v>8.59</v>
      </c>
      <c r="W6" s="21">
        <f t="shared" si="3"/>
        <v>421.42</v>
      </c>
      <c r="X6" s="22" t="str">
        <f>IF(X7="",NA(),X7)</f>
        <v>-</v>
      </c>
      <c r="Y6" s="22">
        <f t="shared" ref="Y6:AG6" si="4">IF(Y7="",NA(),Y7)</f>
        <v>113.69</v>
      </c>
      <c r="Z6" s="22">
        <f t="shared" si="4"/>
        <v>114.6</v>
      </c>
      <c r="AA6" s="22">
        <f t="shared" si="4"/>
        <v>111.81</v>
      </c>
      <c r="AB6" s="22">
        <f t="shared" si="4"/>
        <v>110.38</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102.25</v>
      </c>
      <c r="AV6" s="22">
        <f t="shared" si="6"/>
        <v>138.11000000000001</v>
      </c>
      <c r="AW6" s="22">
        <f t="shared" si="6"/>
        <v>177.8</v>
      </c>
      <c r="AX6" s="22">
        <f t="shared" si="6"/>
        <v>208.86</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912.53</v>
      </c>
      <c r="BG6" s="22">
        <f t="shared" si="7"/>
        <v>805.36</v>
      </c>
      <c r="BH6" s="22">
        <f t="shared" si="7"/>
        <v>1072.93</v>
      </c>
      <c r="BI6" s="22">
        <f t="shared" si="7"/>
        <v>838.26</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41.78</v>
      </c>
      <c r="BR6" s="22">
        <f t="shared" si="8"/>
        <v>49.23</v>
      </c>
      <c r="BS6" s="22">
        <f t="shared" si="8"/>
        <v>34.130000000000003</v>
      </c>
      <c r="BT6" s="22">
        <f t="shared" si="8"/>
        <v>41.4</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393.83</v>
      </c>
      <c r="CC6" s="22">
        <f t="shared" si="9"/>
        <v>377.95</v>
      </c>
      <c r="CD6" s="22">
        <f t="shared" si="9"/>
        <v>419.8</v>
      </c>
      <c r="CE6" s="22">
        <f t="shared" si="9"/>
        <v>456.91</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79.45</v>
      </c>
      <c r="CN6" s="22">
        <f t="shared" si="10"/>
        <v>77.87</v>
      </c>
      <c r="CO6" s="22">
        <f t="shared" si="10"/>
        <v>70.48</v>
      </c>
      <c r="CP6" s="22">
        <f t="shared" si="10"/>
        <v>67.739999999999995</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81.02</v>
      </c>
      <c r="CY6" s="22">
        <f t="shared" si="11"/>
        <v>82.47</v>
      </c>
      <c r="CZ6" s="22">
        <f t="shared" si="11"/>
        <v>85.28</v>
      </c>
      <c r="DA6" s="22">
        <f t="shared" si="11"/>
        <v>84.12</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5.05</v>
      </c>
      <c r="DJ6" s="22">
        <f t="shared" si="12"/>
        <v>9.5299999999999994</v>
      </c>
      <c r="DK6" s="22">
        <f t="shared" si="12"/>
        <v>13.54</v>
      </c>
      <c r="DL6" s="22">
        <f t="shared" si="12"/>
        <v>16.87</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2">
        <f t="shared" ref="DT6:EB6" si="13">IF(DT7="",NA(),DT7)</f>
        <v>18.329999999999998</v>
      </c>
      <c r="DU6" s="22">
        <f t="shared" si="13"/>
        <v>21.16</v>
      </c>
      <c r="DV6" s="22">
        <f t="shared" si="13"/>
        <v>22.65</v>
      </c>
      <c r="DW6" s="22">
        <f t="shared" si="13"/>
        <v>29.01</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2">
        <f t="shared" ref="EE6:EM6" si="14">IF(EE7="",NA(),EE7)</f>
        <v>1.21</v>
      </c>
      <c r="EF6" s="22">
        <f t="shared" si="14"/>
        <v>1.01</v>
      </c>
      <c r="EG6" s="22">
        <f t="shared" si="14"/>
        <v>1.02</v>
      </c>
      <c r="EH6" s="22">
        <f t="shared" si="14"/>
        <v>1.82</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462152</v>
      </c>
      <c r="D7" s="24">
        <v>46</v>
      </c>
      <c r="E7" s="24">
        <v>1</v>
      </c>
      <c r="F7" s="24">
        <v>0</v>
      </c>
      <c r="G7" s="24">
        <v>5</v>
      </c>
      <c r="H7" s="24" t="s">
        <v>93</v>
      </c>
      <c r="I7" s="24" t="s">
        <v>94</v>
      </c>
      <c r="J7" s="24" t="s">
        <v>95</v>
      </c>
      <c r="K7" s="24" t="s">
        <v>96</v>
      </c>
      <c r="L7" s="24" t="s">
        <v>97</v>
      </c>
      <c r="M7" s="24" t="s">
        <v>98</v>
      </c>
      <c r="N7" s="25" t="s">
        <v>99</v>
      </c>
      <c r="O7" s="25">
        <v>74.25</v>
      </c>
      <c r="P7" s="25">
        <v>3.98</v>
      </c>
      <c r="Q7" s="25">
        <v>2910</v>
      </c>
      <c r="R7" s="25">
        <v>91542</v>
      </c>
      <c r="S7" s="25">
        <v>682.92</v>
      </c>
      <c r="T7" s="25">
        <v>134.04</v>
      </c>
      <c r="U7" s="25">
        <v>3620</v>
      </c>
      <c r="V7" s="25">
        <v>8.59</v>
      </c>
      <c r="W7" s="25">
        <v>421.42</v>
      </c>
      <c r="X7" s="25" t="s">
        <v>99</v>
      </c>
      <c r="Y7" s="25">
        <v>113.69</v>
      </c>
      <c r="Z7" s="25">
        <v>114.6</v>
      </c>
      <c r="AA7" s="25">
        <v>111.81</v>
      </c>
      <c r="AB7" s="25">
        <v>110.38</v>
      </c>
      <c r="AC7" s="25" t="s">
        <v>99</v>
      </c>
      <c r="AD7" s="25">
        <v>103.82</v>
      </c>
      <c r="AE7" s="25">
        <v>105.75</v>
      </c>
      <c r="AF7" s="25">
        <v>105.52</v>
      </c>
      <c r="AG7" s="25">
        <v>103.1</v>
      </c>
      <c r="AH7" s="25">
        <v>103.05</v>
      </c>
      <c r="AI7" s="25" t="s">
        <v>99</v>
      </c>
      <c r="AJ7" s="25">
        <v>0</v>
      </c>
      <c r="AK7" s="25">
        <v>0</v>
      </c>
      <c r="AL7" s="25">
        <v>0</v>
      </c>
      <c r="AM7" s="25">
        <v>0</v>
      </c>
      <c r="AN7" s="25" t="s">
        <v>99</v>
      </c>
      <c r="AO7" s="25">
        <v>31.54</v>
      </c>
      <c r="AP7" s="25">
        <v>31.15</v>
      </c>
      <c r="AQ7" s="25">
        <v>30.01</v>
      </c>
      <c r="AR7" s="25">
        <v>27.32</v>
      </c>
      <c r="AS7" s="25">
        <v>30.22</v>
      </c>
      <c r="AT7" s="25" t="s">
        <v>99</v>
      </c>
      <c r="AU7" s="25">
        <v>102.25</v>
      </c>
      <c r="AV7" s="25">
        <v>138.11000000000001</v>
      </c>
      <c r="AW7" s="25">
        <v>177.8</v>
      </c>
      <c r="AX7" s="25">
        <v>208.86</v>
      </c>
      <c r="AY7" s="25" t="s">
        <v>99</v>
      </c>
      <c r="AZ7" s="25">
        <v>302.22000000000003</v>
      </c>
      <c r="BA7" s="25">
        <v>263.45</v>
      </c>
      <c r="BB7" s="25">
        <v>249.43</v>
      </c>
      <c r="BC7" s="25">
        <v>217.55</v>
      </c>
      <c r="BD7" s="25">
        <v>179.3</v>
      </c>
      <c r="BE7" s="25" t="s">
        <v>99</v>
      </c>
      <c r="BF7" s="25">
        <v>912.53</v>
      </c>
      <c r="BG7" s="25">
        <v>805.36</v>
      </c>
      <c r="BH7" s="25">
        <v>1072.93</v>
      </c>
      <c r="BI7" s="25">
        <v>838.26</v>
      </c>
      <c r="BJ7" s="25" t="s">
        <v>99</v>
      </c>
      <c r="BK7" s="25">
        <v>970.36</v>
      </c>
      <c r="BL7" s="25">
        <v>940.22</v>
      </c>
      <c r="BM7" s="25">
        <v>922.05</v>
      </c>
      <c r="BN7" s="25">
        <v>916.17</v>
      </c>
      <c r="BO7" s="25">
        <v>1042.45</v>
      </c>
      <c r="BP7" s="25" t="s">
        <v>99</v>
      </c>
      <c r="BQ7" s="25">
        <v>41.78</v>
      </c>
      <c r="BR7" s="25">
        <v>49.23</v>
      </c>
      <c r="BS7" s="25">
        <v>34.130000000000003</v>
      </c>
      <c r="BT7" s="25">
        <v>41.4</v>
      </c>
      <c r="BU7" s="25" t="s">
        <v>99</v>
      </c>
      <c r="BV7" s="25">
        <v>64.52</v>
      </c>
      <c r="BW7" s="25">
        <v>66.8</v>
      </c>
      <c r="BX7" s="25">
        <v>64.39</v>
      </c>
      <c r="BY7" s="25">
        <v>63.95</v>
      </c>
      <c r="BZ7" s="25">
        <v>57.74</v>
      </c>
      <c r="CA7" s="25" t="s">
        <v>99</v>
      </c>
      <c r="CB7" s="25">
        <v>393.83</v>
      </c>
      <c r="CC7" s="25">
        <v>377.95</v>
      </c>
      <c r="CD7" s="25">
        <v>419.8</v>
      </c>
      <c r="CE7" s="25">
        <v>456.91</v>
      </c>
      <c r="CF7" s="25" t="s">
        <v>99</v>
      </c>
      <c r="CG7" s="25">
        <v>270.68</v>
      </c>
      <c r="CH7" s="25">
        <v>268.88</v>
      </c>
      <c r="CI7" s="25">
        <v>258.89999999999998</v>
      </c>
      <c r="CJ7" s="25">
        <v>263.56</v>
      </c>
      <c r="CK7" s="25">
        <v>285.48</v>
      </c>
      <c r="CL7" s="25" t="s">
        <v>99</v>
      </c>
      <c r="CM7" s="25">
        <v>79.45</v>
      </c>
      <c r="CN7" s="25">
        <v>77.87</v>
      </c>
      <c r="CO7" s="25">
        <v>70.48</v>
      </c>
      <c r="CP7" s="25">
        <v>67.739999999999995</v>
      </c>
      <c r="CQ7" s="25" t="s">
        <v>99</v>
      </c>
      <c r="CR7" s="25">
        <v>48.86</v>
      </c>
      <c r="CS7" s="25">
        <v>49</v>
      </c>
      <c r="CT7" s="25">
        <v>50.07</v>
      </c>
      <c r="CU7" s="25">
        <v>53.4</v>
      </c>
      <c r="CV7" s="25">
        <v>53.73</v>
      </c>
      <c r="CW7" s="25" t="s">
        <v>99</v>
      </c>
      <c r="CX7" s="25">
        <v>81.02</v>
      </c>
      <c r="CY7" s="25">
        <v>82.47</v>
      </c>
      <c r="CZ7" s="25">
        <v>85.28</v>
      </c>
      <c r="DA7" s="25">
        <v>84.12</v>
      </c>
      <c r="DB7" s="25" t="s">
        <v>99</v>
      </c>
      <c r="DC7" s="25">
        <v>76.48</v>
      </c>
      <c r="DD7" s="25">
        <v>75.64</v>
      </c>
      <c r="DE7" s="25">
        <v>75.7</v>
      </c>
      <c r="DF7" s="25">
        <v>72.53</v>
      </c>
      <c r="DG7" s="25">
        <v>71.52</v>
      </c>
      <c r="DH7" s="25" t="s">
        <v>99</v>
      </c>
      <c r="DI7" s="25">
        <v>5.05</v>
      </c>
      <c r="DJ7" s="25">
        <v>9.5299999999999994</v>
      </c>
      <c r="DK7" s="25">
        <v>13.54</v>
      </c>
      <c r="DL7" s="25">
        <v>16.87</v>
      </c>
      <c r="DM7" s="25" t="s">
        <v>99</v>
      </c>
      <c r="DN7" s="25">
        <v>39.409999999999997</v>
      </c>
      <c r="DO7" s="25">
        <v>41.18</v>
      </c>
      <c r="DP7" s="25">
        <v>42.98</v>
      </c>
      <c r="DQ7" s="25">
        <v>40.46</v>
      </c>
      <c r="DR7" s="25">
        <v>38.43</v>
      </c>
      <c r="DS7" s="25" t="s">
        <v>99</v>
      </c>
      <c r="DT7" s="25">
        <v>18.329999999999998</v>
      </c>
      <c r="DU7" s="25">
        <v>21.16</v>
      </c>
      <c r="DV7" s="25">
        <v>22.65</v>
      </c>
      <c r="DW7" s="25">
        <v>29.01</v>
      </c>
      <c r="DX7" s="25" t="s">
        <v>99</v>
      </c>
      <c r="DY7" s="25">
        <v>20.97</v>
      </c>
      <c r="DZ7" s="25">
        <v>21.65</v>
      </c>
      <c r="EA7" s="25">
        <v>23.24</v>
      </c>
      <c r="EB7" s="25">
        <v>22.77</v>
      </c>
      <c r="EC7" s="25">
        <v>19.16</v>
      </c>
      <c r="ED7" s="25" t="s">
        <v>99</v>
      </c>
      <c r="EE7" s="25">
        <v>1.21</v>
      </c>
      <c r="EF7" s="25">
        <v>1.01</v>
      </c>
      <c r="EG7" s="25">
        <v>1.02</v>
      </c>
      <c r="EH7" s="25">
        <v>1.82</v>
      </c>
      <c r="EI7" s="25" t="s">
        <v>99</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2025-02-25T00:05:34Z</cp:lastPrinted>
  <dcterms:created xsi:type="dcterms:W3CDTF">2025-01-24T06:56:21Z</dcterms:created>
  <dcterms:modified xsi:type="dcterms:W3CDTF">2025-02-25T00:06:00Z</dcterms:modified>
  <cp:category/>
</cp:coreProperties>
</file>