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11 曽於市○（池田）\"/>
    </mc:Choice>
  </mc:AlternateContent>
  <xr:revisionPtr revIDLastSave="0" documentId="13_ncr:1_{6151C4A2-2907-4572-9289-5858F2079332}" xr6:coauthVersionLast="36" xr6:coauthVersionMax="36" xr10:uidLastSave="{00000000-0000-0000-0000-000000000000}"/>
  <workbookProtection workbookAlgorithmName="SHA-512" workbookHashValue="IsSelmD1eGEKrda2ZRNKnwc46fOcVVhVZPfqfnLpvx1GI9zLvqlu6WocVvzRdzCD49nHCjsZiGRWGxtRDdlD4Q==" workbookSaltValue="2OSmWgFPukZQ1J699WhGDg==" workbookSpinCount="100000" lockStructure="1"/>
  <bookViews>
    <workbookView xWindow="0" yWindow="0" windowWidth="19200" windowHeight="68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<sst xmlns="http://schemas.openxmlformats.org/spreadsheetml/2006/main" count="228" uniqueCount="111">
  <si>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</si>
  <si>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</si>
  <si>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</si>
  <si>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</si>
  <si>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</si>
  <si>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</si>
  <si>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</si>
  <si>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</si>
  <si>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①有形固定資産原価償却率
　類似団体と同様右肩上がりに減価償却率が上昇傾向にあり保有資産も法定耐用年数に近づいてくるため，必要に応じて経営改善や投資計画の見直しなどを行っていく。
②管路経年化率
　必要に応じて経営改善や投資計画等を見直していく。
③管路更新率
　管路更新が進んでいないのが現状であり,必要に応じて経営改善や投資計画等を見直していく。</t>
  </si>
  <si>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</si>
  <si>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</si>
  <si>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</si>
  <si>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</si>
  <si>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</si>
  <si>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</si>
  <si>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</si>
  <si>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</si>
  <si>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</si>
  <si>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</si>
  <si>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</si>
  <si>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</si>
  <si>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</si>
  <si>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</si>
  <si>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</si>
  <si>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</si>
  <si>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</si>
  <si>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</si>
  <si>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</si>
  <si>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</si>
  <si>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</si>
  <si>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</si>
  <si>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</si>
  <si>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</si>
  <si>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</si>
  <si>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</si>
  <si>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</si>
  <si>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</si>
  <si>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</si>
  <si>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</si>
  <si>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</si>
  <si>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</si>
  <si>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</si>
  <si>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</si>
  <si>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</si>
  <si>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</si>
  <si>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</si>
  <si>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</si>
  <si>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</si>
  <si>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</si>
  <si>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</si>
  <si>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</si>
  <si>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</si>
  <si>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</si>
  <si>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</si>
  <si>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</si>
  <si>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</si>
  <si>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</si>
  <si>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</si>
  <si>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</si>
  <si>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</si>
  <si>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</si>
  <si>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</si>
  <si>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</si>
  <si>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</si>
  <si>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</si>
  <si>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</si>
  <si>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</si>
  <si>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</si>
  <si>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</si>
  <si>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</si>
  <si>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</si>
  <si>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</si>
  <si>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</si>
  <si>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</si>
  <si>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</si>
  <si>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</si>
  <si>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</si>
  <si>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</si>
  <si>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</si>
  <si>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</si>
  <si>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</si>
  <si>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</si>
  <si>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</si>
  <si>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</si>
  <si>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</si>
  <si>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</si>
  <si>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</si>
  <si>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</si>
  <si>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</si>
  <si>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</si>
  <si>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</si>
  <si>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</si>
  <si>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</si>
  <si>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</si>
  <si>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</si>
  <si>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鹿児島県　曽於市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</si>
  <si>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</si>
  <si>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</si>
  <si>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</si>
  <si>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</si>
  <si>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</si>
  <si>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</si>
  <si>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</si>
  <si>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</si>
  <si>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</si>
  <si>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</si>
  <si>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</si>
  <si>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</si>
  <si>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</si>
  <si>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①経常収支比率
　平均値を上回っており，今後も経営の健全性確保に努める。
②累積欠損金比率
　新会計基準適用見直しによる累積欠損金がH27年度から発生していたが，H30年度に解消した。今後も経営の健全性確保に努める。
③流動比率
　当該指標は100％以上が必要であるが，それを上回っていることから，現状では健全経営であると考えられる。
④企業債残高対給水収益比率
　簡易水道統合により平均値を上回ったが，現在は特に問題ないと考えている。今後は給水収益は減少傾向であり，逆に更新投資は増加傾向であることから，投資の規模や料金水準の適正化につなげていく。
⑤料金回収率
　今後は料金改定等も検討していく必要性があると考えられる。
⑥給水原価
　類似団体と比較しても安価であるため現状では問題ないと考えられるが，今後も引き続き経営改善に努める。
⑦施設利用率
　H30年度から一部給水区域の統合整備を実施しており，整備による施設利用の見直しにより施設利用率は低下傾向にある。類似団体と比較して大きな乖離はないので問題ないと考えるが，今後も適切な施設規模を把握していく。
⑧有収率
　100％に近づいているため現状は問題ないと考えるが，漏水やメーター不感等になるケースも想定されることから早期発見及び早期改善に努める。</t>
  </si>
  <si>
    <t>　本市の経営は，現状においては比較的安定した健全経営であり特に問題ないと考えられる。今後においては，人口の減少により給水収益の下落が想定される。老朽化対策については，管路更新投資の増加は避けられないため，料金見直しの検討も必要になるかと考えられ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</si>
</sst>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8"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9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3" fillId="0" borderId="4"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C2-49AA-A745-833C26DB1D0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77C2-49AA-A745-833C26DB1D0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57.06</c:v>
                </c:pt>
                <c:pt idx="1">
                  <c:v>52.44</c:v>
                </c:pt>
                <c:pt idx="2">
                  <c:v>49.8</c:v>
                </c:pt>
                <c:pt idx="3">
                  <c:v>49.68</c:v>
                </c:pt>
                <c:pt idx="4">
                  <c:v>48.31</c:v>
                </c:pt>
              </c:numCache>
            </c:numRef>
          </c:val>
          <c:extLst>
            <c:ext xmlns:c16="http://schemas.microsoft.com/office/drawing/2014/chart" uri="{C3380CC4-5D6E-409C-BE32-E72D297353CC}">
              <c16:uniqueId val="{00000000-F340-4634-8EB3-B85F75FE18A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340-4634-8EB3-B85F75FE18A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89.8</c:v>
                </c:pt>
                <c:pt idx="1">
                  <c:v>89.34</c:v>
                </c:pt>
                <c:pt idx="2">
                  <c:v>89.5</c:v>
                </c:pt>
                <c:pt idx="3">
                  <c:v>89.4</c:v>
                </c:pt>
                <c:pt idx="4">
                  <c:v>89.5</c:v>
                </c:pt>
              </c:numCache>
            </c:numRef>
          </c:val>
          <c:extLst>
            <c:ext xmlns:c16="http://schemas.microsoft.com/office/drawing/2014/chart" uri="{C3380CC4-5D6E-409C-BE32-E72D297353CC}">
              <c16:uniqueId val="{00000000-5883-4A73-BE25-C2CA9B3B16F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5883-4A73-BE25-C2CA9B3B16F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110.21</c:v>
                </c:pt>
                <c:pt idx="1">
                  <c:v>103.77</c:v>
                </c:pt>
                <c:pt idx="2">
                  <c:v>111.2</c:v>
                </c:pt>
                <c:pt idx="3">
                  <c:v>110.29</c:v>
                </c:pt>
                <c:pt idx="4">
                  <c:v>110.53</c:v>
                </c:pt>
              </c:numCache>
            </c:numRef>
          </c:val>
          <c:extLst>
            <c:ext xmlns:c16="http://schemas.microsoft.com/office/drawing/2014/chart" uri="{C3380CC4-5D6E-409C-BE32-E72D297353CC}">
              <c16:uniqueId val="{00000000-7A7B-4A35-993C-41C1582E11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7A7B-4A35-993C-41C1582E11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52.29</c:v>
                </c:pt>
                <c:pt idx="1">
                  <c:v>52.15</c:v>
                </c:pt>
                <c:pt idx="2">
                  <c:v>53.64</c:v>
                </c:pt>
                <c:pt idx="3">
                  <c:v>54.34</c:v>
                </c:pt>
                <c:pt idx="4">
                  <c:v>54.82</c:v>
                </c:pt>
              </c:numCache>
            </c:numRef>
          </c:val>
          <c:extLst>
            <c:ext xmlns:c16="http://schemas.microsoft.com/office/drawing/2014/chart" uri="{C3380CC4-5D6E-409C-BE32-E72D297353CC}">
              <c16:uniqueId val="{00000000-D657-4BDF-9771-72E27E98743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D657-4BDF-9771-72E27E98743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AA-4726-BB54-CF1501D6C8A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A6AA-4726-BB54-CF1501D6C8A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A89-46BE-9C3F-D9AE29171D3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3A89-46BE-9C3F-D9AE29171D3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1298.3800000000001</c:v>
                </c:pt>
                <c:pt idx="1">
                  <c:v>1035.28</c:v>
                </c:pt>
                <c:pt idx="2">
                  <c:v>1103.3599999999999</c:v>
                </c:pt>
                <c:pt idx="3">
                  <c:v>998.69</c:v>
                </c:pt>
                <c:pt idx="4">
                  <c:v>797.92</c:v>
                </c:pt>
              </c:numCache>
            </c:numRef>
          </c:val>
          <c:extLst>
            <c:ext xmlns:c16="http://schemas.microsoft.com/office/drawing/2014/chart" uri="{C3380CC4-5D6E-409C-BE32-E72D297353CC}">
              <c16:uniqueId val="{00000000-A2E2-4EB6-95B2-BF40E147CD4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A2E2-4EB6-95B2-BF40E147CD4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379.06</c:v>
                </c:pt>
                <c:pt idx="1">
                  <c:v>454.35</c:v>
                </c:pt>
                <c:pt idx="2">
                  <c:v>437.48</c:v>
                </c:pt>
                <c:pt idx="3">
                  <c:v>413.79</c:v>
                </c:pt>
                <c:pt idx="4">
                  <c:v>397.01</c:v>
                </c:pt>
              </c:numCache>
            </c:numRef>
          </c:val>
          <c:extLst>
            <c:ext xmlns:c16="http://schemas.microsoft.com/office/drawing/2014/chart" uri="{C3380CC4-5D6E-409C-BE32-E72D297353CC}">
              <c16:uniqueId val="{00000000-8D1E-4563-872F-B9984D1BC76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D1E-4563-872F-B9984D1BC76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100.94</c:v>
                </c:pt>
                <c:pt idx="1">
                  <c:v>90.49</c:v>
                </c:pt>
                <c:pt idx="2">
                  <c:v>93.56</c:v>
                </c:pt>
                <c:pt idx="3">
                  <c:v>93.45</c:v>
                </c:pt>
                <c:pt idx="4">
                  <c:v>96.03</c:v>
                </c:pt>
              </c:numCache>
            </c:numRef>
          </c:val>
          <c:extLst>
            <c:ext xmlns:c16="http://schemas.microsoft.com/office/drawing/2014/chart" uri="{C3380CC4-5D6E-409C-BE32-E72D297353CC}">
              <c16:uniqueId val="{00000000-1B5D-4B4B-94AC-298D30405E9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1B5D-4B4B-94AC-298D30405E9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138.91999999999999</c:v>
                </c:pt>
                <c:pt idx="1">
                  <c:v>154.38</c:v>
                </c:pt>
                <c:pt idx="2">
                  <c:v>149.69999999999999</c:v>
                </c:pt>
                <c:pt idx="3">
                  <c:v>150.12</c:v>
                </c:pt>
                <c:pt idx="4">
                  <c:v>146.80000000000001</c:v>
                </c:pt>
              </c:numCache>
            </c:numRef>
          </c:val>
          <c:extLst>
            <c:ext xmlns:c16="http://schemas.microsoft.com/office/drawing/2014/chart" uri="{C3380CC4-5D6E-409C-BE32-E72D297353CC}">
              <c16:uniqueId val="{00000000-DDBA-4DEF-BDE5-949C71B276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DDBA-4DEF-BDE5-949C71B276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0" t="s">
        <v>0</v>
      </c>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c r="BT2" s="60"/>
      <c r="BU2" s="60"/>
      <c r="BV2" s="60"/>
      <c r="BW2" s="60"/>
      <c r="BX2" s="60"/>
      <c r="BY2" s="60"/>
      <c r="BZ2" s="60"/>
    </row>
    <row r="3" spans="1:78" ht="9.75" customHeight="1" x14ac:dyDescent="0.2">
      <c r="A3" s="2"/>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row>
    <row r="4" spans="1:78" ht="9.75" customHeight="1" x14ac:dyDescent="0.2">
      <c r="A4" s="2"/>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c r="BT4" s="60"/>
      <c r="BU4" s="60"/>
      <c r="BV4" s="60"/>
      <c r="BW4" s="60"/>
      <c r="BX4" s="60"/>
      <c r="BY4" s="60"/>
      <c r="BZ4" s="6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鹿児島県　曽於市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5</v>
      </c>
      <c r="C7" s="33"/>
      <c r="D7" s="33"/>
      <c r="E7" s="33"/>
      <c r="F7" s="33"/>
      <c r="G7" s="33"/>
      <c r="H7" s="33"/>
      <c r="I7" s="32" t="s">
        <v>12</v>
      </c>
      <c r="J7" s="33"/>
      <c r="K7" s="33"/>
      <c r="L7" s="33"/>
      <c r="M7" s="33"/>
      <c r="N7" s="33"/>
      <c r="O7" s="34"/>
      <c r="P7" s="35" t="s">
        <v>4</v>
      </c>
      <c r="Q7" s="35"/>
      <c r="R7" s="35"/>
      <c r="S7" s="35"/>
      <c r="T7" s="35"/>
      <c r="U7" s="35"/>
      <c r="V7" s="35"/>
      <c r="W7" s="35" t="s">
        <v>13</v>
      </c>
      <c r="X7" s="35"/>
      <c r="Y7" s="35"/>
      <c r="Z7" s="35"/>
      <c r="AA7" s="35"/>
      <c r="AB7" s="35"/>
      <c r="AC7" s="35"/>
      <c r="AD7" s="35" t="s">
        <v>3</v>
      </c>
      <c r="AE7" s="35"/>
      <c r="AF7" s="35"/>
      <c r="AG7" s="35"/>
      <c r="AH7" s="35"/>
      <c r="AI7" s="35"/>
      <c r="AJ7" s="35"/>
      <c r="AK7" s="2"/>
      <c r="AL7" s="35" t="s">
        <v>16</v>
      </c>
      <c r="AM7" s="35"/>
      <c r="AN7" s="35"/>
      <c r="AO7" s="35"/>
      <c r="AP7" s="35"/>
      <c r="AQ7" s="35"/>
      <c r="AR7" s="35"/>
      <c r="AS7" s="35"/>
      <c r="AT7" s="32" t="s">
        <v>10</v>
      </c>
      <c r="AU7" s="33"/>
      <c r="AV7" s="33"/>
      <c r="AW7" s="33"/>
      <c r="AX7" s="33"/>
      <c r="AY7" s="33"/>
      <c r="AZ7" s="33"/>
      <c r="BA7" s="33"/>
      <c r="BB7" s="35" t="s">
        <v>17</v>
      </c>
      <c r="BC7" s="35"/>
      <c r="BD7" s="35"/>
      <c r="BE7" s="35"/>
      <c r="BF7" s="35"/>
      <c r="BG7" s="35"/>
      <c r="BH7" s="35"/>
      <c r="BI7" s="35"/>
      <c r="BJ7" s="3"/>
      <c r="BK7" s="3"/>
      <c r="BL7" s="36" t="s">
        <v>18</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32948</v>
      </c>
      <c r="AM8" s="43"/>
      <c r="AN8" s="43"/>
      <c r="AO8" s="43"/>
      <c r="AP8" s="43"/>
      <c r="AQ8" s="43"/>
      <c r="AR8" s="43"/>
      <c r="AS8" s="43"/>
      <c r="AT8" s="44">
        <f>データ!$S$6</f>
        <v>390.14</v>
      </c>
      <c r="AU8" s="45"/>
      <c r="AV8" s="45"/>
      <c r="AW8" s="45"/>
      <c r="AX8" s="45"/>
      <c r="AY8" s="45"/>
      <c r="AZ8" s="45"/>
      <c r="BA8" s="45"/>
      <c r="BB8" s="46">
        <f>データ!$T$6</f>
        <v>84.45</v>
      </c>
      <c r="BC8" s="46"/>
      <c r="BD8" s="46"/>
      <c r="BE8" s="46"/>
      <c r="BF8" s="46"/>
      <c r="BG8" s="46"/>
      <c r="BH8" s="46"/>
      <c r="BI8" s="46"/>
      <c r="BJ8" s="3"/>
      <c r="BK8" s="3"/>
      <c r="BL8" s="47" t="s">
        <v>11</v>
      </c>
      <c r="BM8" s="48"/>
      <c r="BN8" s="49" t="s">
        <v>20</v>
      </c>
      <c r="BO8" s="49"/>
      <c r="BP8" s="49"/>
      <c r="BQ8" s="49"/>
      <c r="BR8" s="49"/>
      <c r="BS8" s="49"/>
      <c r="BT8" s="49"/>
      <c r="BU8" s="49"/>
      <c r="BV8" s="49"/>
      <c r="BW8" s="49"/>
      <c r="BX8" s="49"/>
      <c r="BY8" s="50"/>
    </row>
    <row r="9" spans="1:78" ht="18.75" customHeight="1" x14ac:dyDescent="0.2">
      <c r="A9" s="2"/>
      <c r="B9" s="32" t="s">
        <v>23</v>
      </c>
      <c r="C9" s="33"/>
      <c r="D9" s="33"/>
      <c r="E9" s="33"/>
      <c r="F9" s="33"/>
      <c r="G9" s="33"/>
      <c r="H9" s="33"/>
      <c r="I9" s="32" t="s">
        <v>24</v>
      </c>
      <c r="J9" s="33"/>
      <c r="K9" s="33"/>
      <c r="L9" s="33"/>
      <c r="M9" s="33"/>
      <c r="N9" s="33"/>
      <c r="O9" s="34"/>
      <c r="P9" s="35" t="s">
        <v>26</v>
      </c>
      <c r="Q9" s="35"/>
      <c r="R9" s="35"/>
      <c r="S9" s="35"/>
      <c r="T9" s="35"/>
      <c r="U9" s="35"/>
      <c r="V9" s="35"/>
      <c r="W9" s="35" t="s">
        <v>21</v>
      </c>
      <c r="X9" s="35"/>
      <c r="Y9" s="35"/>
      <c r="Z9" s="35"/>
      <c r="AA9" s="35"/>
      <c r="AB9" s="35"/>
      <c r="AC9" s="35"/>
      <c r="AD9" s="2"/>
      <c r="AE9" s="2"/>
      <c r="AF9" s="2"/>
      <c r="AG9" s="2"/>
      <c r="AH9" s="2"/>
      <c r="AI9" s="2"/>
      <c r="AJ9" s="2"/>
      <c r="AK9" s="2"/>
      <c r="AL9" s="35" t="s">
        <v>29</v>
      </c>
      <c r="AM9" s="35"/>
      <c r="AN9" s="35"/>
      <c r="AO9" s="35"/>
      <c r="AP9" s="35"/>
      <c r="AQ9" s="35"/>
      <c r="AR9" s="35"/>
      <c r="AS9" s="35"/>
      <c r="AT9" s="32" t="s">
        <v>31</v>
      </c>
      <c r="AU9" s="33"/>
      <c r="AV9" s="33"/>
      <c r="AW9" s="33"/>
      <c r="AX9" s="33"/>
      <c r="AY9" s="33"/>
      <c r="AZ9" s="33"/>
      <c r="BA9" s="33"/>
      <c r="BB9" s="35" t="s">
        <v>15</v>
      </c>
      <c r="BC9" s="35"/>
      <c r="BD9" s="35"/>
      <c r="BE9" s="35"/>
      <c r="BF9" s="35"/>
      <c r="BG9" s="35"/>
      <c r="BH9" s="35"/>
      <c r="BI9" s="35"/>
      <c r="BJ9" s="3"/>
      <c r="BK9" s="3"/>
      <c r="BL9" s="51" t="s">
        <v>32</v>
      </c>
      <c r="BM9" s="52"/>
      <c r="BN9" s="53" t="s">
        <v>34</v>
      </c>
      <c r="BO9" s="53"/>
      <c r="BP9" s="53"/>
      <c r="BQ9" s="53"/>
      <c r="BR9" s="53"/>
      <c r="BS9" s="53"/>
      <c r="BT9" s="53"/>
      <c r="BU9" s="53"/>
      <c r="BV9" s="53"/>
      <c r="BW9" s="53"/>
      <c r="BX9" s="53"/>
      <c r="BY9" s="54"/>
    </row>
    <row r="10" spans="1:78" ht="18.75" customHeight="1" x14ac:dyDescent="0.2">
      <c r="A10" s="2"/>
      <c r="B10" s="44" t="str">
        <f>データ!$N$6</f>
        <v>-</v>
      </c>
      <c r="C10" s="45"/>
      <c r="D10" s="45"/>
      <c r="E10" s="45"/>
      <c r="F10" s="45"/>
      <c r="G10" s="45"/>
      <c r="H10" s="45"/>
      <c r="I10" s="44">
        <f>データ!$O$6</f>
        <v>65.42</v>
      </c>
      <c r="J10" s="45"/>
      <c r="K10" s="45"/>
      <c r="L10" s="45"/>
      <c r="M10" s="45"/>
      <c r="N10" s="45"/>
      <c r="O10" s="55"/>
      <c r="P10" s="46">
        <f>データ!$P$6</f>
        <v>92.51</v>
      </c>
      <c r="Q10" s="46"/>
      <c r="R10" s="46"/>
      <c r="S10" s="46"/>
      <c r="T10" s="46"/>
      <c r="U10" s="46"/>
      <c r="V10" s="46"/>
      <c r="W10" s="43">
        <f>データ!$Q$6</f>
        <v>2970</v>
      </c>
      <c r="X10" s="43"/>
      <c r="Y10" s="43"/>
      <c r="Z10" s="43"/>
      <c r="AA10" s="43"/>
      <c r="AB10" s="43"/>
      <c r="AC10" s="43"/>
      <c r="AD10" s="2"/>
      <c r="AE10" s="2"/>
      <c r="AF10" s="2"/>
      <c r="AG10" s="2"/>
      <c r="AH10" s="2"/>
      <c r="AI10" s="2"/>
      <c r="AJ10" s="2"/>
      <c r="AK10" s="2"/>
      <c r="AL10" s="43">
        <f>データ!$U$6</f>
        <v>30150</v>
      </c>
      <c r="AM10" s="43"/>
      <c r="AN10" s="43"/>
      <c r="AO10" s="43"/>
      <c r="AP10" s="43"/>
      <c r="AQ10" s="43"/>
      <c r="AR10" s="43"/>
      <c r="AS10" s="43"/>
      <c r="AT10" s="44">
        <f>データ!$V$6</f>
        <v>84.06</v>
      </c>
      <c r="AU10" s="45"/>
      <c r="AV10" s="45"/>
      <c r="AW10" s="45"/>
      <c r="AX10" s="45"/>
      <c r="AY10" s="45"/>
      <c r="AZ10" s="45"/>
      <c r="BA10" s="45"/>
      <c r="BB10" s="46">
        <f>データ!$W$6</f>
        <v>358.67</v>
      </c>
      <c r="BC10" s="46"/>
      <c r="BD10" s="46"/>
      <c r="BE10" s="46"/>
      <c r="BF10" s="46"/>
      <c r="BG10" s="46"/>
      <c r="BH10" s="46"/>
      <c r="BI10" s="46"/>
      <c r="BJ10" s="2"/>
      <c r="BK10" s="2"/>
      <c r="BL10" s="56" t="s">
        <v>36</v>
      </c>
      <c r="BM10" s="57"/>
      <c r="BN10" s="58" t="s">
        <v>37</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38</v>
      </c>
      <c r="BM11" s="61"/>
      <c r="BN11" s="61"/>
      <c r="BO11" s="61"/>
      <c r="BP11" s="61"/>
      <c r="BQ11" s="61"/>
      <c r="BR11" s="61"/>
      <c r="BS11" s="61"/>
      <c r="BT11" s="61"/>
      <c r="BU11" s="61"/>
      <c r="BV11" s="61"/>
      <c r="BW11" s="61"/>
      <c r="BX11" s="61"/>
      <c r="BY11" s="61"/>
      <c r="BZ11" s="6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2">
      <c r="A14" s="2"/>
      <c r="B14" s="63" t="s">
        <v>40</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69" t="s">
        <v>41</v>
      </c>
      <c r="BM14" s="70"/>
      <c r="BN14" s="70"/>
      <c r="BO14" s="70"/>
      <c r="BP14" s="70"/>
      <c r="BQ14" s="70"/>
      <c r="BR14" s="70"/>
      <c r="BS14" s="70"/>
      <c r="BT14" s="70"/>
      <c r="BU14" s="70"/>
      <c r="BV14" s="70"/>
      <c r="BW14" s="70"/>
      <c r="BX14" s="70"/>
      <c r="BY14" s="70"/>
      <c r="BZ14" s="71"/>
    </row>
    <row r="15" spans="1:78" ht="13.5" customHeight="1" x14ac:dyDescent="0.2">
      <c r="A15" s="2"/>
      <c r="B15" s="66"/>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8"/>
      <c r="BK15" s="2"/>
      <c r="BL15" s="72"/>
      <c r="BM15" s="73"/>
      <c r="BN15" s="73"/>
      <c r="BO15" s="73"/>
      <c r="BP15" s="73"/>
      <c r="BQ15" s="73"/>
      <c r="BR15" s="73"/>
      <c r="BS15" s="73"/>
      <c r="BT15" s="73"/>
      <c r="BU15" s="73"/>
      <c r="BV15" s="73"/>
      <c r="BW15" s="73"/>
      <c r="BX15" s="73"/>
      <c r="BY15" s="73"/>
      <c r="BZ15" s="74"/>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109</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9" t="s">
        <v>43</v>
      </c>
      <c r="BM45" s="70"/>
      <c r="BN45" s="70"/>
      <c r="BO45" s="70"/>
      <c r="BP45" s="70"/>
      <c r="BQ45" s="70"/>
      <c r="BR45" s="70"/>
      <c r="BS45" s="70"/>
      <c r="BT45" s="70"/>
      <c r="BU45" s="70"/>
      <c r="BV45" s="70"/>
      <c r="BW45" s="70"/>
      <c r="BX45" s="70"/>
      <c r="BY45" s="70"/>
      <c r="BZ45" s="71"/>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72"/>
      <c r="BM46" s="73"/>
      <c r="BN46" s="73"/>
      <c r="BO46" s="73"/>
      <c r="BP46" s="73"/>
      <c r="BQ46" s="73"/>
      <c r="BR46" s="73"/>
      <c r="BS46" s="73"/>
      <c r="BT46" s="73"/>
      <c r="BU46" s="73"/>
      <c r="BV46" s="73"/>
      <c r="BW46" s="73"/>
      <c r="BX46" s="73"/>
      <c r="BY46" s="73"/>
      <c r="BZ46" s="74"/>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8</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6" t="s">
        <v>9</v>
      </c>
      <c r="C60" s="67"/>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K60" s="67"/>
      <c r="AL60" s="67"/>
      <c r="AM60" s="67"/>
      <c r="AN60" s="67"/>
      <c r="AO60" s="67"/>
      <c r="AP60" s="67"/>
      <c r="AQ60" s="67"/>
      <c r="AR60" s="67"/>
      <c r="AS60" s="67"/>
      <c r="AT60" s="67"/>
      <c r="AU60" s="67"/>
      <c r="AV60" s="67"/>
      <c r="AW60" s="67"/>
      <c r="AX60" s="67"/>
      <c r="AY60" s="67"/>
      <c r="AZ60" s="67"/>
      <c r="BA60" s="67"/>
      <c r="BB60" s="67"/>
      <c r="BC60" s="67"/>
      <c r="BD60" s="67"/>
      <c r="BE60" s="67"/>
      <c r="BF60" s="67"/>
      <c r="BG60" s="67"/>
      <c r="BH60" s="67"/>
      <c r="BI60" s="67"/>
      <c r="BJ60" s="68"/>
      <c r="BK60" s="2"/>
      <c r="BL60" s="75"/>
      <c r="BM60" s="76"/>
      <c r="BN60" s="76"/>
      <c r="BO60" s="76"/>
      <c r="BP60" s="76"/>
      <c r="BQ60" s="76"/>
      <c r="BR60" s="76"/>
      <c r="BS60" s="76"/>
      <c r="BT60" s="76"/>
      <c r="BU60" s="76"/>
      <c r="BV60" s="76"/>
      <c r="BW60" s="76"/>
      <c r="BX60" s="76"/>
      <c r="BY60" s="76"/>
      <c r="BZ60" s="77"/>
    </row>
    <row r="61" spans="1:78" ht="13.5" customHeight="1" x14ac:dyDescent="0.2">
      <c r="A61" s="2"/>
      <c r="B61" s="66"/>
      <c r="C61" s="67"/>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K61" s="67"/>
      <c r="AL61" s="67"/>
      <c r="AM61" s="67"/>
      <c r="AN61" s="67"/>
      <c r="AO61" s="67"/>
      <c r="AP61" s="67"/>
      <c r="AQ61" s="67"/>
      <c r="AR61" s="67"/>
      <c r="AS61" s="67"/>
      <c r="AT61" s="67"/>
      <c r="AU61" s="67"/>
      <c r="AV61" s="67"/>
      <c r="AW61" s="67"/>
      <c r="AX61" s="67"/>
      <c r="AY61" s="67"/>
      <c r="AZ61" s="67"/>
      <c r="BA61" s="67"/>
      <c r="BB61" s="67"/>
      <c r="BC61" s="67"/>
      <c r="BD61" s="67"/>
      <c r="BE61" s="67"/>
      <c r="BF61" s="67"/>
      <c r="BG61" s="67"/>
      <c r="BH61" s="67"/>
      <c r="BI61" s="67"/>
      <c r="BJ61" s="68"/>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9" t="s">
        <v>7</v>
      </c>
      <c r="BM64" s="70"/>
      <c r="BN64" s="70"/>
      <c r="BO64" s="70"/>
      <c r="BP64" s="70"/>
      <c r="BQ64" s="70"/>
      <c r="BR64" s="70"/>
      <c r="BS64" s="70"/>
      <c r="BT64" s="70"/>
      <c r="BU64" s="70"/>
      <c r="BV64" s="70"/>
      <c r="BW64" s="70"/>
      <c r="BX64" s="70"/>
      <c r="BY64" s="70"/>
      <c r="BZ64" s="71"/>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72"/>
      <c r="BM65" s="73"/>
      <c r="BN65" s="73"/>
      <c r="BO65" s="73"/>
      <c r="BP65" s="73"/>
      <c r="BQ65" s="73"/>
      <c r="BR65" s="73"/>
      <c r="BS65" s="73"/>
      <c r="BT65" s="73"/>
      <c r="BU65" s="73"/>
      <c r="BV65" s="73"/>
      <c r="BW65" s="73"/>
      <c r="BX65" s="73"/>
      <c r="BY65" s="73"/>
      <c r="BZ65" s="74"/>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8" t="s">
        <v>110</v>
      </c>
      <c r="BM66" s="79"/>
      <c r="BN66" s="79"/>
      <c r="BO66" s="79"/>
      <c r="BP66" s="79"/>
      <c r="BQ66" s="79"/>
      <c r="BR66" s="79"/>
      <c r="BS66" s="79"/>
      <c r="BT66" s="79"/>
      <c r="BU66" s="79"/>
      <c r="BV66" s="79"/>
      <c r="BW66" s="79"/>
      <c r="BX66" s="79"/>
      <c r="BY66" s="79"/>
      <c r="BZ66" s="8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8"/>
      <c r="BM67" s="79"/>
      <c r="BN67" s="79"/>
      <c r="BO67" s="79"/>
      <c r="BP67" s="79"/>
      <c r="BQ67" s="79"/>
      <c r="BR67" s="79"/>
      <c r="BS67" s="79"/>
      <c r="BT67" s="79"/>
      <c r="BU67" s="79"/>
      <c r="BV67" s="79"/>
      <c r="BW67" s="79"/>
      <c r="BX67" s="79"/>
      <c r="BY67" s="79"/>
      <c r="BZ67" s="8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8"/>
      <c r="BM68" s="79"/>
      <c r="BN68" s="79"/>
      <c r="BO68" s="79"/>
      <c r="BP68" s="79"/>
      <c r="BQ68" s="79"/>
      <c r="BR68" s="79"/>
      <c r="BS68" s="79"/>
      <c r="BT68" s="79"/>
      <c r="BU68" s="79"/>
      <c r="BV68" s="79"/>
      <c r="BW68" s="79"/>
      <c r="BX68" s="79"/>
      <c r="BY68" s="79"/>
      <c r="BZ68" s="8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8"/>
      <c r="BM69" s="79"/>
      <c r="BN69" s="79"/>
      <c r="BO69" s="79"/>
      <c r="BP69" s="79"/>
      <c r="BQ69" s="79"/>
      <c r="BR69" s="79"/>
      <c r="BS69" s="79"/>
      <c r="BT69" s="79"/>
      <c r="BU69" s="79"/>
      <c r="BV69" s="79"/>
      <c r="BW69" s="79"/>
      <c r="BX69" s="79"/>
      <c r="BY69" s="79"/>
      <c r="BZ69" s="8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8"/>
      <c r="BM70" s="79"/>
      <c r="BN70" s="79"/>
      <c r="BO70" s="79"/>
      <c r="BP70" s="79"/>
      <c r="BQ70" s="79"/>
      <c r="BR70" s="79"/>
      <c r="BS70" s="79"/>
      <c r="BT70" s="79"/>
      <c r="BU70" s="79"/>
      <c r="BV70" s="79"/>
      <c r="BW70" s="79"/>
      <c r="BX70" s="79"/>
      <c r="BY70" s="79"/>
      <c r="BZ70" s="8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8"/>
      <c r="BM71" s="79"/>
      <c r="BN71" s="79"/>
      <c r="BO71" s="79"/>
      <c r="BP71" s="79"/>
      <c r="BQ71" s="79"/>
      <c r="BR71" s="79"/>
      <c r="BS71" s="79"/>
      <c r="BT71" s="79"/>
      <c r="BU71" s="79"/>
      <c r="BV71" s="79"/>
      <c r="BW71" s="79"/>
      <c r="BX71" s="79"/>
      <c r="BY71" s="79"/>
      <c r="BZ71" s="8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8"/>
      <c r="BM72" s="79"/>
      <c r="BN72" s="79"/>
      <c r="BO72" s="79"/>
      <c r="BP72" s="79"/>
      <c r="BQ72" s="79"/>
      <c r="BR72" s="79"/>
      <c r="BS72" s="79"/>
      <c r="BT72" s="79"/>
      <c r="BU72" s="79"/>
      <c r="BV72" s="79"/>
      <c r="BW72" s="79"/>
      <c r="BX72" s="79"/>
      <c r="BY72" s="79"/>
      <c r="BZ72" s="8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8"/>
      <c r="BM73" s="79"/>
      <c r="BN73" s="79"/>
      <c r="BO73" s="79"/>
      <c r="BP73" s="79"/>
      <c r="BQ73" s="79"/>
      <c r="BR73" s="79"/>
      <c r="BS73" s="79"/>
      <c r="BT73" s="79"/>
      <c r="BU73" s="79"/>
      <c r="BV73" s="79"/>
      <c r="BW73" s="79"/>
      <c r="BX73" s="79"/>
      <c r="BY73" s="79"/>
      <c r="BZ73" s="8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8"/>
      <c r="BM74" s="79"/>
      <c r="BN74" s="79"/>
      <c r="BO74" s="79"/>
      <c r="BP74" s="79"/>
      <c r="BQ74" s="79"/>
      <c r="BR74" s="79"/>
      <c r="BS74" s="79"/>
      <c r="BT74" s="79"/>
      <c r="BU74" s="79"/>
      <c r="BV74" s="79"/>
      <c r="BW74" s="79"/>
      <c r="BX74" s="79"/>
      <c r="BY74" s="79"/>
      <c r="BZ74" s="8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8"/>
      <c r="BM75" s="79"/>
      <c r="BN75" s="79"/>
      <c r="BO75" s="79"/>
      <c r="BP75" s="79"/>
      <c r="BQ75" s="79"/>
      <c r="BR75" s="79"/>
      <c r="BS75" s="79"/>
      <c r="BT75" s="79"/>
      <c r="BU75" s="79"/>
      <c r="BV75" s="79"/>
      <c r="BW75" s="79"/>
      <c r="BX75" s="79"/>
      <c r="BY75" s="79"/>
      <c r="BZ75" s="8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8"/>
      <c r="BM76" s="79"/>
      <c r="BN76" s="79"/>
      <c r="BO76" s="79"/>
      <c r="BP76" s="79"/>
      <c r="BQ76" s="79"/>
      <c r="BR76" s="79"/>
      <c r="BS76" s="79"/>
      <c r="BT76" s="79"/>
      <c r="BU76" s="79"/>
      <c r="BV76" s="79"/>
      <c r="BW76" s="79"/>
      <c r="BX76" s="79"/>
      <c r="BY76" s="79"/>
      <c r="BZ76" s="8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8"/>
      <c r="BM77" s="79"/>
      <c r="BN77" s="79"/>
      <c r="BO77" s="79"/>
      <c r="BP77" s="79"/>
      <c r="BQ77" s="79"/>
      <c r="BR77" s="79"/>
      <c r="BS77" s="79"/>
      <c r="BT77" s="79"/>
      <c r="BU77" s="79"/>
      <c r="BV77" s="79"/>
      <c r="BW77" s="79"/>
      <c r="BX77" s="79"/>
      <c r="BY77" s="79"/>
      <c r="BZ77" s="8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8"/>
      <c r="BM78" s="79"/>
      <c r="BN78" s="79"/>
      <c r="BO78" s="79"/>
      <c r="BP78" s="79"/>
      <c r="BQ78" s="79"/>
      <c r="BR78" s="79"/>
      <c r="BS78" s="79"/>
      <c r="BT78" s="79"/>
      <c r="BU78" s="79"/>
      <c r="BV78" s="79"/>
      <c r="BW78" s="79"/>
      <c r="BX78" s="79"/>
      <c r="BY78" s="79"/>
      <c r="BZ78" s="80"/>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8"/>
      <c r="BM79" s="79"/>
      <c r="BN79" s="79"/>
      <c r="BO79" s="79"/>
      <c r="BP79" s="79"/>
      <c r="BQ79" s="79"/>
      <c r="BR79" s="79"/>
      <c r="BS79" s="79"/>
      <c r="BT79" s="79"/>
      <c r="BU79" s="79"/>
      <c r="BV79" s="79"/>
      <c r="BW79" s="79"/>
      <c r="BX79" s="79"/>
      <c r="BY79" s="79"/>
      <c r="BZ79" s="80"/>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8"/>
      <c r="BM80" s="79"/>
      <c r="BN80" s="79"/>
      <c r="BO80" s="79"/>
      <c r="BP80" s="79"/>
      <c r="BQ80" s="79"/>
      <c r="BR80" s="79"/>
      <c r="BS80" s="79"/>
      <c r="BT80" s="79"/>
      <c r="BU80" s="79"/>
      <c r="BV80" s="79"/>
      <c r="BW80" s="79"/>
      <c r="BX80" s="79"/>
      <c r="BY80" s="79"/>
      <c r="BZ80" s="80"/>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8"/>
      <c r="BM81" s="79"/>
      <c r="BN81" s="79"/>
      <c r="BO81" s="79"/>
      <c r="BP81" s="79"/>
      <c r="BQ81" s="79"/>
      <c r="BR81" s="79"/>
      <c r="BS81" s="79"/>
      <c r="BT81" s="79"/>
      <c r="BU81" s="79"/>
      <c r="BV81" s="79"/>
      <c r="BW81" s="79"/>
      <c r="BX81" s="79"/>
      <c r="BY81" s="79"/>
      <c r="BZ81" s="80"/>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81"/>
      <c r="BM82" s="82"/>
      <c r="BN82" s="82"/>
      <c r="BO82" s="82"/>
      <c r="BP82" s="82"/>
      <c r="BQ82" s="82"/>
      <c r="BR82" s="82"/>
      <c r="BS82" s="82"/>
      <c r="BT82" s="82"/>
      <c r="BU82" s="82"/>
      <c r="BV82" s="82"/>
      <c r="BW82" s="82"/>
      <c r="BX82" s="82"/>
      <c r="BY82" s="82"/>
      <c r="BZ82" s="83"/>
    </row>
    <row r="83" spans="1:78" x14ac:dyDescent="0.2">
      <c r="C83" s="10"/>
    </row>
    <row r="84" spans="1:78" hidden="1" x14ac:dyDescent="0.2">
      <c r="B84" s="6" t="s">
        <v>44</v>
      </c>
      <c r="C84" s="6"/>
      <c r="D84" s="6"/>
      <c r="E84" s="6" t="s">
        <v>46</v>
      </c>
      <c r="F84" s="6" t="s">
        <v>48</v>
      </c>
      <c r="G84" s="6" t="s">
        <v>49</v>
      </c>
      <c r="H84" s="6" t="s">
        <v>42</v>
      </c>
      <c r="I84" s="6" t="s">
        <v>6</v>
      </c>
      <c r="J84" s="6" t="s">
        <v>27</v>
      </c>
      <c r="K84" s="6" t="s">
        <v>50</v>
      </c>
      <c r="L84" s="6" t="s">
        <v>52</v>
      </c>
      <c r="M84" s="6" t="s">
        <v>33</v>
      </c>
      <c r="N84" s="6" t="s">
        <v>54</v>
      </c>
      <c r="O84" s="6" t="s">
        <v>56</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OG9x3qGF98cRRV6O8IrqaqqISJ8Oz+7rQNieLMlxyAlNEIvDFiFK5M7HuKxGBgyXHLWWMMAxzu4hnHwrypCqNQ==" saltValue="PO2atwP0I3hS1RMxf9c3Uw=="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51</v>
      </c>
      <c r="C3" s="17" t="s">
        <v>59</v>
      </c>
      <c r="D3" s="17" t="s">
        <v>60</v>
      </c>
      <c r="E3" s="17" t="s">
        <v>2</v>
      </c>
      <c r="F3" s="17" t="s">
        <v>1</v>
      </c>
      <c r="G3" s="17" t="s">
        <v>25</v>
      </c>
      <c r="H3" s="86" t="s">
        <v>30</v>
      </c>
      <c r="I3" s="87"/>
      <c r="J3" s="87"/>
      <c r="K3" s="87"/>
      <c r="L3" s="87"/>
      <c r="M3" s="87"/>
      <c r="N3" s="87"/>
      <c r="O3" s="87"/>
      <c r="P3" s="87"/>
      <c r="Q3" s="87"/>
      <c r="R3" s="87"/>
      <c r="S3" s="87"/>
      <c r="T3" s="87"/>
      <c r="U3" s="87"/>
      <c r="V3" s="87"/>
      <c r="W3" s="88"/>
      <c r="X3" s="84" t="s">
        <v>55</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9</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2">
      <c r="A4" s="15" t="s">
        <v>61</v>
      </c>
      <c r="B4" s="18"/>
      <c r="C4" s="18"/>
      <c r="D4" s="18"/>
      <c r="E4" s="18"/>
      <c r="F4" s="18"/>
      <c r="G4" s="18"/>
      <c r="H4" s="89"/>
      <c r="I4" s="90"/>
      <c r="J4" s="90"/>
      <c r="K4" s="90"/>
      <c r="L4" s="90"/>
      <c r="M4" s="90"/>
      <c r="N4" s="90"/>
      <c r="O4" s="90"/>
      <c r="P4" s="90"/>
      <c r="Q4" s="90"/>
      <c r="R4" s="90"/>
      <c r="S4" s="90"/>
      <c r="T4" s="90"/>
      <c r="U4" s="90"/>
      <c r="V4" s="90"/>
      <c r="W4" s="91"/>
      <c r="X4" s="85" t="s">
        <v>53</v>
      </c>
      <c r="Y4" s="85"/>
      <c r="Z4" s="85"/>
      <c r="AA4" s="85"/>
      <c r="AB4" s="85"/>
      <c r="AC4" s="85"/>
      <c r="AD4" s="85"/>
      <c r="AE4" s="85"/>
      <c r="AF4" s="85"/>
      <c r="AG4" s="85"/>
      <c r="AH4" s="85"/>
      <c r="AI4" s="85" t="s">
        <v>45</v>
      </c>
      <c r="AJ4" s="85"/>
      <c r="AK4" s="85"/>
      <c r="AL4" s="85"/>
      <c r="AM4" s="85"/>
      <c r="AN4" s="85"/>
      <c r="AO4" s="85"/>
      <c r="AP4" s="85"/>
      <c r="AQ4" s="85"/>
      <c r="AR4" s="85"/>
      <c r="AS4" s="85"/>
      <c r="AT4" s="85" t="s">
        <v>39</v>
      </c>
      <c r="AU4" s="85"/>
      <c r="AV4" s="85"/>
      <c r="AW4" s="85"/>
      <c r="AX4" s="85"/>
      <c r="AY4" s="85"/>
      <c r="AZ4" s="85"/>
      <c r="BA4" s="85"/>
      <c r="BB4" s="85"/>
      <c r="BC4" s="85"/>
      <c r="BD4" s="85"/>
      <c r="BE4" s="85" t="s">
        <v>63</v>
      </c>
      <c r="BF4" s="85"/>
      <c r="BG4" s="85"/>
      <c r="BH4" s="85"/>
      <c r="BI4" s="85"/>
      <c r="BJ4" s="85"/>
      <c r="BK4" s="85"/>
      <c r="BL4" s="85"/>
      <c r="BM4" s="85"/>
      <c r="BN4" s="85"/>
      <c r="BO4" s="85"/>
      <c r="BP4" s="85" t="s">
        <v>35</v>
      </c>
      <c r="BQ4" s="85"/>
      <c r="BR4" s="85"/>
      <c r="BS4" s="85"/>
      <c r="BT4" s="85"/>
      <c r="BU4" s="85"/>
      <c r="BV4" s="85"/>
      <c r="BW4" s="85"/>
      <c r="BX4" s="85"/>
      <c r="BY4" s="85"/>
      <c r="BZ4" s="85"/>
      <c r="CA4" s="85" t="s">
        <v>64</v>
      </c>
      <c r="CB4" s="85"/>
      <c r="CC4" s="85"/>
      <c r="CD4" s="85"/>
      <c r="CE4" s="85"/>
      <c r="CF4" s="85"/>
      <c r="CG4" s="85"/>
      <c r="CH4" s="85"/>
      <c r="CI4" s="85"/>
      <c r="CJ4" s="85"/>
      <c r="CK4" s="85"/>
      <c r="CL4" s="85" t="s">
        <v>66</v>
      </c>
      <c r="CM4" s="85"/>
      <c r="CN4" s="85"/>
      <c r="CO4" s="85"/>
      <c r="CP4" s="85"/>
      <c r="CQ4" s="85"/>
      <c r="CR4" s="85"/>
      <c r="CS4" s="85"/>
      <c r="CT4" s="85"/>
      <c r="CU4" s="85"/>
      <c r="CV4" s="85"/>
      <c r="CW4" s="85" t="s">
        <v>67</v>
      </c>
      <c r="CX4" s="85"/>
      <c r="CY4" s="85"/>
      <c r="CZ4" s="85"/>
      <c r="DA4" s="85"/>
      <c r="DB4" s="85"/>
      <c r="DC4" s="85"/>
      <c r="DD4" s="85"/>
      <c r="DE4" s="85"/>
      <c r="DF4" s="85"/>
      <c r="DG4" s="85"/>
      <c r="DH4" s="85" t="s">
        <v>68</v>
      </c>
      <c r="DI4" s="85"/>
      <c r="DJ4" s="85"/>
      <c r="DK4" s="85"/>
      <c r="DL4" s="85"/>
      <c r="DM4" s="85"/>
      <c r="DN4" s="85"/>
      <c r="DO4" s="85"/>
      <c r="DP4" s="85"/>
      <c r="DQ4" s="85"/>
      <c r="DR4" s="85"/>
      <c r="DS4" s="85" t="s">
        <v>62</v>
      </c>
      <c r="DT4" s="85"/>
      <c r="DU4" s="85"/>
      <c r="DV4" s="85"/>
      <c r="DW4" s="85"/>
      <c r="DX4" s="85"/>
      <c r="DY4" s="85"/>
      <c r="DZ4" s="85"/>
      <c r="EA4" s="85"/>
      <c r="EB4" s="85"/>
      <c r="EC4" s="85"/>
      <c r="ED4" s="85" t="s">
        <v>69</v>
      </c>
      <c r="EE4" s="85"/>
      <c r="EF4" s="85"/>
      <c r="EG4" s="85"/>
      <c r="EH4" s="85"/>
      <c r="EI4" s="85"/>
      <c r="EJ4" s="85"/>
      <c r="EK4" s="85"/>
      <c r="EL4" s="85"/>
      <c r="EM4" s="85"/>
      <c r="EN4" s="85"/>
    </row>
    <row r="5" spans="1:144" x14ac:dyDescent="0.2">
      <c r="A5" s="15" t="s">
        <v>28</v>
      </c>
      <c r="B5" s="19"/>
      <c r="C5" s="19"/>
      <c r="D5" s="19"/>
      <c r="E5" s="19"/>
      <c r="F5" s="19"/>
      <c r="G5" s="19"/>
      <c r="H5" s="24" t="s">
        <v>58</v>
      </c>
      <c r="I5" s="24" t="s">
        <v>70</v>
      </c>
      <c r="J5" s="24" t="s">
        <v>71</v>
      </c>
      <c r="K5" s="24" t="s">
        <v>72</v>
      </c>
      <c r="L5" s="24" t="s">
        <v>73</v>
      </c>
      <c r="M5" s="24" t="s">
        <v>3</v>
      </c>
      <c r="N5" s="24" t="s">
        <v>74</v>
      </c>
      <c r="O5" s="24" t="s">
        <v>75</v>
      </c>
      <c r="P5" s="24" t="s">
        <v>76</v>
      </c>
      <c r="Q5" s="24" t="s">
        <v>77</v>
      </c>
      <c r="R5" s="24" t="s">
        <v>78</v>
      </c>
      <c r="S5" s="24" t="s">
        <v>79</v>
      </c>
      <c r="T5" s="24" t="s">
        <v>65</v>
      </c>
      <c r="U5" s="24" t="s">
        <v>80</v>
      </c>
      <c r="V5" s="24" t="s">
        <v>81</v>
      </c>
      <c r="W5" s="24" t="s">
        <v>82</v>
      </c>
      <c r="X5" s="24" t="s">
        <v>83</v>
      </c>
      <c r="Y5" s="24" t="s">
        <v>84</v>
      </c>
      <c r="Z5" s="24" t="s">
        <v>85</v>
      </c>
      <c r="AA5" s="24" t="s">
        <v>86</v>
      </c>
      <c r="AB5" s="24" t="s">
        <v>87</v>
      </c>
      <c r="AC5" s="24" t="s">
        <v>89</v>
      </c>
      <c r="AD5" s="24" t="s">
        <v>90</v>
      </c>
      <c r="AE5" s="24" t="s">
        <v>91</v>
      </c>
      <c r="AF5" s="24" t="s">
        <v>92</v>
      </c>
      <c r="AG5" s="24" t="s">
        <v>93</v>
      </c>
      <c r="AH5" s="24" t="s">
        <v>44</v>
      </c>
      <c r="AI5" s="24" t="s">
        <v>83</v>
      </c>
      <c r="AJ5" s="24" t="s">
        <v>84</v>
      </c>
      <c r="AK5" s="24" t="s">
        <v>85</v>
      </c>
      <c r="AL5" s="24" t="s">
        <v>86</v>
      </c>
      <c r="AM5" s="24" t="s">
        <v>87</v>
      </c>
      <c r="AN5" s="24" t="s">
        <v>89</v>
      </c>
      <c r="AO5" s="24" t="s">
        <v>90</v>
      </c>
      <c r="AP5" s="24" t="s">
        <v>91</v>
      </c>
      <c r="AQ5" s="24" t="s">
        <v>92</v>
      </c>
      <c r="AR5" s="24" t="s">
        <v>93</v>
      </c>
      <c r="AS5" s="24" t="s">
        <v>88</v>
      </c>
      <c r="AT5" s="24" t="s">
        <v>83</v>
      </c>
      <c r="AU5" s="24" t="s">
        <v>84</v>
      </c>
      <c r="AV5" s="24" t="s">
        <v>85</v>
      </c>
      <c r="AW5" s="24" t="s">
        <v>86</v>
      </c>
      <c r="AX5" s="24" t="s">
        <v>87</v>
      </c>
      <c r="AY5" s="24" t="s">
        <v>89</v>
      </c>
      <c r="AZ5" s="24" t="s">
        <v>90</v>
      </c>
      <c r="BA5" s="24" t="s">
        <v>91</v>
      </c>
      <c r="BB5" s="24" t="s">
        <v>92</v>
      </c>
      <c r="BC5" s="24" t="s">
        <v>93</v>
      </c>
      <c r="BD5" s="24" t="s">
        <v>88</v>
      </c>
      <c r="BE5" s="24" t="s">
        <v>83</v>
      </c>
      <c r="BF5" s="24" t="s">
        <v>84</v>
      </c>
      <c r="BG5" s="24" t="s">
        <v>85</v>
      </c>
      <c r="BH5" s="24" t="s">
        <v>86</v>
      </c>
      <c r="BI5" s="24" t="s">
        <v>87</v>
      </c>
      <c r="BJ5" s="24" t="s">
        <v>89</v>
      </c>
      <c r="BK5" s="24" t="s">
        <v>90</v>
      </c>
      <c r="BL5" s="24" t="s">
        <v>91</v>
      </c>
      <c r="BM5" s="24" t="s">
        <v>92</v>
      </c>
      <c r="BN5" s="24" t="s">
        <v>93</v>
      </c>
      <c r="BO5" s="24" t="s">
        <v>88</v>
      </c>
      <c r="BP5" s="24" t="s">
        <v>83</v>
      </c>
      <c r="BQ5" s="24" t="s">
        <v>84</v>
      </c>
      <c r="BR5" s="24" t="s">
        <v>85</v>
      </c>
      <c r="BS5" s="24" t="s">
        <v>86</v>
      </c>
      <c r="BT5" s="24" t="s">
        <v>87</v>
      </c>
      <c r="BU5" s="24" t="s">
        <v>89</v>
      </c>
      <c r="BV5" s="24" t="s">
        <v>90</v>
      </c>
      <c r="BW5" s="24" t="s">
        <v>91</v>
      </c>
      <c r="BX5" s="24" t="s">
        <v>92</v>
      </c>
      <c r="BY5" s="24" t="s">
        <v>93</v>
      </c>
      <c r="BZ5" s="24" t="s">
        <v>88</v>
      </c>
      <c r="CA5" s="24" t="s">
        <v>83</v>
      </c>
      <c r="CB5" s="24" t="s">
        <v>84</v>
      </c>
      <c r="CC5" s="24" t="s">
        <v>85</v>
      </c>
      <c r="CD5" s="24" t="s">
        <v>86</v>
      </c>
      <c r="CE5" s="24" t="s">
        <v>87</v>
      </c>
      <c r="CF5" s="24" t="s">
        <v>89</v>
      </c>
      <c r="CG5" s="24" t="s">
        <v>90</v>
      </c>
      <c r="CH5" s="24" t="s">
        <v>91</v>
      </c>
      <c r="CI5" s="24" t="s">
        <v>92</v>
      </c>
      <c r="CJ5" s="24" t="s">
        <v>93</v>
      </c>
      <c r="CK5" s="24" t="s">
        <v>88</v>
      </c>
      <c r="CL5" s="24" t="s">
        <v>83</v>
      </c>
      <c r="CM5" s="24" t="s">
        <v>84</v>
      </c>
      <c r="CN5" s="24" t="s">
        <v>85</v>
      </c>
      <c r="CO5" s="24" t="s">
        <v>86</v>
      </c>
      <c r="CP5" s="24" t="s">
        <v>87</v>
      </c>
      <c r="CQ5" s="24" t="s">
        <v>89</v>
      </c>
      <c r="CR5" s="24" t="s">
        <v>90</v>
      </c>
      <c r="CS5" s="24" t="s">
        <v>91</v>
      </c>
      <c r="CT5" s="24" t="s">
        <v>92</v>
      </c>
      <c r="CU5" s="24" t="s">
        <v>93</v>
      </c>
      <c r="CV5" s="24" t="s">
        <v>88</v>
      </c>
      <c r="CW5" s="24" t="s">
        <v>83</v>
      </c>
      <c r="CX5" s="24" t="s">
        <v>84</v>
      </c>
      <c r="CY5" s="24" t="s">
        <v>85</v>
      </c>
      <c r="CZ5" s="24" t="s">
        <v>86</v>
      </c>
      <c r="DA5" s="24" t="s">
        <v>87</v>
      </c>
      <c r="DB5" s="24" t="s">
        <v>89</v>
      </c>
      <c r="DC5" s="24" t="s">
        <v>90</v>
      </c>
      <c r="DD5" s="24" t="s">
        <v>91</v>
      </c>
      <c r="DE5" s="24" t="s">
        <v>92</v>
      </c>
      <c r="DF5" s="24" t="s">
        <v>93</v>
      </c>
      <c r="DG5" s="24" t="s">
        <v>88</v>
      </c>
      <c r="DH5" s="24" t="s">
        <v>83</v>
      </c>
      <c r="DI5" s="24" t="s">
        <v>84</v>
      </c>
      <c r="DJ5" s="24" t="s">
        <v>85</v>
      </c>
      <c r="DK5" s="24" t="s">
        <v>86</v>
      </c>
      <c r="DL5" s="24" t="s">
        <v>87</v>
      </c>
      <c r="DM5" s="24" t="s">
        <v>89</v>
      </c>
      <c r="DN5" s="24" t="s">
        <v>90</v>
      </c>
      <c r="DO5" s="24" t="s">
        <v>91</v>
      </c>
      <c r="DP5" s="24" t="s">
        <v>92</v>
      </c>
      <c r="DQ5" s="24" t="s">
        <v>93</v>
      </c>
      <c r="DR5" s="24" t="s">
        <v>88</v>
      </c>
      <c r="DS5" s="24" t="s">
        <v>83</v>
      </c>
      <c r="DT5" s="24" t="s">
        <v>84</v>
      </c>
      <c r="DU5" s="24" t="s">
        <v>85</v>
      </c>
      <c r="DV5" s="24" t="s">
        <v>86</v>
      </c>
      <c r="DW5" s="24" t="s">
        <v>87</v>
      </c>
      <c r="DX5" s="24" t="s">
        <v>89</v>
      </c>
      <c r="DY5" s="24" t="s">
        <v>90</v>
      </c>
      <c r="DZ5" s="24" t="s">
        <v>91</v>
      </c>
      <c r="EA5" s="24" t="s">
        <v>92</v>
      </c>
      <c r="EB5" s="24" t="s">
        <v>93</v>
      </c>
      <c r="EC5" s="24" t="s">
        <v>88</v>
      </c>
      <c r="ED5" s="24" t="s">
        <v>83</v>
      </c>
      <c r="EE5" s="24" t="s">
        <v>84</v>
      </c>
      <c r="EF5" s="24" t="s">
        <v>85</v>
      </c>
      <c r="EG5" s="24" t="s">
        <v>86</v>
      </c>
      <c r="EH5" s="24" t="s">
        <v>87</v>
      </c>
      <c r="EI5" s="24" t="s">
        <v>89</v>
      </c>
      <c r="EJ5" s="24" t="s">
        <v>90</v>
      </c>
      <c r="EK5" s="24" t="s">
        <v>91</v>
      </c>
      <c r="EL5" s="24" t="s">
        <v>92</v>
      </c>
      <c r="EM5" s="24" t="s">
        <v>93</v>
      </c>
      <c r="EN5" s="24" t="s">
        <v>88</v>
      </c>
    </row>
    <row r="6" spans="1:144" s="14" customFormat="1" x14ac:dyDescent="0.2">
      <c r="A6" s="15" t="s">
        <v>94</v>
      </c>
      <c r="B6" s="20">
        <f t="shared" ref="B6:W6" si="1">B7</f>
        <v>2023</v>
      </c>
      <c r="C6" s="20">
        <f t="shared" si="1"/>
        <v>462179</v>
      </c>
      <c r="D6" s="20">
        <f t="shared" si="1"/>
        <v>46</v>
      </c>
      <c r="E6" s="20">
        <f t="shared" si="1"/>
        <v>1</v>
      </c>
      <c r="F6" s="20">
        <f t="shared" si="1"/>
        <v>0</v>
      </c>
      <c r="G6" s="20">
        <f t="shared" si="1"/>
        <v>1</v>
      </c>
      <c r="H6" s="20" t="str">
        <f t="shared" si="1"/>
        <v>鹿児島県　曽於市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65.42</v>
      </c>
      <c r="P6" s="25">
        <f t="shared" si="1"/>
        <v>92.51</v>
      </c>
      <c r="Q6" s="25">
        <f t="shared" si="1"/>
        <v>2970</v>
      </c>
      <c r="R6" s="25">
        <f t="shared" si="1"/>
        <v>32948</v>
      </c>
      <c r="S6" s="25">
        <f t="shared" si="1"/>
        <v>390.14</v>
      </c>
      <c r="T6" s="25">
        <f t="shared" si="1"/>
        <v>84.45</v>
      </c>
      <c r="U6" s="25">
        <f t="shared" si="1"/>
        <v>30150</v>
      </c>
      <c r="V6" s="25">
        <f t="shared" si="1"/>
        <v>84.06</v>
      </c>
      <c r="W6" s="25">
        <f t="shared" si="1"/>
        <v>358.67</v>
      </c>
      <c r="X6" s="27">
        <f t="shared" ref="X6:AG6" si="2">IF(X7="",NA(),X7)</f>
        <v>110.21</v>
      </c>
      <c r="Y6" s="27">
        <f t="shared" si="2"/>
        <v>103.77</v>
      </c>
      <c r="Z6" s="27">
        <f t="shared" si="2"/>
        <v>111.2</v>
      </c>
      <c r="AA6" s="27">
        <f t="shared" si="2"/>
        <v>110.29</v>
      </c>
      <c r="AB6" s="27">
        <f t="shared" si="2"/>
        <v>110.53</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1298.3800000000001</v>
      </c>
      <c r="AU6" s="27">
        <f t="shared" si="4"/>
        <v>1035.28</v>
      </c>
      <c r="AV6" s="27">
        <f t="shared" si="4"/>
        <v>1103.3599999999999</v>
      </c>
      <c r="AW6" s="27">
        <f t="shared" si="4"/>
        <v>998.69</v>
      </c>
      <c r="AX6" s="27">
        <f t="shared" si="4"/>
        <v>797.92</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379.06</v>
      </c>
      <c r="BF6" s="27">
        <f t="shared" si="5"/>
        <v>454.35</v>
      </c>
      <c r="BG6" s="27">
        <f t="shared" si="5"/>
        <v>437.48</v>
      </c>
      <c r="BH6" s="27">
        <f t="shared" si="5"/>
        <v>413.79</v>
      </c>
      <c r="BI6" s="27">
        <f t="shared" si="5"/>
        <v>397.01</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100.94</v>
      </c>
      <c r="BQ6" s="27">
        <f t="shared" si="6"/>
        <v>90.49</v>
      </c>
      <c r="BR6" s="27">
        <f t="shared" si="6"/>
        <v>93.56</v>
      </c>
      <c r="BS6" s="27">
        <f t="shared" si="6"/>
        <v>93.45</v>
      </c>
      <c r="BT6" s="27">
        <f t="shared" si="6"/>
        <v>96.03</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138.91999999999999</v>
      </c>
      <c r="CB6" s="27">
        <f t="shared" si="7"/>
        <v>154.38</v>
      </c>
      <c r="CC6" s="27">
        <f t="shared" si="7"/>
        <v>149.69999999999999</v>
      </c>
      <c r="CD6" s="27">
        <f t="shared" si="7"/>
        <v>150.12</v>
      </c>
      <c r="CE6" s="27">
        <f t="shared" si="7"/>
        <v>146.80000000000001</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57.06</v>
      </c>
      <c r="CM6" s="27">
        <f t="shared" si="8"/>
        <v>52.44</v>
      </c>
      <c r="CN6" s="27">
        <f t="shared" si="8"/>
        <v>49.8</v>
      </c>
      <c r="CO6" s="27">
        <f t="shared" si="8"/>
        <v>49.68</v>
      </c>
      <c r="CP6" s="27">
        <f t="shared" si="8"/>
        <v>48.31</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89.8</v>
      </c>
      <c r="CX6" s="27">
        <f t="shared" si="9"/>
        <v>89.34</v>
      </c>
      <c r="CY6" s="27">
        <f t="shared" si="9"/>
        <v>89.5</v>
      </c>
      <c r="CZ6" s="27">
        <f t="shared" si="9"/>
        <v>89.4</v>
      </c>
      <c r="DA6" s="27">
        <f t="shared" si="9"/>
        <v>89.5</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52.29</v>
      </c>
      <c r="DI6" s="27">
        <f t="shared" si="10"/>
        <v>52.15</v>
      </c>
      <c r="DJ6" s="27">
        <f t="shared" si="10"/>
        <v>53.64</v>
      </c>
      <c r="DK6" s="27">
        <f t="shared" si="10"/>
        <v>54.34</v>
      </c>
      <c r="DL6" s="27">
        <f t="shared" si="10"/>
        <v>54.82</v>
      </c>
      <c r="DM6" s="27">
        <f t="shared" si="10"/>
        <v>48.17</v>
      </c>
      <c r="DN6" s="27">
        <f t="shared" si="10"/>
        <v>48.83</v>
      </c>
      <c r="DO6" s="27">
        <f t="shared" si="10"/>
        <v>49.96</v>
      </c>
      <c r="DP6" s="27">
        <f t="shared" si="10"/>
        <v>50.82</v>
      </c>
      <c r="DQ6" s="27">
        <f t="shared" si="10"/>
        <v>51.82</v>
      </c>
      <c r="DR6" s="25" t="str">
        <f>IF(DR7="","",IF(DR7="-","【-】","【"&amp;SUBSTITUTE(TEXT(DR7,"#,##0.00"),"-","△")&amp;"】"))</f>
        <v>【52.02】</v>
      </c>
      <c r="DS6" s="25">
        <f t="shared" ref="DS6:EB6" si="11">IF(DS7="",NA(),DS7)</f>
        <v>0</v>
      </c>
      <c r="DT6" s="25">
        <f t="shared" si="11"/>
        <v>0</v>
      </c>
      <c r="DU6" s="25">
        <f t="shared" si="11"/>
        <v>0</v>
      </c>
      <c r="DV6" s="25">
        <f t="shared" si="11"/>
        <v>0</v>
      </c>
      <c r="DW6" s="25">
        <f t="shared" si="11"/>
        <v>0</v>
      </c>
      <c r="DX6" s="27">
        <f t="shared" si="11"/>
        <v>17.12</v>
      </c>
      <c r="DY6" s="27">
        <f t="shared" si="11"/>
        <v>18.18</v>
      </c>
      <c r="DZ6" s="27">
        <f t="shared" si="11"/>
        <v>19.32</v>
      </c>
      <c r="EA6" s="27">
        <f t="shared" si="11"/>
        <v>21.16</v>
      </c>
      <c r="EB6" s="27">
        <f t="shared" si="11"/>
        <v>22.72</v>
      </c>
      <c r="EC6" s="25" t="str">
        <f>IF(EC7="","",IF(EC7="-","【-】","【"&amp;SUBSTITUTE(TEXT(EC7,"#,##0.00"),"-","△")&amp;"】"))</f>
        <v>【25.37】</v>
      </c>
      <c r="ED6" s="25">
        <f t="shared" ref="ED6:EM6" si="12">IF(ED7="",NA(),ED7)</f>
        <v>0</v>
      </c>
      <c r="EE6" s="25">
        <f t="shared" si="12"/>
        <v>0</v>
      </c>
      <c r="EF6" s="25">
        <f t="shared" si="12"/>
        <v>0</v>
      </c>
      <c r="EG6" s="25">
        <f t="shared" si="12"/>
        <v>0</v>
      </c>
      <c r="EH6" s="25">
        <f t="shared" si="12"/>
        <v>0</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2">
      <c r="A7" s="15"/>
      <c r="B7" s="21">
        <v>2023</v>
      </c>
      <c r="C7" s="21">
        <v>462179</v>
      </c>
      <c r="D7" s="21">
        <v>46</v>
      </c>
      <c r="E7" s="21">
        <v>1</v>
      </c>
      <c r="F7" s="21">
        <v>0</v>
      </c>
      <c r="G7" s="21">
        <v>1</v>
      </c>
      <c r="H7" s="21" t="s">
        <v>95</v>
      </c>
      <c r="I7" s="21" t="s">
        <v>96</v>
      </c>
      <c r="J7" s="21" t="s">
        <v>97</v>
      </c>
      <c r="K7" s="21" t="s">
        <v>98</v>
      </c>
      <c r="L7" s="21" t="s">
        <v>22</v>
      </c>
      <c r="M7" s="21" t="s">
        <v>14</v>
      </c>
      <c r="N7" s="26" t="s">
        <v>99</v>
      </c>
      <c r="O7" s="26">
        <v>65.42</v>
      </c>
      <c r="P7" s="26">
        <v>92.51</v>
      </c>
      <c r="Q7" s="26">
        <v>2970</v>
      </c>
      <c r="R7" s="26">
        <v>32948</v>
      </c>
      <c r="S7" s="26">
        <v>390.14</v>
      </c>
      <c r="T7" s="26">
        <v>84.45</v>
      </c>
      <c r="U7" s="26">
        <v>30150</v>
      </c>
      <c r="V7" s="26">
        <v>84.06</v>
      </c>
      <c r="W7" s="26">
        <v>358.67</v>
      </c>
      <c r="X7" s="26">
        <v>110.21</v>
      </c>
      <c r="Y7" s="26">
        <v>103.77</v>
      </c>
      <c r="Z7" s="26">
        <v>111.2</v>
      </c>
      <c r="AA7" s="26">
        <v>110.29</v>
      </c>
      <c r="AB7" s="26">
        <v>110.53</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1298.3800000000001</v>
      </c>
      <c r="AU7" s="26">
        <v>1035.28</v>
      </c>
      <c r="AV7" s="26">
        <v>1103.3599999999999</v>
      </c>
      <c r="AW7" s="26">
        <v>998.69</v>
      </c>
      <c r="AX7" s="26">
        <v>797.92</v>
      </c>
      <c r="AY7" s="26">
        <v>365.18</v>
      </c>
      <c r="AZ7" s="26">
        <v>327.77</v>
      </c>
      <c r="BA7" s="26">
        <v>338.02</v>
      </c>
      <c r="BB7" s="26">
        <v>345.94</v>
      </c>
      <c r="BC7" s="26">
        <v>329.7</v>
      </c>
      <c r="BD7" s="26">
        <v>243.36</v>
      </c>
      <c r="BE7" s="26">
        <v>379.06</v>
      </c>
      <c r="BF7" s="26">
        <v>454.35</v>
      </c>
      <c r="BG7" s="26">
        <v>437.48</v>
      </c>
      <c r="BH7" s="26">
        <v>413.79</v>
      </c>
      <c r="BI7" s="26">
        <v>397.01</v>
      </c>
      <c r="BJ7" s="26">
        <v>371.65</v>
      </c>
      <c r="BK7" s="26">
        <v>397.1</v>
      </c>
      <c r="BL7" s="26">
        <v>379.91</v>
      </c>
      <c r="BM7" s="26">
        <v>386.61</v>
      </c>
      <c r="BN7" s="26">
        <v>381.56</v>
      </c>
      <c r="BO7" s="26">
        <v>265.93</v>
      </c>
      <c r="BP7" s="26">
        <v>100.94</v>
      </c>
      <c r="BQ7" s="26">
        <v>90.49</v>
      </c>
      <c r="BR7" s="26">
        <v>93.56</v>
      </c>
      <c r="BS7" s="26">
        <v>93.45</v>
      </c>
      <c r="BT7" s="26">
        <v>96.03</v>
      </c>
      <c r="BU7" s="26">
        <v>98.77</v>
      </c>
      <c r="BV7" s="26">
        <v>95.79</v>
      </c>
      <c r="BW7" s="26">
        <v>98.3</v>
      </c>
      <c r="BX7" s="26">
        <v>93.82</v>
      </c>
      <c r="BY7" s="26">
        <v>95.04</v>
      </c>
      <c r="BZ7" s="26">
        <v>97.82</v>
      </c>
      <c r="CA7" s="26">
        <v>138.91999999999999</v>
      </c>
      <c r="CB7" s="26">
        <v>154.38</v>
      </c>
      <c r="CC7" s="26">
        <v>149.69999999999999</v>
      </c>
      <c r="CD7" s="26">
        <v>150.12</v>
      </c>
      <c r="CE7" s="26">
        <v>146.80000000000001</v>
      </c>
      <c r="CF7" s="26">
        <v>173.67</v>
      </c>
      <c r="CG7" s="26">
        <v>171.13</v>
      </c>
      <c r="CH7" s="26">
        <v>173.7</v>
      </c>
      <c r="CI7" s="26">
        <v>178.94</v>
      </c>
      <c r="CJ7" s="26">
        <v>180.19</v>
      </c>
      <c r="CK7" s="26">
        <v>177.56</v>
      </c>
      <c r="CL7" s="26">
        <v>57.06</v>
      </c>
      <c r="CM7" s="26">
        <v>52.44</v>
      </c>
      <c r="CN7" s="26">
        <v>49.8</v>
      </c>
      <c r="CO7" s="26">
        <v>49.68</v>
      </c>
      <c r="CP7" s="26">
        <v>48.31</v>
      </c>
      <c r="CQ7" s="26">
        <v>59.67</v>
      </c>
      <c r="CR7" s="26">
        <v>60.12</v>
      </c>
      <c r="CS7" s="26">
        <v>60.34</v>
      </c>
      <c r="CT7" s="26">
        <v>59.54</v>
      </c>
      <c r="CU7" s="26">
        <v>59.26</v>
      </c>
      <c r="CV7" s="26">
        <v>59.81</v>
      </c>
      <c r="CW7" s="26">
        <v>89.8</v>
      </c>
      <c r="CX7" s="26">
        <v>89.34</v>
      </c>
      <c r="CY7" s="26">
        <v>89.5</v>
      </c>
      <c r="CZ7" s="26">
        <v>89.4</v>
      </c>
      <c r="DA7" s="26">
        <v>89.5</v>
      </c>
      <c r="DB7" s="26">
        <v>84.6</v>
      </c>
      <c r="DC7" s="26">
        <v>84.24</v>
      </c>
      <c r="DD7" s="26">
        <v>84.19</v>
      </c>
      <c r="DE7" s="26">
        <v>83.93</v>
      </c>
      <c r="DF7" s="26">
        <v>83.84</v>
      </c>
      <c r="DG7" s="26">
        <v>89.42</v>
      </c>
      <c r="DH7" s="26">
        <v>52.29</v>
      </c>
      <c r="DI7" s="26">
        <v>52.15</v>
      </c>
      <c r="DJ7" s="26">
        <v>53.64</v>
      </c>
      <c r="DK7" s="26">
        <v>54.34</v>
      </c>
      <c r="DL7" s="26">
        <v>54.82</v>
      </c>
      <c r="DM7" s="26">
        <v>48.17</v>
      </c>
      <c r="DN7" s="26">
        <v>48.83</v>
      </c>
      <c r="DO7" s="26">
        <v>49.96</v>
      </c>
      <c r="DP7" s="26">
        <v>50.82</v>
      </c>
      <c r="DQ7" s="26">
        <v>51.82</v>
      </c>
      <c r="DR7" s="26">
        <v>52.02</v>
      </c>
      <c r="DS7" s="26">
        <v>0</v>
      </c>
      <c r="DT7" s="26">
        <v>0</v>
      </c>
      <c r="DU7" s="26">
        <v>0</v>
      </c>
      <c r="DV7" s="26">
        <v>0</v>
      </c>
      <c r="DW7" s="26">
        <v>0</v>
      </c>
      <c r="DX7" s="26">
        <v>17.12</v>
      </c>
      <c r="DY7" s="26">
        <v>18.18</v>
      </c>
      <c r="DZ7" s="26">
        <v>19.32</v>
      </c>
      <c r="EA7" s="26">
        <v>21.16</v>
      </c>
      <c r="EB7" s="26">
        <v>22.72</v>
      </c>
      <c r="EC7" s="26">
        <v>25.37</v>
      </c>
      <c r="ED7" s="26">
        <v>0</v>
      </c>
      <c r="EE7" s="26">
        <v>0</v>
      </c>
      <c r="EF7" s="26">
        <v>0</v>
      </c>
      <c r="EG7" s="26">
        <v>0</v>
      </c>
      <c r="EH7" s="26">
        <v>0</v>
      </c>
      <c r="EI7" s="26">
        <v>0.54</v>
      </c>
      <c r="EJ7" s="26">
        <v>0.56999999999999995</v>
      </c>
      <c r="EK7" s="26">
        <v>0.52</v>
      </c>
      <c r="EL7" s="26">
        <v>0.48</v>
      </c>
      <c r="EM7" s="26">
        <v>0.48</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100</v>
      </c>
      <c r="C9" s="16" t="s">
        <v>101</v>
      </c>
      <c r="D9" s="16" t="s">
        <v>102</v>
      </c>
      <c r="E9" s="16" t="s">
        <v>103</v>
      </c>
      <c r="F9" s="16" t="s">
        <v>104</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107</v>
      </c>
      <c r="G13" t="s">
        <v>108</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2025-02-18T04:09:46Z</cp:lastPrinted>
  <dcterms:created xsi:type="dcterms:W3CDTF">2025-01-24T06:56:22Z</dcterms:created>
  <dcterms:modified xsi:type="dcterms:W3CDTF">2025-02-18T04:09:59Z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2025-02-04T06:58:38Z</vt:filetime>
  </property>
</Properties>
</file>