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4 南さつま市（済）○\"/>
    </mc:Choice>
  </mc:AlternateContent>
  <xr:revisionPtr revIDLastSave="0" documentId="13_ncr:1_{23F73B15-BF2E-48B5-945C-E2FEE4D71726}" xr6:coauthVersionLast="36" xr6:coauthVersionMax="36" xr10:uidLastSave="{00000000-0000-0000-0000-000000000000}"/>
  <workbookProtection workbookAlgorithmName="SHA-512" workbookHashValue="2v5dU5x61xn/q5ye8lw9lCrr4EhcfXMHV6NwuabFWYmzCM9elNf005ladxs0SfiJ2GqKhmHuxgQ6hdvN7v9fHg==" workbookSaltValue="2YDKSAf5Ww6OM8jGbwJ/o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AL10" i="4"/>
  <c r="P10" i="4"/>
  <c r="I10" i="4"/>
  <c r="AT8" i="4"/>
  <c r="W8" i="4"/>
  <c r="I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<sst xmlns="http://schemas.openxmlformats.org/spreadsheetml/2006/main" count="319" uniqueCount="115">
  <si>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</si>
  <si>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</si>
  <si>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</si>
  <si>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</si>
  <si>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</si>
  <si>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</si>
  <si>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</si>
  <si>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</si>
  <si>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</si>
  <si>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</si>
  <si>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</si>
  <si>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</si>
  <si>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</si>
  <si>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</si>
  <si>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</si>
  <si>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</si>
  <si>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</si>
  <si>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</si>
  <si>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</si>
  <si>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</si>
  <si>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</si>
  <si>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</si>
  <si>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</si>
  <si>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</si>
  <si>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</si>
  <si>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</si>
  <si>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</si>
  <si>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</si>
  <si>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</si>
  <si>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</si>
  <si>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</si>
  <si>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</si>
  <si>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</si>
  <si>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</si>
  <si>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</si>
  <si>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</si>
  <si>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</si>
  <si>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</si>
  <si>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</si>
  <si>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</si>
  <si>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</si>
  <si>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</si>
  <si>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</si>
  <si>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</si>
  <si>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</si>
  <si>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</si>
  <si>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</si>
  <si>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</si>
  <si>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</si>
  <si>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</si>
  <si>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</si>
  <si>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</si>
  <si>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</si>
  <si>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</si>
  <si>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</si>
  <si>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</si>
  <si>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</si>
  <si>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</si>
  <si>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</si>
  <si>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</si>
  <si>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</si>
  <si>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</si>
  <si>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</si>
  <si>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</si>
  <si>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</si>
  <si>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</si>
  <si>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</si>
  <si>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</si>
  <si>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</si>
  <si>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</si>
  <si>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</si>
  <si>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</si>
  <si>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</si>
  <si>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</si>
  <si>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</si>
  <si>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</si>
  <si>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</si>
  <si>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</si>
  <si>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</si>
  <si>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</si>
  <si>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</si>
  <si>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</si>
  <si>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</si>
  <si>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</si>
  <si>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</si>
  <si>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</si>
  <si>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</si>
  <si>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</si>
  <si>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</si>
  <si>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</si>
  <si>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</si>
  <si>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</si>
  <si>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</si>
  <si>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</si>
  <si>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</si>
  <si>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</si>
  <si>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</si>
  <si>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</si>
  <si>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</si>
  <si>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</si>
  <si>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</si>
  <si>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</si>
  <si>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</si>
  <si>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</si>
  <si>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</si>
  <si>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</si>
  <si>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</si>
  <si>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</si>
  <si>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</si>
  <si>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</si>
  <si>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</si>
  <si>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</si>
  <si>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①経常収支比率：経常収支比率は100％を超えてはいるものの、繰入金に依存している状況である。令和５年度より特別会計から公営企業会計に移行したので、今後は財務諸表を活用し安定運営を図りたい。</t>
    </r>
    <r>
      <rPr>
        <sz val="11"/>
        <color rgb="FFFF0000"/>
        <rFont val="ＭＳ ゴシック"/>
        <family val="3"/>
        <charset val="128"/>
      </rPr>
      <t xml:space="preserve">
</t>
    </r>
    <r>
      <rPr>
        <sz val="11"/>
        <rFont val="ＭＳ ゴシック"/>
        <family val="3"/>
        <charset val="128"/>
      </rPr>
      <t>③流動比率：繰入金等により現金は確保されている状況ではあるが、収入減による経営への影響が懸念される。</t>
    </r>
    <r>
      <rPr>
        <sz val="11"/>
        <color rgb="FFFF0000"/>
        <rFont val="ＭＳ ゴシック"/>
        <family val="3"/>
        <charset val="128"/>
      </rPr>
      <t xml:space="preserve">
</t>
    </r>
    <r>
      <rPr>
        <sz val="11"/>
        <rFont val="ＭＳ ゴシック"/>
        <family val="3"/>
        <charset val="128"/>
      </rPr>
      <t>④企業債残高対事業規模比率：地方債残高は減少しているが、現在の地方債残高の全部を一般会計から負担しており、数値はゼロとなっている。</t>
    </r>
    <r>
      <rPr>
        <sz val="11"/>
        <color rgb="FFFF0000"/>
        <rFont val="ＭＳ ゴシック"/>
        <family val="3"/>
        <charset val="128"/>
      </rPr>
      <t xml:space="preserve">
</t>
    </r>
    <r>
      <rPr>
        <sz val="11"/>
        <rFont val="ＭＳ ゴシック"/>
        <family val="3"/>
        <charset val="128"/>
      </rPr>
      <t>⑤経費回収率：50％台と経費を賄えていない状況にある。水洗化率が64％と低いため、加入促進を進める必要がある。また維持管理費、修繕等も増えているため、計画的な更新を行い経費削減に努める。</t>
    </r>
    <r>
      <rPr>
        <sz val="11"/>
        <color rgb="FFFF0000"/>
        <rFont val="ＭＳ ゴシック"/>
        <family val="3"/>
        <charset val="128"/>
      </rPr>
      <t xml:space="preserve">
</t>
    </r>
    <r>
      <rPr>
        <sz val="11"/>
        <rFont val="ＭＳ ゴシック"/>
        <family val="3"/>
        <charset val="128"/>
      </rPr>
      <t>⑥汚水処理原価・⑦施設利用率：有収水量の減少が要因と考えられる。また施設老朽化による維持管理・修繕経費も増加しており、今後も上昇するものと思われる。
⑧水洗化率：人口減少による減と一部地域において加入率が伸び悩んでいる状況であり、引き続き、加入促進対策を強化していく必要がある。</t>
    </r>
    <rPh sb="59" eb="61">
      <t>コウエイ</t>
    </rPh>
    <rPh sb="222" eb="223">
      <t>ダイ</t>
    </rPh>
    <rPh sb="224" eb="226">
      <t>ケイヒ</t>
    </rPh>
    <rPh sb="227" eb="228">
      <t>マカナ</t>
    </rPh>
    <rPh sb="233" eb="235">
      <t>ジョウキョウ</t>
    </rPh>
    <rPh sb="239" eb="243">
      <t>スイセンカリツ</t>
    </rPh>
    <rPh sb="248" eb="249">
      <t>ヒク</t>
    </rPh>
    <rPh sb="253" eb="257">
      <t>カニュウソクシン</t>
    </rPh>
    <rPh sb="258" eb="259">
      <t>スス</t>
    </rPh>
    <rPh sb="261" eb="263">
      <t>ヒツヨウ</t>
    </rPh>
    <rPh sb="269" eb="273">
      <t>イジカンリ</t>
    </rPh>
    <rPh sb="273" eb="274">
      <t>ヒ</t>
    </rPh>
    <rPh sb="275" eb="278">
      <t>シュウゼントウ</t>
    </rPh>
    <rPh sb="279" eb="280">
      <t>フ</t>
    </rPh>
    <rPh sb="287" eb="290">
      <t>ケイカクテキ</t>
    </rPh>
    <rPh sb="291" eb="293">
      <t>コウシン</t>
    </rPh>
    <rPh sb="294" eb="295">
      <t>オコナ</t>
    </rPh>
    <rPh sb="296" eb="300">
      <t>ケイヒサクゲン</t>
    </rPh>
    <rPh sb="301" eb="302">
      <t>ツト</t>
    </rPh>
    <rPh sb="340" eb="342">
      <t>シセツ</t>
    </rPh>
    <rPh sb="342" eb="344">
      <t>ロウキュウ</t>
    </rPh>
    <rPh sb="344" eb="345">
      <t>カ</t>
    </rPh>
    <rPh sb="348" eb="352">
      <t>イジカンリ</t>
    </rPh>
    <rPh sb="353" eb="355">
      <t>シュウゼン</t>
    </rPh>
    <rPh sb="355" eb="357">
      <t>ケイヒ</t>
    </rPh>
    <rPh sb="358" eb="360">
      <t>ゾウカ</t>
    </rPh>
    <rPh sb="365" eb="367">
      <t>コンゴ</t>
    </rPh>
    <rPh sb="368" eb="370">
      <t>ジョウショウ</t>
    </rPh>
    <rPh sb="375" eb="376">
      <t>オモ</t>
    </rPh>
    <phoneticPr fontId="4"/>
  </si>
  <si>
    <t xml:space="preserve">供用開始後20年を経過し、計画に基づき処理施設改築及び機器類更新工事を実施している。引き続き、改善等の財源確保や経営等に与える影響等を考慮しながら、更新事業を実施していく計画である。
</t>
    <rPh sb="0" eb="2">
      <t>キョウヨウ</t>
    </rPh>
    <rPh sb="2" eb="4">
      <t>カイシ</t>
    </rPh>
    <rPh sb="4" eb="5">
      <t>ゴ</t>
    </rPh>
    <rPh sb="7" eb="8">
      <t>ネン</t>
    </rPh>
    <rPh sb="9" eb="11">
      <t>ケイカ</t>
    </rPh>
    <rPh sb="13" eb="15">
      <t>ケイカク</t>
    </rPh>
    <phoneticPr fontId="4"/>
  </si>
  <si>
    <t>　令和５年度から公営企業会計へに移行し、経営の見える化を図ったところである。漁業集落地域は高齢化率の高い地域で、接続促進については苦慮している状況である。人口減に加え有収水量の減少も著しい。
供用20年を経過し、維持管理費、修繕費も嵩んでいる。
使用料収入は減少傾向であり、施設管理委託の見直し、機器故障の早期発見、早期対応といった歳出削減策が必要と感じている。
　財務諸表を活用し、コスト意識をもった運営を行い、経営基盤の強化を図りたい。</t>
    <rPh sb="1" eb="3">
      <t>レイワ</t>
    </rPh>
    <rPh sb="4" eb="6">
      <t>ネンド</t>
    </rPh>
    <rPh sb="8" eb="12">
      <t>コウエイキギョウ</t>
    </rPh>
    <rPh sb="12" eb="14">
      <t>カイケイ</t>
    </rPh>
    <rPh sb="16" eb="18">
      <t>イコウ</t>
    </rPh>
    <rPh sb="20" eb="22">
      <t>ケイエイ</t>
    </rPh>
    <rPh sb="23" eb="24">
      <t>ミ</t>
    </rPh>
    <rPh sb="26" eb="27">
      <t>カ</t>
    </rPh>
    <rPh sb="28" eb="29">
      <t>ハカ</t>
    </rPh>
    <rPh sb="38" eb="42">
      <t>ギョギョウシュウラク</t>
    </rPh>
    <rPh sb="42" eb="44">
      <t>チイキ</t>
    </rPh>
    <rPh sb="45" eb="48">
      <t>コウレイカ</t>
    </rPh>
    <rPh sb="48" eb="49">
      <t>リツ</t>
    </rPh>
    <rPh sb="50" eb="51">
      <t>タカ</t>
    </rPh>
    <rPh sb="52" eb="54">
      <t>チイキ</t>
    </rPh>
    <rPh sb="56" eb="58">
      <t>セツゾク</t>
    </rPh>
    <rPh sb="58" eb="60">
      <t>ソクシン</t>
    </rPh>
    <rPh sb="65" eb="67">
      <t>クリョ</t>
    </rPh>
    <rPh sb="71" eb="73">
      <t>ジョウキョウ</t>
    </rPh>
    <rPh sb="77" eb="79">
      <t>ジンコウ</t>
    </rPh>
    <rPh sb="79" eb="80">
      <t>ゲン</t>
    </rPh>
    <rPh sb="81" eb="82">
      <t>クワ</t>
    </rPh>
    <rPh sb="83" eb="87">
      <t>ユウシュウスイリョウ</t>
    </rPh>
    <rPh sb="88" eb="90">
      <t>ゲンショウ</t>
    </rPh>
    <rPh sb="91" eb="92">
      <t>イチジル</t>
    </rPh>
    <rPh sb="96" eb="98">
      <t>キョウヨウ</t>
    </rPh>
    <rPh sb="100" eb="101">
      <t>ネン</t>
    </rPh>
    <rPh sb="102" eb="104">
      <t>ケイカ</t>
    </rPh>
    <rPh sb="106" eb="110">
      <t>イジカンリ</t>
    </rPh>
    <rPh sb="110" eb="111">
      <t>ヒ</t>
    </rPh>
    <rPh sb="112" eb="115">
      <t>シュウゼンヒ</t>
    </rPh>
    <rPh sb="116" eb="117">
      <t>カサ</t>
    </rPh>
    <rPh sb="123" eb="126">
      <t>シヨウリョウ</t>
    </rPh>
    <rPh sb="126" eb="128">
      <t>シュウニュウ</t>
    </rPh>
    <rPh sb="129" eb="131">
      <t>ゲンショウ</t>
    </rPh>
    <rPh sb="131" eb="133">
      <t>ケイコウ</t>
    </rPh>
    <rPh sb="137" eb="139">
      <t>シセツ</t>
    </rPh>
    <rPh sb="139" eb="141">
      <t>カンリ</t>
    </rPh>
    <rPh sb="141" eb="143">
      <t>イタク</t>
    </rPh>
    <rPh sb="144" eb="146">
      <t>ミナオ</t>
    </rPh>
    <rPh sb="148" eb="150">
      <t>キキ</t>
    </rPh>
    <rPh sb="150" eb="152">
      <t>コショウ</t>
    </rPh>
    <rPh sb="153" eb="155">
      <t>ソウキ</t>
    </rPh>
    <rPh sb="155" eb="157">
      <t>ハッケン</t>
    </rPh>
    <rPh sb="158" eb="160">
      <t>ソウキ</t>
    </rPh>
    <rPh sb="160" eb="162">
      <t>タイオウ</t>
    </rPh>
    <rPh sb="166" eb="168">
      <t>サイシュツ</t>
    </rPh>
    <rPh sb="168" eb="170">
      <t>サクゲン</t>
    </rPh>
    <rPh sb="170" eb="171">
      <t>サク</t>
    </rPh>
    <rPh sb="172" eb="174">
      <t>ヒツヨウ</t>
    </rPh>
    <rPh sb="175" eb="176">
      <t>カン</t>
    </rPh>
    <rPh sb="183" eb="185">
      <t>ザイム</t>
    </rPh>
    <rPh sb="185" eb="187">
      <t>ショヒョウ</t>
    </rPh>
    <rPh sb="188" eb="190">
      <t>カツヨウ</t>
    </rPh>
    <rPh sb="195" eb="197">
      <t>イシキ</t>
    </rPh>
    <rPh sb="201" eb="203">
      <t>ウンエイ</t>
    </rPh>
    <rPh sb="204" eb="205">
      <t>オコナ</t>
    </rPh>
    <rPh sb="207" eb="209">
      <t>ケイエイ</t>
    </rPh>
    <rPh sb="209" eb="211">
      <t>キバン</t>
    </rPh>
    <rPh sb="212" eb="214">
      <t>キョウカ</t>
    </rPh>
    <rPh sb="215" eb="2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</si>
</sst>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82-44C9-A252-0379FE633F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482-44C9-A252-0379FE633F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33.659999999999997</c:v>
                </c:pt>
              </c:numCache>
            </c:numRef>
          </c:val>
          <c:extLst>
            <c:ext xmlns:c16="http://schemas.microsoft.com/office/drawing/2014/chart" uri="{C3380CC4-5D6E-409C-BE32-E72D297353CC}">
              <c16:uniqueId val="{00000000-5C2F-43E4-B5FF-FFA3EDD1BC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5C2F-43E4-B5FF-FFA3EDD1BC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64.010000000000005</c:v>
                </c:pt>
              </c:numCache>
            </c:numRef>
          </c:val>
          <c:extLst>
            <c:ext xmlns:c16="http://schemas.microsoft.com/office/drawing/2014/chart" uri="{C3380CC4-5D6E-409C-BE32-E72D297353CC}">
              <c16:uniqueId val="{00000000-2AF3-4B4B-8615-DB28556271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2AF3-4B4B-8615-DB28556271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141.19999999999999</c:v>
                </c:pt>
              </c:numCache>
            </c:numRef>
          </c:val>
          <c:extLst>
            <c:ext xmlns:c16="http://schemas.microsoft.com/office/drawing/2014/chart" uri="{C3380CC4-5D6E-409C-BE32-E72D297353CC}">
              <c16:uniqueId val="{00000000-0F16-4967-9C15-C1BF53D60D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0F16-4967-9C15-C1BF53D60D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6.98</c:v>
                </c:pt>
              </c:numCache>
            </c:numRef>
          </c:val>
          <c:extLst>
            <c:ext xmlns:c16="http://schemas.microsoft.com/office/drawing/2014/chart" uri="{C3380CC4-5D6E-409C-BE32-E72D297353CC}">
              <c16:uniqueId val="{00000000-D6D8-4825-935E-58D4B90A21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D6D8-4825-935E-58D4B90A21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84-4382-BB8A-1F4E4E069D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284-4382-BB8A-1F4E4E069D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B9-4D7B-813B-0CCBF42CA6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99B9-4D7B-813B-0CCBF42CA6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74.84</c:v>
                </c:pt>
              </c:numCache>
            </c:numRef>
          </c:val>
          <c:extLst>
            <c:ext xmlns:c16="http://schemas.microsoft.com/office/drawing/2014/chart" uri="{C3380CC4-5D6E-409C-BE32-E72D297353CC}">
              <c16:uniqueId val="{00000000-0C21-45BA-8306-66A71554FA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0C21-45BA-8306-66A71554FA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CA-485B-B77F-5641C6CAE6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D0CA-485B-B77F-5641C6CAE6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51.33</c:v>
                </c:pt>
              </c:numCache>
            </c:numRef>
          </c:val>
          <c:extLst>
            <c:ext xmlns:c16="http://schemas.microsoft.com/office/drawing/2014/chart" uri="{C3380CC4-5D6E-409C-BE32-E72D297353CC}">
              <c16:uniqueId val="{00000000-9032-4784-8AE9-A317A74A08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9032-4784-8AE9-A317A74A08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451.81</c:v>
                </c:pt>
              </c:numCache>
            </c:numRef>
          </c:val>
          <c:extLst>
            <c:ext xmlns:c16="http://schemas.microsoft.com/office/drawing/2014/chart" uri="{C3380CC4-5D6E-409C-BE32-E72D297353CC}">
              <c16:uniqueId val="{00000000-8365-4342-8D9A-616C1F11D7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8365-4342-8D9A-616C1F11D7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南さつま市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31720</v>
      </c>
      <c r="AM8" s="41"/>
      <c r="AN8" s="41"/>
      <c r="AO8" s="41"/>
      <c r="AP8" s="41"/>
      <c r="AQ8" s="41"/>
      <c r="AR8" s="41"/>
      <c r="AS8" s="41"/>
      <c r="AT8" s="34">
        <f>データ!T6</f>
        <v>283.58999999999997</v>
      </c>
      <c r="AU8" s="34"/>
      <c r="AV8" s="34"/>
      <c r="AW8" s="34"/>
      <c r="AX8" s="34"/>
      <c r="AY8" s="34"/>
      <c r="AZ8" s="34"/>
      <c r="BA8" s="34"/>
      <c r="BB8" s="34">
        <f>データ!U6</f>
        <v>111.85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74.849999999999994</v>
      </c>
      <c r="J10" s="34"/>
      <c r="K10" s="34"/>
      <c r="L10" s="34"/>
      <c r="M10" s="34"/>
      <c r="N10" s="34"/>
      <c r="O10" s="34"/>
      <c r="P10" s="34">
        <f>データ!P6</f>
        <v>5.46</v>
      </c>
      <c r="Q10" s="34"/>
      <c r="R10" s="34"/>
      <c r="S10" s="34"/>
      <c r="T10" s="34"/>
      <c r="U10" s="34"/>
      <c r="V10" s="34"/>
      <c r="W10" s="34">
        <f>データ!Q6</f>
        <v>100</v>
      </c>
      <c r="X10" s="34"/>
      <c r="Y10" s="34"/>
      <c r="Z10" s="34"/>
      <c r="AA10" s="34"/>
      <c r="AB10" s="34"/>
      <c r="AC10" s="34"/>
      <c r="AD10" s="41">
        <f>データ!R6</f>
        <v>4230</v>
      </c>
      <c r="AE10" s="41"/>
      <c r="AF10" s="41"/>
      <c r="AG10" s="41"/>
      <c r="AH10" s="41"/>
      <c r="AI10" s="41"/>
      <c r="AJ10" s="41"/>
      <c r="AK10" s="2"/>
      <c r="AL10" s="41">
        <f>データ!V6</f>
        <v>1709</v>
      </c>
      <c r="AM10" s="41"/>
      <c r="AN10" s="41"/>
      <c r="AO10" s="41"/>
      <c r="AP10" s="41"/>
      <c r="AQ10" s="41"/>
      <c r="AR10" s="41"/>
      <c r="AS10" s="41"/>
      <c r="AT10" s="34">
        <f>データ!W6</f>
        <v>1.38</v>
      </c>
      <c r="AU10" s="34"/>
      <c r="AV10" s="34"/>
      <c r="AW10" s="34"/>
      <c r="AX10" s="34"/>
      <c r="AY10" s="34"/>
      <c r="AZ10" s="34"/>
      <c r="BA10" s="34"/>
      <c r="BB10" s="34">
        <f>データ!X6</f>
        <v>1238.4100000000001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5geR7sreyTwSydxX7xnJA+XFaZNKyRDOrnZz1sova3FLHZLxcS7LiOwK8n06fu0+tueg0npvhHTeOYGvanLmEg==" saltValue="ScnIetBdIJJCxlPkkznO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462209</v>
      </c>
      <c r="D6" s="19">
        <f t="shared" si="3"/>
        <v>46</v>
      </c>
      <c r="E6" s="19">
        <f t="shared" si="3"/>
        <v>17</v>
      </c>
      <c r="F6" s="19">
        <f t="shared" si="3"/>
        <v>6</v>
      </c>
      <c r="G6" s="19">
        <f t="shared" si="3"/>
        <v>0</v>
      </c>
      <c r="H6" s="19" t="str">
        <f t="shared" si="3"/>
        <v>鹿児島県　南さつま市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74.849999999999994</v>
      </c>
      <c r="P6" s="20">
        <f t="shared" si="3"/>
        <v>5.46</v>
      </c>
      <c r="Q6" s="20">
        <f t="shared" si="3"/>
        <v>100</v>
      </c>
      <c r="R6" s="20">
        <f t="shared" si="3"/>
        <v>4230</v>
      </c>
      <c r="S6" s="20">
        <f t="shared" si="3"/>
        <v>31720</v>
      </c>
      <c r="T6" s="20">
        <f t="shared" si="3"/>
        <v>283.58999999999997</v>
      </c>
      <c r="U6" s="20">
        <f t="shared" si="3"/>
        <v>111.85</v>
      </c>
      <c r="V6" s="20">
        <f t="shared" si="3"/>
        <v>1709</v>
      </c>
      <c r="W6" s="20">
        <f t="shared" si="3"/>
        <v>1.38</v>
      </c>
      <c r="X6" s="20">
        <f t="shared" si="3"/>
        <v>1238.4100000000001</v>
      </c>
      <c r="Y6" s="21" t="str">
        <f>IF(Y7="",NA(),Y7)</f>
        <v>-</v>
      </c>
      <c r="Z6" s="21" t="str">
        <f t="shared" ref="Z6:AH6" si="4">IF(Z7="",NA(),Z7)</f>
        <v>-</v>
      </c>
      <c r="AA6" s="21" t="str">
        <f t="shared" si="4"/>
        <v>-</v>
      </c>
      <c r="AB6" s="21" t="str">
        <f t="shared" si="4"/>
        <v>-</v>
      </c>
      <c r="AC6" s="21">
        <f t="shared" si="4"/>
        <v>141.19999999999999</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74.84</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51.33</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451.81</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33.659999999999997</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64.010000000000005</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6.98</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2">
      <c r="A7" s="14"/>
      <c r="B7" s="23">
        <v>2023</v>
      </c>
      <c r="C7" s="23">
        <v>462209</v>
      </c>
      <c r="D7" s="23">
        <v>46</v>
      </c>
      <c r="E7" s="23">
        <v>17</v>
      </c>
      <c r="F7" s="23">
        <v>6</v>
      </c>
      <c r="G7" s="23">
        <v>0</v>
      </c>
      <c r="H7" s="23" t="s">
        <v>96</v>
      </c>
      <c r="I7" s="23" t="s">
        <v>97</v>
      </c>
      <c r="J7" s="23" t="s">
        <v>98</v>
      </c>
      <c r="K7" s="23" t="s">
        <v>99</v>
      </c>
      <c r="L7" s="23" t="s">
        <v>100</v>
      </c>
      <c r="M7" s="23" t="s">
        <v>101</v>
      </c>
      <c r="N7" s="24" t="s">
        <v>102</v>
      </c>
      <c r="O7" s="24">
        <v>74.849999999999994</v>
      </c>
      <c r="P7" s="24">
        <v>5.46</v>
      </c>
      <c r="Q7" s="24">
        <v>100</v>
      </c>
      <c r="R7" s="24">
        <v>4230</v>
      </c>
      <c r="S7" s="24">
        <v>31720</v>
      </c>
      <c r="T7" s="24">
        <v>283.58999999999997</v>
      </c>
      <c r="U7" s="24">
        <v>111.85</v>
      </c>
      <c r="V7" s="24">
        <v>1709</v>
      </c>
      <c r="W7" s="24">
        <v>1.38</v>
      </c>
      <c r="X7" s="24">
        <v>1238.4100000000001</v>
      </c>
      <c r="Y7" s="24" t="s">
        <v>102</v>
      </c>
      <c r="Z7" s="24" t="s">
        <v>102</v>
      </c>
      <c r="AA7" s="24" t="s">
        <v>102</v>
      </c>
      <c r="AB7" s="24" t="s">
        <v>102</v>
      </c>
      <c r="AC7" s="24">
        <v>141.19999999999999</v>
      </c>
      <c r="AD7" s="24" t="s">
        <v>102</v>
      </c>
      <c r="AE7" s="24" t="s">
        <v>102</v>
      </c>
      <c r="AF7" s="24" t="s">
        <v>102</v>
      </c>
      <c r="AG7" s="24" t="s">
        <v>102</v>
      </c>
      <c r="AH7" s="24">
        <v>105.98</v>
      </c>
      <c r="AI7" s="24">
        <v>102.33</v>
      </c>
      <c r="AJ7" s="24" t="s">
        <v>102</v>
      </c>
      <c r="AK7" s="24" t="s">
        <v>102</v>
      </c>
      <c r="AL7" s="24" t="s">
        <v>102</v>
      </c>
      <c r="AM7" s="24" t="s">
        <v>102</v>
      </c>
      <c r="AN7" s="24">
        <v>0</v>
      </c>
      <c r="AO7" s="24" t="s">
        <v>102</v>
      </c>
      <c r="AP7" s="24" t="s">
        <v>102</v>
      </c>
      <c r="AQ7" s="24" t="s">
        <v>102</v>
      </c>
      <c r="AR7" s="24" t="s">
        <v>102</v>
      </c>
      <c r="AS7" s="24">
        <v>181.51</v>
      </c>
      <c r="AT7" s="24">
        <v>114.08</v>
      </c>
      <c r="AU7" s="24" t="s">
        <v>102</v>
      </c>
      <c r="AV7" s="24" t="s">
        <v>102</v>
      </c>
      <c r="AW7" s="24" t="s">
        <v>102</v>
      </c>
      <c r="AX7" s="24" t="s">
        <v>102</v>
      </c>
      <c r="AY7" s="24">
        <v>74.84</v>
      </c>
      <c r="AZ7" s="24" t="s">
        <v>102</v>
      </c>
      <c r="BA7" s="24" t="s">
        <v>102</v>
      </c>
      <c r="BB7" s="24" t="s">
        <v>102</v>
      </c>
      <c r="BC7" s="24" t="s">
        <v>102</v>
      </c>
      <c r="BD7" s="24">
        <v>69.819999999999993</v>
      </c>
      <c r="BE7" s="24">
        <v>68.63</v>
      </c>
      <c r="BF7" s="24" t="s">
        <v>102</v>
      </c>
      <c r="BG7" s="24" t="s">
        <v>102</v>
      </c>
      <c r="BH7" s="24" t="s">
        <v>102</v>
      </c>
      <c r="BI7" s="24" t="s">
        <v>102</v>
      </c>
      <c r="BJ7" s="24">
        <v>0</v>
      </c>
      <c r="BK7" s="24" t="s">
        <v>102</v>
      </c>
      <c r="BL7" s="24" t="s">
        <v>102</v>
      </c>
      <c r="BM7" s="24" t="s">
        <v>102</v>
      </c>
      <c r="BN7" s="24" t="s">
        <v>102</v>
      </c>
      <c r="BO7" s="24">
        <v>1149.7</v>
      </c>
      <c r="BP7" s="24">
        <v>1069.8900000000001</v>
      </c>
      <c r="BQ7" s="24" t="s">
        <v>102</v>
      </c>
      <c r="BR7" s="24" t="s">
        <v>102</v>
      </c>
      <c r="BS7" s="24" t="s">
        <v>102</v>
      </c>
      <c r="BT7" s="24" t="s">
        <v>102</v>
      </c>
      <c r="BU7" s="24">
        <v>51.33</v>
      </c>
      <c r="BV7" s="24" t="s">
        <v>102</v>
      </c>
      <c r="BW7" s="24" t="s">
        <v>102</v>
      </c>
      <c r="BX7" s="24" t="s">
        <v>102</v>
      </c>
      <c r="BY7" s="24" t="s">
        <v>102</v>
      </c>
      <c r="BZ7" s="24">
        <v>35.96</v>
      </c>
      <c r="CA7" s="24">
        <v>39.89</v>
      </c>
      <c r="CB7" s="24" t="s">
        <v>102</v>
      </c>
      <c r="CC7" s="24" t="s">
        <v>102</v>
      </c>
      <c r="CD7" s="24" t="s">
        <v>102</v>
      </c>
      <c r="CE7" s="24" t="s">
        <v>102</v>
      </c>
      <c r="CF7" s="24">
        <v>451.81</v>
      </c>
      <c r="CG7" s="24" t="s">
        <v>102</v>
      </c>
      <c r="CH7" s="24" t="s">
        <v>102</v>
      </c>
      <c r="CI7" s="24" t="s">
        <v>102</v>
      </c>
      <c r="CJ7" s="24" t="s">
        <v>102</v>
      </c>
      <c r="CK7" s="24">
        <v>481.96</v>
      </c>
      <c r="CL7" s="24">
        <v>426.52</v>
      </c>
      <c r="CM7" s="24" t="s">
        <v>102</v>
      </c>
      <c r="CN7" s="24" t="s">
        <v>102</v>
      </c>
      <c r="CO7" s="24" t="s">
        <v>102</v>
      </c>
      <c r="CP7" s="24" t="s">
        <v>102</v>
      </c>
      <c r="CQ7" s="24">
        <v>33.659999999999997</v>
      </c>
      <c r="CR7" s="24" t="s">
        <v>102</v>
      </c>
      <c r="CS7" s="24" t="s">
        <v>102</v>
      </c>
      <c r="CT7" s="24" t="s">
        <v>102</v>
      </c>
      <c r="CU7" s="24" t="s">
        <v>102</v>
      </c>
      <c r="CV7" s="24">
        <v>26.12</v>
      </c>
      <c r="CW7" s="24">
        <v>28.16</v>
      </c>
      <c r="CX7" s="24" t="s">
        <v>102</v>
      </c>
      <c r="CY7" s="24" t="s">
        <v>102</v>
      </c>
      <c r="CZ7" s="24" t="s">
        <v>102</v>
      </c>
      <c r="DA7" s="24" t="s">
        <v>102</v>
      </c>
      <c r="DB7" s="24">
        <v>64.010000000000005</v>
      </c>
      <c r="DC7" s="24" t="s">
        <v>102</v>
      </c>
      <c r="DD7" s="24" t="s">
        <v>102</v>
      </c>
      <c r="DE7" s="24" t="s">
        <v>102</v>
      </c>
      <c r="DF7" s="24" t="s">
        <v>102</v>
      </c>
      <c r="DG7" s="24">
        <v>78.55</v>
      </c>
      <c r="DH7" s="24">
        <v>80.73</v>
      </c>
      <c r="DI7" s="24" t="s">
        <v>102</v>
      </c>
      <c r="DJ7" s="24" t="s">
        <v>102</v>
      </c>
      <c r="DK7" s="24" t="s">
        <v>102</v>
      </c>
      <c r="DL7" s="24" t="s">
        <v>102</v>
      </c>
      <c r="DM7" s="24">
        <v>6.98</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2025-02-03T04:41:12Z</cp:lastPrinted>
  <dcterms:created xsi:type="dcterms:W3CDTF">2025-01-24T07:22:25Z</dcterms:created>
  <dcterms:modified xsi:type="dcterms:W3CDTF">2025-02-27T05:22:38Z</dcterms:modified>
  <cp:category/>
</cp:coreProperties>
</file>