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6\03_決算統計関連調査\250120_公営企業に係る経営比較分析表（令和５年度決算）の分析等について（依頼）\★完成版\17 南九州市（済）○\"/>
    </mc:Choice>
  </mc:AlternateContent>
  <xr:revisionPtr revIDLastSave="0" documentId="13_ncr:1_{070CD38E-8CE5-4AF0-9891-425F551BD7E3}" xr6:coauthVersionLast="36" xr6:coauthVersionMax="47" xr10:uidLastSave="{00000000-0000-0000-0000-000000000000}"/>
  <workbookProtection workbookAlgorithmName="SHA-512" workbookHashValue="x5TkuutGkW1NLUtk47KNKUZJKSIHy+MLOt7T7ZkC1BqFJJIduskYdaen8sibWiaAm9OQ3UuoYVbOffkXxRF5hA==" workbookSaltValue="l6DtGozwquOxjp4FVzCYgg==" workbookSpinCount="100000" lockStructure="1"/>
  <bookViews>
    <workbookView xWindow="0" yWindow="0" windowWidth="19200" windowHeight="750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G85" i="4"/>
  <c r="F85" i="4"/>
  <c r="E85" i="4"/>
  <c r="AT10" i="4"/>
  <c r="AL10" i="4"/>
  <c r="BB8" i="4"/>
  <c r="P8" i="4"/>
  <c r="I8" i="4"/>
</calcChain>
</file>

<file path=xl/sharedStrings.xml><?xml version="1.0" encoding="utf-8"?>
<sst xmlns="http://schemas.openxmlformats.org/spreadsheetml/2006/main" count="253" uniqueCount="115">
  <si>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</si>
  <si>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</si>
  <si>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</si>
  <si>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</si>
  <si>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</si>
  <si>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</si>
  <si>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</si>
  <si>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</si>
  <si>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</si>
  <si>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</si>
  <si>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</si>
  <si>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</si>
  <si>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</si>
  <si>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</si>
  <si>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</si>
  <si>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</si>
  <si>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</si>
  <si>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</si>
  <si>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</si>
  <si>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</si>
  <si>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</si>
  <si>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</si>
  <si>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</si>
  <si>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</si>
  <si>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</si>
  <si>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</si>
  <si>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</si>
  <si>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</si>
  <si>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</si>
  <si>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</si>
  <si>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</si>
  <si>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</si>
  <si>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</si>
  <si>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</si>
  <si>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</si>
  <si>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</si>
  <si>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</si>
  <si>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</si>
  <si>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</si>
  <si>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</si>
  <si>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</si>
  <si>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</si>
  <si>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</si>
  <si>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</si>
  <si>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</si>
  <si>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</si>
  <si>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</si>
  <si>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</si>
  <si>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</si>
  <si>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</si>
  <si>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</si>
  <si>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</si>
  <si>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</si>
  <si>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</si>
  <si>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</si>
  <si>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</si>
  <si>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</si>
  <si>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</si>
  <si>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</si>
  <si>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</si>
  <si>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</si>
  <si>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</si>
  <si>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</si>
  <si>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</si>
  <si>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</si>
  <si>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</si>
  <si>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</si>
  <si>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</si>
  <si>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</si>
  <si>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</si>
  <si>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</si>
  <si>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</si>
  <si>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</si>
  <si>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</si>
  <si>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</si>
  <si>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</si>
  <si>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</si>
  <si>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</si>
  <si>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</si>
  <si>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</si>
  <si>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</si>
  <si>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</si>
  <si>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</si>
  <si>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</si>
  <si>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</si>
  <si>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</si>
  <si>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</si>
  <si>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</si>
  <si>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</si>
  <si>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</si>
  <si>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</si>
  <si>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</si>
  <si>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</si>
  <si>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</si>
  <si>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</si>
  <si>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</si>
  <si>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南九州市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</si>
  <si>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</si>
  <si>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</si>
  <si>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</si>
  <si>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</si>
  <si>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</si>
  <si>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</si>
  <si>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</si>
  <si>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</si>
  <si>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</si>
  <si>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</si>
  <si>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</si>
  <si>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</si>
  <si>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</si>
  <si>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</si>
  <si>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</si>
  <si>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
　令和4年度に料金改定を行い，類似団体を上回っているものの，一般会計からの繰入金に依存しており，営業収益の確保を図っていく必要がある。
②累積欠損金比率　
　欠損金は発生していない。
③流動比率
　類似団体より高く，問題はないと考える。
④企業債残高対給水収益比率
　公費負担のため，0となっている。
⑤経費回収率
　類似団体は上回っているものの，100％を下回っており，さらなる経費削減を図る必要がある。
⑥汚水処理原価
　類似団体より低く抑えられているが，物価高騰等により維持管理費の増加が見込まれることから，今後も経費削減に努めていく。
⑦施設利用率
　今後も人口減少に伴い処理水量が減少することが予想されるが，施設の統廃合は難しい状況である。
⑧水洗化率
　97％以上あり，類似団体より高くなっているが，今後も水洗化率の向上に努めていく。</t>
    <rPh sb="20" eb="21">
      <t>オコナ</t>
    </rPh>
    <rPh sb="38" eb="40">
      <t>イッパン</t>
    </rPh>
    <rPh sb="142" eb="144">
      <t>コウヒ</t>
    </rPh>
    <rPh sb="144" eb="146">
      <t>フタン</t>
    </rPh>
    <rPh sb="160" eb="162">
      <t>ケイヒ</t>
    </rPh>
    <rPh sb="172" eb="174">
      <t>ウワマワ</t>
    </rPh>
    <rPh sb="187" eb="189">
      <t>シタマワ</t>
    </rPh>
    <rPh sb="318" eb="320">
      <t>ルイジ</t>
    </rPh>
    <rPh sb="320" eb="322">
      <t>ダンタイ</t>
    </rPh>
    <rPh sb="324" eb="325">
      <t>ヒク</t>
    </rPh>
    <rPh sb="332" eb="334">
      <t>コンゴ</t>
    </rPh>
    <rPh sb="335" eb="337">
      <t>ジンコウ</t>
    </rPh>
    <rPh sb="337" eb="339">
      <t>ゲンショウ</t>
    </rPh>
    <rPh sb="340" eb="341">
      <t>トモナ</t>
    </rPh>
    <rPh sb="344" eb="346">
      <t>スイリョウ</t>
    </rPh>
    <rPh sb="347" eb="349">
      <t>ゲンショウ</t>
    </rPh>
    <rPh sb="354" eb="356">
      <t>ヨソウ</t>
    </rPh>
    <rPh sb="361" eb="363">
      <t>シセツ</t>
    </rPh>
    <rPh sb="364" eb="367">
      <t>トウハイゴウ</t>
    </rPh>
    <rPh sb="368" eb="369">
      <t>ムズカ</t>
    </rPh>
    <rPh sb="371" eb="373">
      <t>ジョウキョウスイセンカ</t>
    </rPh>
    <phoneticPr fontId="4"/>
  </si>
  <si>
    <t>①有形固定資産減価償却率
　類似団体よりも低く，現状は問題ないと考えれらる。
②管渠老朽化率
　法定耐用年数を超えた管渠はない。
③管渠改善率
　今後も必要に応じて，計画的に更新していく。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21" eb="22">
      <t>ヒク</t>
    </rPh>
    <rPh sb="24" eb="26">
      <t>ゲンジョウ</t>
    </rPh>
    <rPh sb="27" eb="29">
      <t>モンダイ</t>
    </rPh>
    <rPh sb="32" eb="33">
      <t>カンガ</t>
    </rPh>
    <rPh sb="66" eb="68">
      <t>カンキョ</t>
    </rPh>
    <rPh sb="68" eb="70">
      <t>カイゼン</t>
    </rPh>
    <rPh sb="70" eb="71">
      <t>リツ</t>
    </rPh>
    <rPh sb="73" eb="75">
      <t>コンゴ</t>
    </rPh>
    <rPh sb="76" eb="78">
      <t>ヒツヨウ</t>
    </rPh>
    <rPh sb="79" eb="80">
      <t>オウ</t>
    </rPh>
    <rPh sb="83" eb="85">
      <t>ケイカク</t>
    </rPh>
    <rPh sb="85" eb="86">
      <t>テキ</t>
    </rPh>
    <rPh sb="87" eb="89">
      <t>コウシン</t>
    </rPh>
    <phoneticPr fontId="4"/>
  </si>
  <si>
    <t>　指標を見る限り，経営状況は健全であり，概ね類似団体とも近い数値となっているが，一般会計に依存した事業運営となっている。令和4年度に料金改定を行ったが，経営状況が大きく改善されているわけではないため，今後も経費の削減に努め，経営基盤の安定を図っていく必要がある
　管路の老朽化は，現在はそれほど進んでいないが，徐々に施設設備の故障が増加しているほか，突発的な事故等が発生する可能性もあるため，今後の更新需要についても備えておかなければならない。</t>
    <rPh sb="1" eb="3">
      <t>シヒョウ</t>
    </rPh>
    <rPh sb="4" eb="5">
      <t>ミ</t>
    </rPh>
    <rPh sb="6" eb="7">
      <t>カギ</t>
    </rPh>
    <rPh sb="9" eb="11">
      <t>ケイエイ</t>
    </rPh>
    <rPh sb="11" eb="13">
      <t>ジョウキョウ</t>
    </rPh>
    <rPh sb="14" eb="16">
      <t>ケンゼン</t>
    </rPh>
    <rPh sb="20" eb="21">
      <t>オオム</t>
    </rPh>
    <rPh sb="22" eb="24">
      <t>ルイジ</t>
    </rPh>
    <rPh sb="24" eb="26">
      <t>ダンタイ</t>
    </rPh>
    <rPh sb="28" eb="29">
      <t>チカ</t>
    </rPh>
    <rPh sb="30" eb="32">
      <t>スウチ</t>
    </rPh>
    <rPh sb="40" eb="42">
      <t>イッパン</t>
    </rPh>
    <rPh sb="42" eb="44">
      <t>カイケイ</t>
    </rPh>
    <rPh sb="45" eb="47">
      <t>イゾン</t>
    </rPh>
    <rPh sb="49" eb="51">
      <t>ジギョウ</t>
    </rPh>
    <rPh sb="51" eb="53">
      <t>ウンエイ</t>
    </rPh>
    <rPh sb="132" eb="134">
      <t>カンロ</t>
    </rPh>
    <rPh sb="135" eb="138">
      <t>ロウキュウカ</t>
    </rPh>
    <rPh sb="140" eb="142">
      <t>ゲンザイ</t>
    </rPh>
    <rPh sb="147" eb="148">
      <t>スス</t>
    </rPh>
    <rPh sb="155" eb="157">
      <t>ジョジョ</t>
    </rPh>
    <rPh sb="158" eb="160">
      <t>シセツ</t>
    </rPh>
    <rPh sb="160" eb="162">
      <t>セツビ</t>
    </rPh>
    <rPh sb="163" eb="165">
      <t>コショウ</t>
    </rPh>
    <rPh sb="166" eb="168">
      <t>ゾウカ</t>
    </rPh>
    <rPh sb="196" eb="198">
      <t>コンゴ</t>
    </rPh>
    <rPh sb="199" eb="201">
      <t>コウシン</t>
    </rPh>
    <rPh sb="201" eb="203">
      <t>ジュヨウ</t>
    </rPh>
    <rPh sb="208" eb="209">
      <t>ソナ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</si>
</sst>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3.11</c:v>
                </c:pt>
                <c:pt idx="4" formatCode="#,##0.00;&quot;△&quot;#,##0.00;&quot;-&quot;">
                  <c:v>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D-4A37-BFA0-046DEC278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8D-4A37-BFA0-046DEC278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54.9</c:v>
                </c:pt>
                <c:pt idx="2">
                  <c:v>51.39</c:v>
                </c:pt>
                <c:pt idx="3">
                  <c:v>49.91</c:v>
                </c:pt>
                <c:pt idx="4">
                  <c:v>47.87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A-44A4-B69F-59C18DA41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A-44A4-B69F-59C18DA41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95.67</c:v>
                </c:pt>
                <c:pt idx="2">
                  <c:v>95.22</c:v>
                </c:pt>
                <c:pt idx="3">
                  <c:v>97.01</c:v>
                </c:pt>
                <c:pt idx="4">
                  <c:v>94.88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D-4DDC-ACA1-519FBA5E6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3D-4DDC-ACA1-519FBA5E6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103.76</c:v>
                </c:pt>
                <c:pt idx="2">
                  <c:v>109.8</c:v>
                </c:pt>
                <c:pt idx="3">
                  <c:v>108.18</c:v>
                </c:pt>
                <c:pt idx="4">
                  <c:v>112.56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C-4FD2-899B-8B73EE9E5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106.37</c:v>
                </c:pt>
                <c:pt idx="2">
                  <c:v>106.07</c:v>
                </c:pt>
                <c:pt idx="3">
                  <c:v>105.5</c:v>
                </c:pt>
                <c:pt idx="4">
                  <c:v>106.35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DC-4FD2-899B-8B73EE9E5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3.27</c:v>
                </c:pt>
                <c:pt idx="2">
                  <c:v>6.46</c:v>
                </c:pt>
                <c:pt idx="3">
                  <c:v>9.66</c:v>
                </c:pt>
                <c:pt idx="4">
                  <c:v>12.51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A-4820-A73D-7C5C1FDCB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20.34</c:v>
                </c:pt>
                <c:pt idx="2">
                  <c:v>21.85</c:v>
                </c:pt>
                <c:pt idx="3">
                  <c:v>25.19</c:v>
                </c:pt>
                <c:pt idx="4">
                  <c:v>25.46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A-4820-A73D-7C5C1FDCB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4-404A-B77A-91E6F9B46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B4-404A-B77A-91E6F9B46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6-463C-AC52-C099E223C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139.02000000000001</c:v>
                </c:pt>
                <c:pt idx="2">
                  <c:v>132.04</c:v>
                </c:pt>
                <c:pt idx="3">
                  <c:v>145.43</c:v>
                </c:pt>
                <c:pt idx="4">
                  <c:v>129.88999999999999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16-463C-AC52-C099E223C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21.79</c:v>
                </c:pt>
                <c:pt idx="2">
                  <c:v>61.79</c:v>
                </c:pt>
                <c:pt idx="3">
                  <c:v>108.6</c:v>
                </c:pt>
                <c:pt idx="4">
                  <c:v>103.42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7-4EF0-A4AD-252F296EC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29.13</c:v>
                </c:pt>
                <c:pt idx="2">
                  <c:v>35.69</c:v>
                </c:pt>
                <c:pt idx="3">
                  <c:v>38.4</c:v>
                </c:pt>
                <c:pt idx="4">
                  <c:v>44.04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7-4EF0-A4AD-252F296EC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F-4422-B765-447C1231E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0F-4422-B765-447C1231E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63.4</c:v>
                </c:pt>
                <c:pt idx="2">
                  <c:v>60.68</c:v>
                </c:pt>
                <c:pt idx="3">
                  <c:v>57.85</c:v>
                </c:pt>
                <c:pt idx="4">
                  <c:v>69.930000000000007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0-40CD-940A-87F647E85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10-40CD-940A-87F647E85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149.69</c:v>
                </c:pt>
                <c:pt idx="2">
                  <c:v>156.62</c:v>
                </c:pt>
                <c:pt idx="3">
                  <c:v>180.4</c:v>
                </c:pt>
                <c:pt idx="4">
                  <c:v>152.9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4B-4172-B3BE-0DBDAF940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4B-4172-B3BE-0DBDAF940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52" zoomScaleNormal="52" workbookViewId="0"/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鹿児島県　南九州市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32079</v>
      </c>
      <c r="AM8" s="36"/>
      <c r="AN8" s="36"/>
      <c r="AO8" s="36"/>
      <c r="AP8" s="36"/>
      <c r="AQ8" s="36"/>
      <c r="AR8" s="36"/>
      <c r="AS8" s="36"/>
      <c r="AT8" s="37">
        <f>データ!T6</f>
        <v>357.91</v>
      </c>
      <c r="AU8" s="37"/>
      <c r="AV8" s="37"/>
      <c r="AW8" s="37"/>
      <c r="AX8" s="37"/>
      <c r="AY8" s="37"/>
      <c r="AZ8" s="37"/>
      <c r="BA8" s="37"/>
      <c r="BB8" s="37">
        <f>データ!U6</f>
        <v>89.63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89.72</v>
      </c>
      <c r="J10" s="37"/>
      <c r="K10" s="37"/>
      <c r="L10" s="37"/>
      <c r="M10" s="37"/>
      <c r="N10" s="37"/>
      <c r="O10" s="37"/>
      <c r="P10" s="37">
        <f>データ!P6</f>
        <v>3.07</v>
      </c>
      <c r="Q10" s="37"/>
      <c r="R10" s="37"/>
      <c r="S10" s="37"/>
      <c r="T10" s="37"/>
      <c r="U10" s="37"/>
      <c r="V10" s="37"/>
      <c r="W10" s="37">
        <f>データ!Q6</f>
        <v>85.12</v>
      </c>
      <c r="X10" s="37"/>
      <c r="Y10" s="37"/>
      <c r="Z10" s="37"/>
      <c r="AA10" s="37"/>
      <c r="AB10" s="37"/>
      <c r="AC10" s="37"/>
      <c r="AD10" s="36">
        <f>データ!R6</f>
        <v>2090</v>
      </c>
      <c r="AE10" s="36"/>
      <c r="AF10" s="36"/>
      <c r="AG10" s="36"/>
      <c r="AH10" s="36"/>
      <c r="AI10" s="36"/>
      <c r="AJ10" s="36"/>
      <c r="AK10" s="2"/>
      <c r="AL10" s="36">
        <f>データ!V6</f>
        <v>976</v>
      </c>
      <c r="AM10" s="36"/>
      <c r="AN10" s="36"/>
      <c r="AO10" s="36"/>
      <c r="AP10" s="36"/>
      <c r="AQ10" s="36"/>
      <c r="AR10" s="36"/>
      <c r="AS10" s="36"/>
      <c r="AT10" s="37">
        <f>データ!W6</f>
        <v>0.85</v>
      </c>
      <c r="AU10" s="37"/>
      <c r="AV10" s="37"/>
      <c r="AW10" s="37"/>
      <c r="AX10" s="37"/>
      <c r="AY10" s="37"/>
      <c r="AZ10" s="37"/>
      <c r="BA10" s="37"/>
      <c r="BB10" s="37">
        <f>データ!X6</f>
        <v>1148.24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112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113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114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siC05aFLSvPMKOLHzfKosoL3fFZpmDkFCSYIAwDZ+m6Vt60Q20DTuyrrUXYjZAZuJyYorE4BkG5c19vJFNsI+g==" saltValue="98umUfwjRyGwEHSqcE/x5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462233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鹿児島県　南九州市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89.72</v>
      </c>
      <c r="P6" s="20">
        <f t="shared" si="3"/>
        <v>3.07</v>
      </c>
      <c r="Q6" s="20">
        <f t="shared" si="3"/>
        <v>85.12</v>
      </c>
      <c r="R6" s="20">
        <f t="shared" si="3"/>
        <v>2090</v>
      </c>
      <c r="S6" s="20">
        <f t="shared" si="3"/>
        <v>32079</v>
      </c>
      <c r="T6" s="20">
        <f t="shared" si="3"/>
        <v>357.91</v>
      </c>
      <c r="U6" s="20">
        <f t="shared" si="3"/>
        <v>89.63</v>
      </c>
      <c r="V6" s="20">
        <f t="shared" si="3"/>
        <v>976</v>
      </c>
      <c r="W6" s="20">
        <f t="shared" si="3"/>
        <v>0.85</v>
      </c>
      <c r="X6" s="20">
        <f t="shared" si="3"/>
        <v>1148.24</v>
      </c>
      <c r="Y6" s="21" t="str">
        <f>IF(Y7="",NA(),Y7)</f>
        <v>-</v>
      </c>
      <c r="Z6" s="21">
        <f t="shared" ref="Z6:AH6" si="4">IF(Z7="",NA(),Z7)</f>
        <v>103.76</v>
      </c>
      <c r="AA6" s="21">
        <f t="shared" si="4"/>
        <v>109.8</v>
      </c>
      <c r="AB6" s="21">
        <f t="shared" si="4"/>
        <v>108.18</v>
      </c>
      <c r="AC6" s="21">
        <f t="shared" si="4"/>
        <v>112.56</v>
      </c>
      <c r="AD6" s="21" t="str">
        <f t="shared" si="4"/>
        <v>-</v>
      </c>
      <c r="AE6" s="21">
        <f t="shared" si="4"/>
        <v>106.37</v>
      </c>
      <c r="AF6" s="21">
        <f t="shared" si="4"/>
        <v>106.07</v>
      </c>
      <c r="AG6" s="21">
        <f t="shared" si="4"/>
        <v>105.5</v>
      </c>
      <c r="AH6" s="21">
        <f t="shared" si="4"/>
        <v>106.35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139.02000000000001</v>
      </c>
      <c r="AQ6" s="21">
        <f t="shared" si="5"/>
        <v>132.04</v>
      </c>
      <c r="AR6" s="21">
        <f t="shared" si="5"/>
        <v>145.43</v>
      </c>
      <c r="AS6" s="21">
        <f t="shared" si="5"/>
        <v>129.88999999999999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>
        <f t="shared" ref="AV6:BD6" si="6">IF(AV7="",NA(),AV7)</f>
        <v>21.79</v>
      </c>
      <c r="AW6" s="21">
        <f t="shared" si="6"/>
        <v>61.79</v>
      </c>
      <c r="AX6" s="21">
        <f t="shared" si="6"/>
        <v>108.6</v>
      </c>
      <c r="AY6" s="21">
        <f t="shared" si="6"/>
        <v>103.42</v>
      </c>
      <c r="AZ6" s="21" t="str">
        <f t="shared" si="6"/>
        <v>-</v>
      </c>
      <c r="BA6" s="21">
        <f t="shared" si="6"/>
        <v>29.13</v>
      </c>
      <c r="BB6" s="21">
        <f t="shared" si="6"/>
        <v>35.69</v>
      </c>
      <c r="BC6" s="21">
        <f t="shared" si="6"/>
        <v>38.4</v>
      </c>
      <c r="BD6" s="21">
        <f t="shared" si="6"/>
        <v>44.04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>
        <f t="shared" ref="BR6:BZ6" si="8">IF(BR7="",NA(),BR7)</f>
        <v>63.4</v>
      </c>
      <c r="BS6" s="21">
        <f t="shared" si="8"/>
        <v>60.68</v>
      </c>
      <c r="BT6" s="21">
        <f t="shared" si="8"/>
        <v>57.85</v>
      </c>
      <c r="BU6" s="21">
        <f t="shared" si="8"/>
        <v>69.930000000000007</v>
      </c>
      <c r="BV6" s="21" t="str">
        <f t="shared" si="8"/>
        <v>-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>
        <f t="shared" ref="CC6:CK6" si="9">IF(CC7="",NA(),CC7)</f>
        <v>149.69</v>
      </c>
      <c r="CD6" s="21">
        <f t="shared" si="9"/>
        <v>156.62</v>
      </c>
      <c r="CE6" s="21">
        <f t="shared" si="9"/>
        <v>180.4</v>
      </c>
      <c r="CF6" s="21">
        <f t="shared" si="9"/>
        <v>152.9</v>
      </c>
      <c r="CG6" s="21" t="str">
        <f t="shared" si="9"/>
        <v>-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>
        <f t="shared" ref="CN6:CV6" si="10">IF(CN7="",NA(),CN7)</f>
        <v>54.9</v>
      </c>
      <c r="CO6" s="21">
        <f t="shared" si="10"/>
        <v>51.39</v>
      </c>
      <c r="CP6" s="21">
        <f t="shared" si="10"/>
        <v>49.91</v>
      </c>
      <c r="CQ6" s="21">
        <f t="shared" si="10"/>
        <v>47.87</v>
      </c>
      <c r="CR6" s="21" t="str">
        <f t="shared" si="10"/>
        <v>-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>
        <f t="shared" ref="CY6:DG6" si="11">IF(CY7="",NA(),CY7)</f>
        <v>95.67</v>
      </c>
      <c r="CZ6" s="21">
        <f t="shared" si="11"/>
        <v>95.22</v>
      </c>
      <c r="DA6" s="21">
        <f t="shared" si="11"/>
        <v>97.01</v>
      </c>
      <c r="DB6" s="21">
        <f t="shared" si="11"/>
        <v>94.88</v>
      </c>
      <c r="DC6" s="21" t="str">
        <f t="shared" si="11"/>
        <v>-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>
        <f t="shared" ref="DJ6:DR6" si="12">IF(DJ7="",NA(),DJ7)</f>
        <v>3.27</v>
      </c>
      <c r="DK6" s="21">
        <f t="shared" si="12"/>
        <v>6.46</v>
      </c>
      <c r="DL6" s="21">
        <f t="shared" si="12"/>
        <v>9.66</v>
      </c>
      <c r="DM6" s="21">
        <f t="shared" si="12"/>
        <v>12.51</v>
      </c>
      <c r="DN6" s="21" t="str">
        <f t="shared" si="12"/>
        <v>-</v>
      </c>
      <c r="DO6" s="21">
        <f t="shared" si="12"/>
        <v>20.34</v>
      </c>
      <c r="DP6" s="21">
        <f t="shared" si="12"/>
        <v>21.85</v>
      </c>
      <c r="DQ6" s="21">
        <f t="shared" si="12"/>
        <v>25.19</v>
      </c>
      <c r="DR6" s="21">
        <f t="shared" si="12"/>
        <v>25.46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1">
        <f t="shared" si="13"/>
        <v>0.19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1">
        <f t="shared" si="14"/>
        <v>3.11</v>
      </c>
      <c r="EI6" s="21">
        <f t="shared" si="14"/>
        <v>2.95</v>
      </c>
      <c r="EJ6" s="21" t="str">
        <f t="shared" si="14"/>
        <v>-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2">
      <c r="A7" s="14"/>
      <c r="B7" s="23">
        <v>2023</v>
      </c>
      <c r="C7" s="23">
        <v>462233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89.72</v>
      </c>
      <c r="P7" s="24">
        <v>3.07</v>
      </c>
      <c r="Q7" s="24">
        <v>85.12</v>
      </c>
      <c r="R7" s="24">
        <v>2090</v>
      </c>
      <c r="S7" s="24">
        <v>32079</v>
      </c>
      <c r="T7" s="24">
        <v>357.91</v>
      </c>
      <c r="U7" s="24">
        <v>89.63</v>
      </c>
      <c r="V7" s="24">
        <v>976</v>
      </c>
      <c r="W7" s="24">
        <v>0.85</v>
      </c>
      <c r="X7" s="24">
        <v>1148.24</v>
      </c>
      <c r="Y7" s="24" t="s">
        <v>102</v>
      </c>
      <c r="Z7" s="24">
        <v>103.76</v>
      </c>
      <c r="AA7" s="24">
        <v>109.8</v>
      </c>
      <c r="AB7" s="24">
        <v>108.18</v>
      </c>
      <c r="AC7" s="24">
        <v>112.56</v>
      </c>
      <c r="AD7" s="24" t="s">
        <v>102</v>
      </c>
      <c r="AE7" s="24">
        <v>106.37</v>
      </c>
      <c r="AF7" s="24">
        <v>106.07</v>
      </c>
      <c r="AG7" s="24">
        <v>105.5</v>
      </c>
      <c r="AH7" s="24">
        <v>106.35</v>
      </c>
      <c r="AI7" s="24">
        <v>104.44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139.02000000000001</v>
      </c>
      <c r="AQ7" s="24">
        <v>132.04</v>
      </c>
      <c r="AR7" s="24">
        <v>145.43</v>
      </c>
      <c r="AS7" s="24">
        <v>129.88999999999999</v>
      </c>
      <c r="AT7" s="24">
        <v>124.06</v>
      </c>
      <c r="AU7" s="24" t="s">
        <v>102</v>
      </c>
      <c r="AV7" s="24">
        <v>21.79</v>
      </c>
      <c r="AW7" s="24">
        <v>61.79</v>
      </c>
      <c r="AX7" s="24">
        <v>108.6</v>
      </c>
      <c r="AY7" s="24">
        <v>103.42</v>
      </c>
      <c r="AZ7" s="24" t="s">
        <v>102</v>
      </c>
      <c r="BA7" s="24">
        <v>29.13</v>
      </c>
      <c r="BB7" s="24">
        <v>35.69</v>
      </c>
      <c r="BC7" s="24">
        <v>38.4</v>
      </c>
      <c r="BD7" s="24">
        <v>44.04</v>
      </c>
      <c r="BE7" s="24">
        <v>42.02</v>
      </c>
      <c r="BF7" s="24" t="s">
        <v>102</v>
      </c>
      <c r="BG7" s="24">
        <v>0</v>
      </c>
      <c r="BH7" s="24">
        <v>0</v>
      </c>
      <c r="BI7" s="24">
        <v>0</v>
      </c>
      <c r="BJ7" s="24">
        <v>0</v>
      </c>
      <c r="BK7" s="24" t="s">
        <v>102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 t="s">
        <v>102</v>
      </c>
      <c r="BR7" s="24">
        <v>63.4</v>
      </c>
      <c r="BS7" s="24">
        <v>60.68</v>
      </c>
      <c r="BT7" s="24">
        <v>57.85</v>
      </c>
      <c r="BU7" s="24">
        <v>69.930000000000007</v>
      </c>
      <c r="BV7" s="24" t="s">
        <v>102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 t="s">
        <v>102</v>
      </c>
      <c r="CC7" s="24">
        <v>149.69</v>
      </c>
      <c r="CD7" s="24">
        <v>156.62</v>
      </c>
      <c r="CE7" s="24">
        <v>180.4</v>
      </c>
      <c r="CF7" s="24">
        <v>152.9</v>
      </c>
      <c r="CG7" s="24" t="s">
        <v>102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 t="s">
        <v>102</v>
      </c>
      <c r="CN7" s="24">
        <v>54.9</v>
      </c>
      <c r="CO7" s="24">
        <v>51.39</v>
      </c>
      <c r="CP7" s="24">
        <v>49.91</v>
      </c>
      <c r="CQ7" s="24">
        <v>47.87</v>
      </c>
      <c r="CR7" s="24" t="s">
        <v>102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 t="s">
        <v>102</v>
      </c>
      <c r="CY7" s="24">
        <v>95.67</v>
      </c>
      <c r="CZ7" s="24">
        <v>95.22</v>
      </c>
      <c r="DA7" s="24">
        <v>97.01</v>
      </c>
      <c r="DB7" s="24">
        <v>94.88</v>
      </c>
      <c r="DC7" s="24" t="s">
        <v>102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 t="s">
        <v>102</v>
      </c>
      <c r="DJ7" s="24">
        <v>3.27</v>
      </c>
      <c r="DK7" s="24">
        <v>6.46</v>
      </c>
      <c r="DL7" s="24">
        <v>9.66</v>
      </c>
      <c r="DM7" s="24">
        <v>12.51</v>
      </c>
      <c r="DN7" s="24" t="s">
        <v>102</v>
      </c>
      <c r="DO7" s="24">
        <v>20.34</v>
      </c>
      <c r="DP7" s="24">
        <v>21.85</v>
      </c>
      <c r="DQ7" s="24">
        <v>25.19</v>
      </c>
      <c r="DR7" s="24">
        <v>25.46</v>
      </c>
      <c r="DS7" s="24">
        <v>28.42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</v>
      </c>
      <c r="EB7" s="24">
        <v>0</v>
      </c>
      <c r="EC7" s="24">
        <v>0.19</v>
      </c>
      <c r="ED7" s="24">
        <v>0.08</v>
      </c>
      <c r="EE7" s="24" t="s">
        <v>102</v>
      </c>
      <c r="EF7" s="24">
        <v>0</v>
      </c>
      <c r="EG7" s="24">
        <v>0</v>
      </c>
      <c r="EH7" s="24">
        <v>3.11</v>
      </c>
      <c r="EI7" s="24">
        <v>2.95</v>
      </c>
      <c r="EJ7" s="24" t="s">
        <v>102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2025-01-24T07:21:15Z</dcterms:created>
  <dcterms:modified xsi:type="dcterms:W3CDTF">2025-02-25T01:36:37Z</dcterms:modified>
  <cp:category/>
</cp:coreProperties>
</file>