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9 姶良市（済）○\"/>
    </mc:Choice>
  </mc:AlternateContent>
  <xr:revisionPtr revIDLastSave="0" documentId="13_ncr:1_{C6C7B5EE-BD33-4CBA-B2F6-7F37C63AF404}" xr6:coauthVersionLast="36" xr6:coauthVersionMax="36" xr10:uidLastSave="{00000000-0000-0000-0000-000000000000}"/>
  <workbookProtection workbookAlgorithmName="SHA-512" workbookHashValue="OYojg6nwaqknHCfQjY6NHneZEELV4ij/0K+gf8Vrayvar5AiHOBJw3CwEdLX0cWN6xjn46QUAUH0Vb8wb7qTNg==" workbookSaltValue="4WoAP0aYoKGaQn7j6U6VaA=="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AL8" i="4" s="1"/>
  <c r="R6" i="5"/>
  <c r="Q6" i="5"/>
  <c r="P6" i="5"/>
  <c r="P10" i="4" s="1"/>
  <c r="O6" i="5"/>
  <c r="I10" i="4" s="1"/>
  <c r="N6" i="5"/>
  <c r="M6" i="5"/>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H85" i="4"/>
  <c r="AD10" i="4"/>
  <c r="W10" i="4"/>
  <c r="B10" i="4"/>
  <c r="BB8" i="4"/>
  <c r="AT8" i="4"/>
  <c r="AD8" i="4"/>
  <c r="W8" i="4"/>
  <c r="B8" i="4"/>
</calcChain>
</file>

<file path=xl/sharedStrings.xml><?xml version="1.0" encoding="utf-8"?>
<sst xmlns="http://schemas.openxmlformats.org/spreadsheetml/2006/main" count="253" uniqueCount="118">
  <si>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</si>
  <si>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</si>
  <si>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</si>
  <si>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</si>
  <si>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</si>
  <si>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</si>
  <si>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</si>
  <si>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</si>
  <si>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</si>
  <si>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</si>
  <si>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</si>
  <si>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</si>
  <si>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</si>
  <si>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</si>
  <si>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</si>
  <si>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</si>
  <si>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</si>
  <si>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</si>
  <si>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</si>
  <si>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</si>
  <si>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</si>
  <si>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</si>
  <si>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</si>
  <si>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</si>
  <si>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</si>
  <si>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</si>
  <si>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</si>
  <si>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</si>
  <si>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</si>
  <si>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</si>
  <si>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</si>
  <si>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</si>
  <si>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</si>
  <si>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</si>
  <si>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</si>
  <si>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</si>
  <si>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</si>
  <si>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</si>
  <si>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</si>
  <si>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</si>
  <si>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</si>
  <si>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</si>
  <si>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</si>
  <si>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</si>
  <si>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</si>
  <si>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</si>
  <si>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</si>
  <si>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</si>
  <si>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</si>
  <si>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</si>
  <si>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</si>
  <si>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</si>
  <si>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</si>
  <si>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</si>
  <si>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</si>
  <si>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</si>
  <si>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</si>
  <si>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</si>
  <si>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</si>
  <si>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</si>
  <si>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</si>
  <si>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</si>
  <si>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</si>
  <si>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</si>
  <si>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</si>
  <si>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</si>
  <si>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</si>
  <si>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</si>
  <si>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</si>
  <si>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</si>
  <si>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</si>
  <si>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</si>
  <si>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</si>
  <si>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</si>
  <si>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</si>
  <si>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</si>
  <si>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</si>
  <si>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</si>
  <si>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</si>
  <si>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</si>
  <si>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</si>
  <si>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</si>
  <si>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</si>
  <si>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</si>
  <si>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</si>
  <si>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</si>
  <si>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</si>
  <si>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</si>
  <si>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</si>
  <si>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</si>
  <si>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</si>
  <si>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</si>
  <si>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</si>
  <si>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</si>
  <si>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</si>
  <si>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</si>
  <si>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姶良市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</si>
  <si>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</si>
  <si>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</si>
  <si>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</si>
  <si>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</si>
  <si>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</si>
  <si>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</si>
  <si>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</si>
  <si>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</si>
  <si>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</si>
  <si>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</si>
  <si>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</si>
  <si>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</si>
  <si>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</si>
  <si>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</si>
  <si>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</si>
  <si>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</si>
  <si>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</si>
  <si>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</si>
  <si>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平成14年に供用を開始し22年が経過している。
平成28年度から補助事業を活用し、汚水処理施設の機械・電気設備および管路施設の中継ポンプ施設の長寿命化に向けて取り組んでいる。平成28年度に機能診断を行い、処理施設及び管路施設（管渠）については、特に劣化している状況はなかった。
平成29年度に最適整備構想、平成30年度に計画策定を行い、令和2年度から令和5年度にかけて施設内および中継ポンプ場の機械設備、管路施設（マンホール鉄蓋）の更新を行った。</t>
    <rPh sb="99" eb="100">
      <t>オコナ</t>
    </rPh>
    <rPh sb="102" eb="104">
      <t>ショリ</t>
    </rPh>
    <rPh sb="104" eb="106">
      <t>シセツ</t>
    </rPh>
    <rPh sb="106" eb="107">
      <t>オヨ</t>
    </rPh>
    <rPh sb="122" eb="123">
      <t>トク</t>
    </rPh>
    <rPh sb="124" eb="126">
      <t>レッカ</t>
    </rPh>
    <rPh sb="130" eb="132">
      <t>ジョウキョウ</t>
    </rPh>
    <rPh sb="184" eb="187">
      <t>シセツナイ</t>
    </rPh>
    <rPh sb="190" eb="192">
      <t>チュウケイ</t>
    </rPh>
    <rPh sb="195" eb="196">
      <t>バ</t>
    </rPh>
    <rPh sb="197" eb="201">
      <t>キカイセツビ</t>
    </rPh>
    <rPh sb="202" eb="206">
      <t>カンロシセツ</t>
    </rPh>
    <rPh sb="212" eb="214">
      <t>テツブタ</t>
    </rPh>
    <phoneticPr fontId="4"/>
  </si>
  <si>
    <t>①経常収支比率については、100％を超えているものの、一般会計からの繰入金比率が高く、使用料収入の割合が低いことが課題である。
③流動比率については、100％を下回っており、流動負債を一般会計からの繰入金に依存している状況である。前年度より改善されているため、今後も流動負債の減少に努める。
⑤経費回収率は、100％を上回ったが、引き続き適正な使用料収入の確保及び費用の削減が必要である。
⑥汚水処理原価は、類似団体と比較して下回り、前年度と比べ減少となった。引き続き維持管理費の縮減に努める。
⑦施設利用率については、類似団体と比較して上回っており、前年度よりも改善された。
⑧水洗化率については、全国平均および類似団体と比較して若干上回り前年度より逓増した。維持管理業者や浄化槽行政と連携し、水洗化率向上を図る。</t>
    <rPh sb="87" eb="91">
      <t>リュウドウフサイ</t>
    </rPh>
    <rPh sb="115" eb="118">
      <t>ゼンネンド</t>
    </rPh>
    <rPh sb="120" eb="122">
      <t>カイゼン</t>
    </rPh>
    <rPh sb="130" eb="132">
      <t>コンゴ</t>
    </rPh>
    <rPh sb="133" eb="137">
      <t>リュウドウフサイ</t>
    </rPh>
    <rPh sb="138" eb="140">
      <t>ゲンショウ</t>
    </rPh>
    <rPh sb="141" eb="142">
      <t>ツト</t>
    </rPh>
    <rPh sb="159" eb="161">
      <t>ウワマワ</t>
    </rPh>
    <rPh sb="204" eb="206">
      <t>ルイジ</t>
    </rPh>
    <rPh sb="206" eb="208">
      <t>ダンタイ</t>
    </rPh>
    <rPh sb="209" eb="211">
      <t>ヒカク</t>
    </rPh>
    <rPh sb="223" eb="225">
      <t>ゲンショウ</t>
    </rPh>
    <rPh sb="276" eb="279">
      <t>ゼンネンド</t>
    </rPh>
    <rPh sb="282" eb="284">
      <t>カイゼン</t>
    </rPh>
    <rPh sb="316" eb="318">
      <t>ジャッカン</t>
    </rPh>
    <rPh sb="318" eb="319">
      <t>ウエ</t>
    </rPh>
    <rPh sb="321" eb="324">
      <t>ゼンネンド</t>
    </rPh>
    <rPh sb="326" eb="328">
      <t>テイゾウ</t>
    </rPh>
    <rPh sb="331" eb="337">
      <t>イジカンリギョウシャ</t>
    </rPh>
    <rPh sb="338" eb="341">
      <t>ジョウカソウ</t>
    </rPh>
    <rPh sb="341" eb="343">
      <t>ギョウセイ</t>
    </rPh>
    <rPh sb="344" eb="346">
      <t>レンケイ</t>
    </rPh>
    <phoneticPr fontId="4"/>
  </si>
  <si>
    <t>　平成30年度までに適正な機能保全とライフサイクルコストの低減を図るため、ストックマネジメントを整備し、令和2年度から令和5年度までの期間で、補助事業を活用し機器類の更新を行った。この際に、ダウンサイジングおよび積極的に新技術を採用し、コスト縮減を図っている。今後も引き続き定期的な点検などを行い、予防保全を重視した計画的な維持管理を実施し、機能保全対策をを計画的に検討する。
　本事業は、令和２年度から公営企業会計へ移行し、同年に将来にわたり安定的に事業を継続していくために中長期的な経営の基本方針である経営戦略を策定した。しかし、今後も人口減少および過疎化や経済状況が変化するため、経営戦略の改定を行い、収益性、健全性の向上に取り組む。</t>
    <rPh sb="76" eb="78">
      <t>カツヨウ</t>
    </rPh>
    <rPh sb="130" eb="132">
      <t>コンゴ</t>
    </rPh>
    <rPh sb="133" eb="134">
      <t>ヒ</t>
    </rPh>
    <rPh sb="135" eb="136">
      <t>ツヅ</t>
    </rPh>
    <rPh sb="137" eb="140">
      <t>テイキテキ</t>
    </rPh>
    <rPh sb="141" eb="143">
      <t>テンケン</t>
    </rPh>
    <rPh sb="146" eb="147">
      <t>オコナ</t>
    </rPh>
    <rPh sb="149" eb="153">
      <t>ヨボウホゼン</t>
    </rPh>
    <rPh sb="154" eb="156">
      <t>ジュウシ</t>
    </rPh>
    <rPh sb="158" eb="161">
      <t>ケイカクテキ</t>
    </rPh>
    <rPh sb="162" eb="166">
      <t>イジカンリ</t>
    </rPh>
    <rPh sb="167" eb="169">
      <t>ジッシ</t>
    </rPh>
    <rPh sb="171" eb="175">
      <t>キノウホゼン</t>
    </rPh>
    <rPh sb="175" eb="177">
      <t>タイサク</t>
    </rPh>
    <rPh sb="179" eb="182">
      <t>ケイカクテキ</t>
    </rPh>
    <rPh sb="183" eb="185">
      <t>ケントウ</t>
    </rPh>
    <rPh sb="281" eb="285">
      <t>ケイザイジョウキョウ</t>
    </rPh>
    <rPh sb="286" eb="288">
      <t>ヘンカ</t>
    </rPh>
    <rPh sb="293" eb="297">
      <t>ケイエイセンリャク</t>
    </rPh>
    <rPh sb="298" eb="300">
      <t>カイテイ</t>
    </rPh>
    <rPh sb="301" eb="30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</si>
</sst>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860-4D3A-A78C-7ED69246AA0D}"/>
            </c:ext>
          </c:extLst>
        </c:ser>
        <c:dLbls>
          <c:showLegendKey val="0"/>
          <c:showVal val="0"/>
          <c:showCatName val="0"/>
          <c:showSerName val="0"/>
          <c:showPercent val="0"/>
          <c:showBubbleSize val="0"/>
        </c:dLbls>
        <c:gapWidth val="150"/>
        <c:axId val="-380072144"/>
        <c:axId val="-38006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E860-4D3A-A78C-7ED69246AA0D}"/>
            </c:ext>
          </c:extLst>
        </c:ser>
        <c:dLbls>
          <c:showLegendKey val="0"/>
          <c:showVal val="0"/>
          <c:showCatName val="0"/>
          <c:showSerName val="0"/>
          <c:showPercent val="0"/>
          <c:showBubbleSize val="0"/>
        </c:dLbls>
        <c:marker val="1"/>
        <c:smooth val="0"/>
        <c:axId val="-380072144"/>
        <c:axId val="-380068880"/>
      </c:lineChart>
      <c:dateAx>
        <c:axId val="-380072144"/>
        <c:scaling>
          <c:orientation val="minMax"/>
        </c:scaling>
        <c:delete val="1"/>
        <c:axPos val="b"/>
        <c:numFmt formatCode="&quot;R&quot;yy" sourceLinked="1"/>
        <c:majorTickMark val="none"/>
        <c:minorTickMark val="none"/>
        <c:tickLblPos val="none"/>
        <c:crossAx val="-380068880"/>
        <c:crosses val="autoZero"/>
        <c:auto val="1"/>
        <c:lblOffset val="100"/>
        <c:baseTimeUnit val="years"/>
      </c:dateAx>
      <c:valAx>
        <c:axId val="-38006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07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67.48</c:v>
                </c:pt>
                <c:pt idx="2">
                  <c:v>64.02</c:v>
                </c:pt>
                <c:pt idx="3">
                  <c:v>63.41</c:v>
                </c:pt>
                <c:pt idx="4">
                  <c:v>74.8</c:v>
                </c:pt>
              </c:numCache>
            </c:numRef>
          </c:val>
          <c:extLst>
            <c:ext xmlns:c16="http://schemas.microsoft.com/office/drawing/2014/chart" uri="{C3380CC4-5D6E-409C-BE32-E72D297353CC}">
              <c16:uniqueId val="{00000000-9C64-48E2-9DF0-917BD414F4A1}"/>
            </c:ext>
          </c:extLst>
        </c:ser>
        <c:dLbls>
          <c:showLegendKey val="0"/>
          <c:showVal val="0"/>
          <c:showCatName val="0"/>
          <c:showSerName val="0"/>
          <c:showPercent val="0"/>
          <c:showBubbleSize val="0"/>
        </c:dLbls>
        <c:gapWidth val="150"/>
        <c:axId val="-380074368"/>
        <c:axId val="-38007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9C64-48E2-9DF0-917BD414F4A1}"/>
            </c:ext>
          </c:extLst>
        </c:ser>
        <c:dLbls>
          <c:showLegendKey val="0"/>
          <c:showVal val="0"/>
          <c:showCatName val="0"/>
          <c:showSerName val="0"/>
          <c:showPercent val="0"/>
          <c:showBubbleSize val="0"/>
        </c:dLbls>
        <c:marker val="1"/>
        <c:smooth val="0"/>
        <c:axId val="-380074368"/>
        <c:axId val="-380073280"/>
      </c:lineChart>
      <c:dateAx>
        <c:axId val="-380074368"/>
        <c:scaling>
          <c:orientation val="minMax"/>
        </c:scaling>
        <c:delete val="1"/>
        <c:axPos val="b"/>
        <c:numFmt formatCode="&quot;R&quot;yy" sourceLinked="1"/>
        <c:majorTickMark val="none"/>
        <c:minorTickMark val="none"/>
        <c:tickLblPos val="none"/>
        <c:crossAx val="-380073280"/>
        <c:crosses val="autoZero"/>
        <c:auto val="1"/>
        <c:lblOffset val="100"/>
        <c:baseTimeUnit val="years"/>
      </c:dateAx>
      <c:valAx>
        <c:axId val="-38007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0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79.98</c:v>
                </c:pt>
                <c:pt idx="2">
                  <c:v>81.28</c:v>
                </c:pt>
                <c:pt idx="3">
                  <c:v>83.6</c:v>
                </c:pt>
                <c:pt idx="4">
                  <c:v>84.04</c:v>
                </c:pt>
              </c:numCache>
            </c:numRef>
          </c:val>
          <c:extLst>
            <c:ext xmlns:c16="http://schemas.microsoft.com/office/drawing/2014/chart" uri="{C3380CC4-5D6E-409C-BE32-E72D297353CC}">
              <c16:uniqueId val="{00000000-1ED2-45B1-ACFB-39AE8242798E}"/>
            </c:ext>
          </c:extLst>
        </c:ser>
        <c:dLbls>
          <c:showLegendKey val="0"/>
          <c:showVal val="0"/>
          <c:showCatName val="0"/>
          <c:showSerName val="0"/>
          <c:showPercent val="0"/>
          <c:showBubbleSize val="0"/>
        </c:dLbls>
        <c:gapWidth val="150"/>
        <c:axId val="-380076000"/>
        <c:axId val="-38008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1ED2-45B1-ACFB-39AE8242798E}"/>
            </c:ext>
          </c:extLst>
        </c:ser>
        <c:dLbls>
          <c:showLegendKey val="0"/>
          <c:showVal val="0"/>
          <c:showCatName val="0"/>
          <c:showSerName val="0"/>
          <c:showPercent val="0"/>
          <c:showBubbleSize val="0"/>
        </c:dLbls>
        <c:marker val="1"/>
        <c:smooth val="0"/>
        <c:axId val="-380076000"/>
        <c:axId val="-380080352"/>
      </c:lineChart>
      <c:dateAx>
        <c:axId val="-380076000"/>
        <c:scaling>
          <c:orientation val="minMax"/>
        </c:scaling>
        <c:delete val="1"/>
        <c:axPos val="b"/>
        <c:numFmt formatCode="&quot;R&quot;yy" sourceLinked="1"/>
        <c:majorTickMark val="none"/>
        <c:minorTickMark val="none"/>
        <c:tickLblPos val="none"/>
        <c:crossAx val="-380080352"/>
        <c:crosses val="autoZero"/>
        <c:auto val="1"/>
        <c:lblOffset val="100"/>
        <c:baseTimeUnit val="years"/>
      </c:dateAx>
      <c:valAx>
        <c:axId val="-3800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0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95.4</c:v>
                </c:pt>
                <c:pt idx="2">
                  <c:v>100.36</c:v>
                </c:pt>
                <c:pt idx="3">
                  <c:v>104.6</c:v>
                </c:pt>
                <c:pt idx="4">
                  <c:v>105.22</c:v>
                </c:pt>
              </c:numCache>
            </c:numRef>
          </c:val>
          <c:extLst>
            <c:ext xmlns:c16="http://schemas.microsoft.com/office/drawing/2014/chart" uri="{C3380CC4-5D6E-409C-BE32-E72D297353CC}">
              <c16:uniqueId val="{00000000-4310-4035-89F3-1D5A56B1911A}"/>
            </c:ext>
          </c:extLst>
        </c:ser>
        <c:dLbls>
          <c:showLegendKey val="0"/>
          <c:showVal val="0"/>
          <c:showCatName val="0"/>
          <c:showSerName val="0"/>
          <c:showPercent val="0"/>
          <c:showBubbleSize val="0"/>
        </c:dLbls>
        <c:gapWidth val="150"/>
        <c:axId val="-380070512"/>
        <c:axId val="-38006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4310-4035-89F3-1D5A56B1911A}"/>
            </c:ext>
          </c:extLst>
        </c:ser>
        <c:dLbls>
          <c:showLegendKey val="0"/>
          <c:showVal val="0"/>
          <c:showCatName val="0"/>
          <c:showSerName val="0"/>
          <c:showPercent val="0"/>
          <c:showBubbleSize val="0"/>
        </c:dLbls>
        <c:marker val="1"/>
        <c:smooth val="0"/>
        <c:axId val="-380070512"/>
        <c:axId val="-380065616"/>
      </c:lineChart>
      <c:dateAx>
        <c:axId val="-380070512"/>
        <c:scaling>
          <c:orientation val="minMax"/>
        </c:scaling>
        <c:delete val="1"/>
        <c:axPos val="b"/>
        <c:numFmt formatCode="&quot;R&quot;yy" sourceLinked="1"/>
        <c:majorTickMark val="none"/>
        <c:minorTickMark val="none"/>
        <c:tickLblPos val="none"/>
        <c:crossAx val="-380065616"/>
        <c:crosses val="autoZero"/>
        <c:auto val="1"/>
        <c:lblOffset val="100"/>
        <c:baseTimeUnit val="years"/>
      </c:dateAx>
      <c:valAx>
        <c:axId val="-38006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07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4.0599999999999996</c:v>
                </c:pt>
                <c:pt idx="2">
                  <c:v>7.74</c:v>
                </c:pt>
                <c:pt idx="3">
                  <c:v>10.35</c:v>
                </c:pt>
                <c:pt idx="4">
                  <c:v>12.91</c:v>
                </c:pt>
              </c:numCache>
            </c:numRef>
          </c:val>
          <c:extLst>
            <c:ext xmlns:c16="http://schemas.microsoft.com/office/drawing/2014/chart" uri="{C3380CC4-5D6E-409C-BE32-E72D297353CC}">
              <c16:uniqueId val="{00000000-CACD-49E1-B721-82025466B8DE}"/>
            </c:ext>
          </c:extLst>
        </c:ser>
        <c:dLbls>
          <c:showLegendKey val="0"/>
          <c:showVal val="0"/>
          <c:showCatName val="0"/>
          <c:showSerName val="0"/>
          <c:showPercent val="0"/>
          <c:showBubbleSize val="0"/>
        </c:dLbls>
        <c:gapWidth val="150"/>
        <c:axId val="-380067792"/>
        <c:axId val="-38006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CACD-49E1-B721-82025466B8DE}"/>
            </c:ext>
          </c:extLst>
        </c:ser>
        <c:dLbls>
          <c:showLegendKey val="0"/>
          <c:showVal val="0"/>
          <c:showCatName val="0"/>
          <c:showSerName val="0"/>
          <c:showPercent val="0"/>
          <c:showBubbleSize val="0"/>
        </c:dLbls>
        <c:marker val="1"/>
        <c:smooth val="0"/>
        <c:axId val="-380067792"/>
        <c:axId val="-380066704"/>
      </c:lineChart>
      <c:dateAx>
        <c:axId val="-380067792"/>
        <c:scaling>
          <c:orientation val="minMax"/>
        </c:scaling>
        <c:delete val="1"/>
        <c:axPos val="b"/>
        <c:numFmt formatCode="&quot;R&quot;yy" sourceLinked="1"/>
        <c:majorTickMark val="none"/>
        <c:minorTickMark val="none"/>
        <c:tickLblPos val="none"/>
        <c:crossAx val="-380066704"/>
        <c:crosses val="autoZero"/>
        <c:auto val="1"/>
        <c:lblOffset val="100"/>
        <c:baseTimeUnit val="years"/>
      </c:dateAx>
      <c:valAx>
        <c:axId val="-38006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06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C5C-4DE5-8508-306337B6825C}"/>
            </c:ext>
          </c:extLst>
        </c:ser>
        <c:dLbls>
          <c:showLegendKey val="0"/>
          <c:showVal val="0"/>
          <c:showCatName val="0"/>
          <c:showSerName val="0"/>
          <c:showPercent val="0"/>
          <c:showBubbleSize val="0"/>
        </c:dLbls>
        <c:gapWidth val="150"/>
        <c:axId val="-380065072"/>
        <c:axId val="-38008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7C5C-4DE5-8508-306337B6825C}"/>
            </c:ext>
          </c:extLst>
        </c:ser>
        <c:dLbls>
          <c:showLegendKey val="0"/>
          <c:showVal val="0"/>
          <c:showCatName val="0"/>
          <c:showSerName val="0"/>
          <c:showPercent val="0"/>
          <c:showBubbleSize val="0"/>
        </c:dLbls>
        <c:marker val="1"/>
        <c:smooth val="0"/>
        <c:axId val="-380065072"/>
        <c:axId val="-380081488"/>
      </c:lineChart>
      <c:dateAx>
        <c:axId val="-380065072"/>
        <c:scaling>
          <c:orientation val="minMax"/>
        </c:scaling>
        <c:delete val="1"/>
        <c:axPos val="b"/>
        <c:numFmt formatCode="&quot;R&quot;yy" sourceLinked="1"/>
        <c:majorTickMark val="none"/>
        <c:minorTickMark val="none"/>
        <c:tickLblPos val="none"/>
        <c:crossAx val="-380081488"/>
        <c:crosses val="autoZero"/>
        <c:auto val="1"/>
        <c:lblOffset val="100"/>
        <c:baseTimeUnit val="years"/>
      </c:dateAx>
      <c:valAx>
        <c:axId val="-38008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06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09F-4A29-9841-C97A602456BA}"/>
            </c:ext>
          </c:extLst>
        </c:ser>
        <c:dLbls>
          <c:showLegendKey val="0"/>
          <c:showVal val="0"/>
          <c:showCatName val="0"/>
          <c:showSerName val="0"/>
          <c:showPercent val="0"/>
          <c:showBubbleSize val="0"/>
        </c:dLbls>
        <c:gapWidth val="150"/>
        <c:axId val="-380084752"/>
        <c:axId val="-38008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909F-4A29-9841-C97A602456BA}"/>
            </c:ext>
          </c:extLst>
        </c:ser>
        <c:dLbls>
          <c:showLegendKey val="0"/>
          <c:showVal val="0"/>
          <c:showCatName val="0"/>
          <c:showSerName val="0"/>
          <c:showPercent val="0"/>
          <c:showBubbleSize val="0"/>
        </c:dLbls>
        <c:marker val="1"/>
        <c:smooth val="0"/>
        <c:axId val="-380084752"/>
        <c:axId val="-380084208"/>
      </c:lineChart>
      <c:dateAx>
        <c:axId val="-380084752"/>
        <c:scaling>
          <c:orientation val="minMax"/>
        </c:scaling>
        <c:delete val="1"/>
        <c:axPos val="b"/>
        <c:numFmt formatCode="&quot;R&quot;yy" sourceLinked="1"/>
        <c:majorTickMark val="none"/>
        <c:minorTickMark val="none"/>
        <c:tickLblPos val="none"/>
        <c:crossAx val="-380084208"/>
        <c:crosses val="autoZero"/>
        <c:auto val="1"/>
        <c:lblOffset val="100"/>
        <c:baseTimeUnit val="years"/>
      </c:dateAx>
      <c:valAx>
        <c:axId val="-38008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08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47.51</c:v>
                </c:pt>
                <c:pt idx="2">
                  <c:v>32.200000000000003</c:v>
                </c:pt>
                <c:pt idx="3">
                  <c:v>11.64</c:v>
                </c:pt>
                <c:pt idx="4">
                  <c:v>28.25</c:v>
                </c:pt>
              </c:numCache>
            </c:numRef>
          </c:val>
          <c:extLst>
            <c:ext xmlns:c16="http://schemas.microsoft.com/office/drawing/2014/chart" uri="{C3380CC4-5D6E-409C-BE32-E72D297353CC}">
              <c16:uniqueId val="{00000000-2284-42BC-89E8-A20B3C66FC55}"/>
            </c:ext>
          </c:extLst>
        </c:ser>
        <c:dLbls>
          <c:showLegendKey val="0"/>
          <c:showVal val="0"/>
          <c:showCatName val="0"/>
          <c:showSerName val="0"/>
          <c:showPercent val="0"/>
          <c:showBubbleSize val="0"/>
        </c:dLbls>
        <c:gapWidth val="150"/>
        <c:axId val="-380082032"/>
        <c:axId val="-38008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2284-42BC-89E8-A20B3C66FC55}"/>
            </c:ext>
          </c:extLst>
        </c:ser>
        <c:dLbls>
          <c:showLegendKey val="0"/>
          <c:showVal val="0"/>
          <c:showCatName val="0"/>
          <c:showSerName val="0"/>
          <c:showPercent val="0"/>
          <c:showBubbleSize val="0"/>
        </c:dLbls>
        <c:marker val="1"/>
        <c:smooth val="0"/>
        <c:axId val="-380082032"/>
        <c:axId val="-380086384"/>
      </c:lineChart>
      <c:dateAx>
        <c:axId val="-380082032"/>
        <c:scaling>
          <c:orientation val="minMax"/>
        </c:scaling>
        <c:delete val="1"/>
        <c:axPos val="b"/>
        <c:numFmt formatCode="&quot;R&quot;yy" sourceLinked="1"/>
        <c:majorTickMark val="none"/>
        <c:minorTickMark val="none"/>
        <c:tickLblPos val="none"/>
        <c:crossAx val="-380086384"/>
        <c:crosses val="autoZero"/>
        <c:auto val="1"/>
        <c:lblOffset val="100"/>
        <c:baseTimeUnit val="years"/>
      </c:dateAx>
      <c:valAx>
        <c:axId val="-38008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08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374-4E73-B0FE-11DD08A04677}"/>
            </c:ext>
          </c:extLst>
        </c:ser>
        <c:dLbls>
          <c:showLegendKey val="0"/>
          <c:showVal val="0"/>
          <c:showCatName val="0"/>
          <c:showSerName val="0"/>
          <c:showPercent val="0"/>
          <c:showBubbleSize val="0"/>
        </c:dLbls>
        <c:gapWidth val="150"/>
        <c:axId val="-380086928"/>
        <c:axId val="-38008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6374-4E73-B0FE-11DD08A04677}"/>
            </c:ext>
          </c:extLst>
        </c:ser>
        <c:dLbls>
          <c:showLegendKey val="0"/>
          <c:showVal val="0"/>
          <c:showCatName val="0"/>
          <c:showSerName val="0"/>
          <c:showPercent val="0"/>
          <c:showBubbleSize val="0"/>
        </c:dLbls>
        <c:marker val="1"/>
        <c:smooth val="0"/>
        <c:axId val="-380086928"/>
        <c:axId val="-380082576"/>
      </c:lineChart>
      <c:dateAx>
        <c:axId val="-380086928"/>
        <c:scaling>
          <c:orientation val="minMax"/>
        </c:scaling>
        <c:delete val="1"/>
        <c:axPos val="b"/>
        <c:numFmt formatCode="&quot;R&quot;yy" sourceLinked="1"/>
        <c:majorTickMark val="none"/>
        <c:minorTickMark val="none"/>
        <c:tickLblPos val="none"/>
        <c:crossAx val="-380082576"/>
        <c:crosses val="autoZero"/>
        <c:auto val="1"/>
        <c:lblOffset val="100"/>
        <c:baseTimeUnit val="years"/>
      </c:dateAx>
      <c:valAx>
        <c:axId val="-38008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08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108.65</c:v>
                </c:pt>
                <c:pt idx="2">
                  <c:v>96.01</c:v>
                </c:pt>
                <c:pt idx="3">
                  <c:v>96.48</c:v>
                </c:pt>
                <c:pt idx="4">
                  <c:v>107.45</c:v>
                </c:pt>
              </c:numCache>
            </c:numRef>
          </c:val>
          <c:extLst>
            <c:ext xmlns:c16="http://schemas.microsoft.com/office/drawing/2014/chart" uri="{C3380CC4-5D6E-409C-BE32-E72D297353CC}">
              <c16:uniqueId val="{00000000-1E5D-4E13-96D2-D5C5E9CCEE83}"/>
            </c:ext>
          </c:extLst>
        </c:ser>
        <c:dLbls>
          <c:showLegendKey val="0"/>
          <c:showVal val="0"/>
          <c:showCatName val="0"/>
          <c:showSerName val="0"/>
          <c:showPercent val="0"/>
          <c:showBubbleSize val="0"/>
        </c:dLbls>
        <c:gapWidth val="150"/>
        <c:axId val="-380088016"/>
        <c:axId val="-38008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1E5D-4E13-96D2-D5C5E9CCEE83}"/>
            </c:ext>
          </c:extLst>
        </c:ser>
        <c:dLbls>
          <c:showLegendKey val="0"/>
          <c:showVal val="0"/>
          <c:showCatName val="0"/>
          <c:showSerName val="0"/>
          <c:showPercent val="0"/>
          <c:showBubbleSize val="0"/>
        </c:dLbls>
        <c:marker val="1"/>
        <c:smooth val="0"/>
        <c:axId val="-380088016"/>
        <c:axId val="-380087472"/>
      </c:lineChart>
      <c:dateAx>
        <c:axId val="-380088016"/>
        <c:scaling>
          <c:orientation val="minMax"/>
        </c:scaling>
        <c:delete val="1"/>
        <c:axPos val="b"/>
        <c:numFmt formatCode="&quot;R&quot;yy" sourceLinked="1"/>
        <c:majorTickMark val="none"/>
        <c:minorTickMark val="none"/>
        <c:tickLblPos val="none"/>
        <c:crossAx val="-380087472"/>
        <c:crosses val="autoZero"/>
        <c:auto val="1"/>
        <c:lblOffset val="100"/>
        <c:baseTimeUnit val="years"/>
      </c:dateAx>
      <c:valAx>
        <c:axId val="-38008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08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108.62</c:v>
                </c:pt>
                <c:pt idx="2">
                  <c:v>130.19999999999999</c:v>
                </c:pt>
                <c:pt idx="3">
                  <c:v>132.13999999999999</c:v>
                </c:pt>
                <c:pt idx="4">
                  <c:v>114.61</c:v>
                </c:pt>
              </c:numCache>
            </c:numRef>
          </c:val>
          <c:extLst>
            <c:ext xmlns:c16="http://schemas.microsoft.com/office/drawing/2014/chart" uri="{C3380CC4-5D6E-409C-BE32-E72D297353CC}">
              <c16:uniqueId val="{00000000-3ECF-439D-8AC8-C359D83B781B}"/>
            </c:ext>
          </c:extLst>
        </c:ser>
        <c:dLbls>
          <c:showLegendKey val="0"/>
          <c:showVal val="0"/>
          <c:showCatName val="0"/>
          <c:showSerName val="0"/>
          <c:showPercent val="0"/>
          <c:showBubbleSize val="0"/>
        </c:dLbls>
        <c:gapWidth val="150"/>
        <c:axId val="-380078176"/>
        <c:axId val="-38007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3ECF-439D-8AC8-C359D83B781B}"/>
            </c:ext>
          </c:extLst>
        </c:ser>
        <c:dLbls>
          <c:showLegendKey val="0"/>
          <c:showVal val="0"/>
          <c:showCatName val="0"/>
          <c:showSerName val="0"/>
          <c:showPercent val="0"/>
          <c:showBubbleSize val="0"/>
        </c:dLbls>
        <c:marker val="1"/>
        <c:smooth val="0"/>
        <c:axId val="-380078176"/>
        <c:axId val="-380077088"/>
      </c:lineChart>
      <c:dateAx>
        <c:axId val="-380078176"/>
        <c:scaling>
          <c:orientation val="minMax"/>
        </c:scaling>
        <c:delete val="1"/>
        <c:axPos val="b"/>
        <c:numFmt formatCode="&quot;R&quot;yy" sourceLinked="1"/>
        <c:majorTickMark val="none"/>
        <c:minorTickMark val="none"/>
        <c:tickLblPos val="none"/>
        <c:crossAx val="-380077088"/>
        <c:crosses val="autoZero"/>
        <c:auto val="1"/>
        <c:lblOffset val="100"/>
        <c:baseTimeUnit val="years"/>
      </c:dateAx>
      <c:valAx>
        <c:axId val="-3800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0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鹿児島県　姶良市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71" t="str">
        <f>データ!$M$6</f>
        <v>非設置</v>
      </c>
      <c r="AE8" s="71"/>
      <c r="AF8" s="71"/>
      <c r="AG8" s="71"/>
      <c r="AH8" s="71"/>
      <c r="AI8" s="71"/>
      <c r="AJ8" s="71"/>
      <c r="AK8" s="3"/>
      <c r="AL8" s="51">
        <f>データ!S6</f>
        <v>78218</v>
      </c>
      <c r="AM8" s="51"/>
      <c r="AN8" s="51"/>
      <c r="AO8" s="51"/>
      <c r="AP8" s="51"/>
      <c r="AQ8" s="51"/>
      <c r="AR8" s="51"/>
      <c r="AS8" s="51"/>
      <c r="AT8" s="50">
        <f>データ!T6</f>
        <v>231.25</v>
      </c>
      <c r="AU8" s="50"/>
      <c r="AV8" s="50"/>
      <c r="AW8" s="50"/>
      <c r="AX8" s="50"/>
      <c r="AY8" s="50"/>
      <c r="AZ8" s="50"/>
      <c r="BA8" s="50"/>
      <c r="BB8" s="50">
        <f>データ!U6</f>
        <v>338.24</v>
      </c>
      <c r="BC8" s="50"/>
      <c r="BD8" s="50"/>
      <c r="BE8" s="50"/>
      <c r="BF8" s="50"/>
      <c r="BG8" s="50"/>
      <c r="BH8" s="50"/>
      <c r="BI8" s="50"/>
      <c r="BJ8" s="3"/>
      <c r="BK8" s="3"/>
      <c r="BL8" s="66" t="s">
        <v>10</v>
      </c>
      <c r="BM8" s="67"/>
      <c r="BN8" s="68" t="s">
        <v>11</v>
      </c>
      <c r="BO8" s="68"/>
      <c r="BP8" s="68"/>
      <c r="BQ8" s="68"/>
      <c r="BR8" s="68"/>
      <c r="BS8" s="68"/>
      <c r="BT8" s="68"/>
      <c r="BU8" s="68"/>
      <c r="BV8" s="68"/>
      <c r="BW8" s="68"/>
      <c r="BX8" s="68"/>
      <c r="BY8" s="69"/>
    </row>
    <row r="9" spans="1:78" ht="18.75" customHeight="1" x14ac:dyDescent="0.2">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2">
      <c r="A10" s="2"/>
      <c r="B10" s="50" t="str">
        <f>データ!N6</f>
        <v>-</v>
      </c>
      <c r="C10" s="50"/>
      <c r="D10" s="50"/>
      <c r="E10" s="50"/>
      <c r="F10" s="50"/>
      <c r="G10" s="50"/>
      <c r="H10" s="50"/>
      <c r="I10" s="50">
        <f>データ!O6</f>
        <v>65.23</v>
      </c>
      <c r="J10" s="50"/>
      <c r="K10" s="50"/>
      <c r="L10" s="50"/>
      <c r="M10" s="50"/>
      <c r="N10" s="50"/>
      <c r="O10" s="50"/>
      <c r="P10" s="50">
        <f>データ!P6</f>
        <v>1.6</v>
      </c>
      <c r="Q10" s="50"/>
      <c r="R10" s="50"/>
      <c r="S10" s="50"/>
      <c r="T10" s="50"/>
      <c r="U10" s="50"/>
      <c r="V10" s="50"/>
      <c r="W10" s="50">
        <f>データ!Q6</f>
        <v>100</v>
      </c>
      <c r="X10" s="50"/>
      <c r="Y10" s="50"/>
      <c r="Z10" s="50"/>
      <c r="AA10" s="50"/>
      <c r="AB10" s="50"/>
      <c r="AC10" s="50"/>
      <c r="AD10" s="51">
        <f>データ!R6</f>
        <v>3300</v>
      </c>
      <c r="AE10" s="51"/>
      <c r="AF10" s="51"/>
      <c r="AG10" s="51"/>
      <c r="AH10" s="51"/>
      <c r="AI10" s="51"/>
      <c r="AJ10" s="51"/>
      <c r="AK10" s="2"/>
      <c r="AL10" s="51">
        <f>データ!V6</f>
        <v>1247</v>
      </c>
      <c r="AM10" s="51"/>
      <c r="AN10" s="51"/>
      <c r="AO10" s="51"/>
      <c r="AP10" s="51"/>
      <c r="AQ10" s="51"/>
      <c r="AR10" s="51"/>
      <c r="AS10" s="51"/>
      <c r="AT10" s="50">
        <f>データ!W6</f>
        <v>0.93</v>
      </c>
      <c r="AU10" s="50"/>
      <c r="AV10" s="50"/>
      <c r="AW10" s="50"/>
      <c r="AX10" s="50"/>
      <c r="AY10" s="50"/>
      <c r="AZ10" s="50"/>
      <c r="BA10" s="50"/>
      <c r="BB10" s="50">
        <f>データ!X6</f>
        <v>1340.86</v>
      </c>
      <c r="BC10" s="50"/>
      <c r="BD10" s="50"/>
      <c r="BE10" s="50"/>
      <c r="BF10" s="50"/>
      <c r="BG10" s="50"/>
      <c r="BH10" s="50"/>
      <c r="BI10" s="50"/>
      <c r="BJ10" s="2"/>
      <c r="BK10" s="2"/>
      <c r="BL10" s="57" t="s">
        <v>22</v>
      </c>
      <c r="BM10" s="58"/>
      <c r="BN10" s="59" t="s">
        <v>23</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116</v>
      </c>
      <c r="BM16" s="44"/>
      <c r="BN16" s="44"/>
      <c r="BO16" s="44"/>
      <c r="BP16" s="44"/>
      <c r="BQ16" s="44"/>
      <c r="BR16" s="44"/>
      <c r="BS16" s="44"/>
      <c r="BT16" s="44"/>
      <c r="BU16" s="44"/>
      <c r="BV16" s="44"/>
      <c r="BW16" s="44"/>
      <c r="BX16" s="44"/>
      <c r="BY16" s="44"/>
      <c r="BZ16" s="4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4"/>
      <c r="BN35" s="44"/>
      <c r="BO35" s="44"/>
      <c r="BP35" s="44"/>
      <c r="BQ35" s="44"/>
      <c r="BR35" s="44"/>
      <c r="BS35" s="44"/>
      <c r="BT35" s="44"/>
      <c r="BU35" s="44"/>
      <c r="BV35" s="44"/>
      <c r="BW35" s="44"/>
      <c r="BX35" s="44"/>
      <c r="BY35" s="44"/>
      <c r="BZ35" s="4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4"/>
      <c r="BN36" s="44"/>
      <c r="BO36" s="44"/>
      <c r="BP36" s="44"/>
      <c r="BQ36" s="44"/>
      <c r="BR36" s="44"/>
      <c r="BS36" s="44"/>
      <c r="BT36" s="44"/>
      <c r="BU36" s="44"/>
      <c r="BV36" s="44"/>
      <c r="BW36" s="44"/>
      <c r="BX36" s="44"/>
      <c r="BY36" s="44"/>
      <c r="BZ36" s="4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4"/>
      <c r="BN37" s="44"/>
      <c r="BO37" s="44"/>
      <c r="BP37" s="44"/>
      <c r="BQ37" s="44"/>
      <c r="BR37" s="44"/>
      <c r="BS37" s="44"/>
      <c r="BT37" s="44"/>
      <c r="BU37" s="44"/>
      <c r="BV37" s="44"/>
      <c r="BW37" s="44"/>
      <c r="BX37" s="44"/>
      <c r="BY37" s="44"/>
      <c r="BZ37" s="4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117</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3Rk38llEMRvs12q4sU4RJCWqAmTZf9e0Mb///6vb6Uv77qxrxh3bhnGAdAwAnuOWrhHE0szRRR+FE2QMiC02RQ==" saltValue="XmL/KeI48BFfCrim8/zfn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462250</v>
      </c>
      <c r="D6" s="19">
        <f t="shared" si="3"/>
        <v>46</v>
      </c>
      <c r="E6" s="19">
        <f t="shared" si="3"/>
        <v>17</v>
      </c>
      <c r="F6" s="19">
        <f t="shared" si="3"/>
        <v>5</v>
      </c>
      <c r="G6" s="19">
        <f t="shared" si="3"/>
        <v>0</v>
      </c>
      <c r="H6" s="19" t="str">
        <f t="shared" si="3"/>
        <v>鹿児島県　姶良市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65.23</v>
      </c>
      <c r="P6" s="20">
        <f t="shared" si="3"/>
        <v>1.6</v>
      </c>
      <c r="Q6" s="20">
        <f t="shared" si="3"/>
        <v>100</v>
      </c>
      <c r="R6" s="20">
        <f t="shared" si="3"/>
        <v>3300</v>
      </c>
      <c r="S6" s="20">
        <f t="shared" si="3"/>
        <v>78218</v>
      </c>
      <c r="T6" s="20">
        <f t="shared" si="3"/>
        <v>231.25</v>
      </c>
      <c r="U6" s="20">
        <f t="shared" si="3"/>
        <v>338.24</v>
      </c>
      <c r="V6" s="20">
        <f t="shared" si="3"/>
        <v>1247</v>
      </c>
      <c r="W6" s="20">
        <f t="shared" si="3"/>
        <v>0.93</v>
      </c>
      <c r="X6" s="20">
        <f t="shared" si="3"/>
        <v>1340.86</v>
      </c>
      <c r="Y6" s="21" t="str">
        <f>IF(Y7="",NA(),Y7)</f>
        <v>-</v>
      </c>
      <c r="Z6" s="21">
        <f t="shared" ref="Z6:AH6" si="4">IF(Z7="",NA(),Z7)</f>
        <v>95.4</v>
      </c>
      <c r="AA6" s="21">
        <f t="shared" si="4"/>
        <v>100.36</v>
      </c>
      <c r="AB6" s="21">
        <f t="shared" si="4"/>
        <v>104.6</v>
      </c>
      <c r="AC6" s="21">
        <f t="shared" si="4"/>
        <v>105.22</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47.51</v>
      </c>
      <c r="AW6" s="21">
        <f t="shared" si="6"/>
        <v>32.200000000000003</v>
      </c>
      <c r="AX6" s="21">
        <f t="shared" si="6"/>
        <v>11.64</v>
      </c>
      <c r="AY6" s="21">
        <f t="shared" si="6"/>
        <v>28.25</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108.65</v>
      </c>
      <c r="BS6" s="21">
        <f t="shared" si="8"/>
        <v>96.01</v>
      </c>
      <c r="BT6" s="21">
        <f t="shared" si="8"/>
        <v>96.48</v>
      </c>
      <c r="BU6" s="21">
        <f t="shared" si="8"/>
        <v>107.45</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108.62</v>
      </c>
      <c r="CD6" s="21">
        <f t="shared" si="9"/>
        <v>130.19999999999999</v>
      </c>
      <c r="CE6" s="21">
        <f t="shared" si="9"/>
        <v>132.13999999999999</v>
      </c>
      <c r="CF6" s="21">
        <f t="shared" si="9"/>
        <v>114.61</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67.48</v>
      </c>
      <c r="CO6" s="21">
        <f t="shared" si="10"/>
        <v>64.02</v>
      </c>
      <c r="CP6" s="21">
        <f t="shared" si="10"/>
        <v>63.41</v>
      </c>
      <c r="CQ6" s="21">
        <f t="shared" si="10"/>
        <v>74.8</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79.98</v>
      </c>
      <c r="CZ6" s="21">
        <f t="shared" si="11"/>
        <v>81.28</v>
      </c>
      <c r="DA6" s="21">
        <f t="shared" si="11"/>
        <v>83.6</v>
      </c>
      <c r="DB6" s="21">
        <f t="shared" si="11"/>
        <v>84.04</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4.0599999999999996</v>
      </c>
      <c r="DK6" s="21">
        <f t="shared" si="12"/>
        <v>7.74</v>
      </c>
      <c r="DL6" s="21">
        <f t="shared" si="12"/>
        <v>10.35</v>
      </c>
      <c r="DM6" s="21">
        <f t="shared" si="12"/>
        <v>12.91</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462250</v>
      </c>
      <c r="D7" s="23">
        <v>46</v>
      </c>
      <c r="E7" s="23">
        <v>17</v>
      </c>
      <c r="F7" s="23">
        <v>5</v>
      </c>
      <c r="G7" s="23">
        <v>0</v>
      </c>
      <c r="H7" s="23" t="s">
        <v>96</v>
      </c>
      <c r="I7" s="23" t="s">
        <v>97</v>
      </c>
      <c r="J7" s="23" t="s">
        <v>98</v>
      </c>
      <c r="K7" s="23" t="s">
        <v>99</v>
      </c>
      <c r="L7" s="23" t="s">
        <v>100</v>
      </c>
      <c r="M7" s="23" t="s">
        <v>101</v>
      </c>
      <c r="N7" s="24" t="s">
        <v>102</v>
      </c>
      <c r="O7" s="24">
        <v>65.23</v>
      </c>
      <c r="P7" s="24">
        <v>1.6</v>
      </c>
      <c r="Q7" s="24">
        <v>100</v>
      </c>
      <c r="R7" s="24">
        <v>3300</v>
      </c>
      <c r="S7" s="24">
        <v>78218</v>
      </c>
      <c r="T7" s="24">
        <v>231.25</v>
      </c>
      <c r="U7" s="24">
        <v>338.24</v>
      </c>
      <c r="V7" s="24">
        <v>1247</v>
      </c>
      <c r="W7" s="24">
        <v>0.93</v>
      </c>
      <c r="X7" s="24">
        <v>1340.86</v>
      </c>
      <c r="Y7" s="24" t="s">
        <v>102</v>
      </c>
      <c r="Z7" s="24">
        <v>95.4</v>
      </c>
      <c r="AA7" s="24">
        <v>100.36</v>
      </c>
      <c r="AB7" s="24">
        <v>104.6</v>
      </c>
      <c r="AC7" s="24">
        <v>105.22</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47.51</v>
      </c>
      <c r="AW7" s="24">
        <v>32.200000000000003</v>
      </c>
      <c r="AX7" s="24">
        <v>11.64</v>
      </c>
      <c r="AY7" s="24">
        <v>28.25</v>
      </c>
      <c r="AZ7" s="24" t="s">
        <v>102</v>
      </c>
      <c r="BA7" s="24">
        <v>29.13</v>
      </c>
      <c r="BB7" s="24">
        <v>35.69</v>
      </c>
      <c r="BC7" s="24">
        <v>38.4</v>
      </c>
      <c r="BD7" s="24">
        <v>44.04</v>
      </c>
      <c r="BE7" s="24">
        <v>42.02</v>
      </c>
      <c r="BF7" s="24" t="s">
        <v>102</v>
      </c>
      <c r="BG7" s="24">
        <v>0</v>
      </c>
      <c r="BH7" s="24">
        <v>0</v>
      </c>
      <c r="BI7" s="24">
        <v>0</v>
      </c>
      <c r="BJ7" s="24">
        <v>0</v>
      </c>
      <c r="BK7" s="24" t="s">
        <v>102</v>
      </c>
      <c r="BL7" s="24">
        <v>867.83</v>
      </c>
      <c r="BM7" s="24">
        <v>791.76</v>
      </c>
      <c r="BN7" s="24">
        <v>900.82</v>
      </c>
      <c r="BO7" s="24">
        <v>839.21</v>
      </c>
      <c r="BP7" s="24">
        <v>785.1</v>
      </c>
      <c r="BQ7" s="24" t="s">
        <v>102</v>
      </c>
      <c r="BR7" s="24">
        <v>108.65</v>
      </c>
      <c r="BS7" s="24">
        <v>96.01</v>
      </c>
      <c r="BT7" s="24">
        <v>96.48</v>
      </c>
      <c r="BU7" s="24">
        <v>107.45</v>
      </c>
      <c r="BV7" s="24" t="s">
        <v>102</v>
      </c>
      <c r="BW7" s="24">
        <v>57.08</v>
      </c>
      <c r="BX7" s="24">
        <v>56.26</v>
      </c>
      <c r="BY7" s="24">
        <v>52.94</v>
      </c>
      <c r="BZ7" s="24">
        <v>52.05</v>
      </c>
      <c r="CA7" s="24">
        <v>56.93</v>
      </c>
      <c r="CB7" s="24" t="s">
        <v>102</v>
      </c>
      <c r="CC7" s="24">
        <v>108.62</v>
      </c>
      <c r="CD7" s="24">
        <v>130.19999999999999</v>
      </c>
      <c r="CE7" s="24">
        <v>132.13999999999999</v>
      </c>
      <c r="CF7" s="24">
        <v>114.61</v>
      </c>
      <c r="CG7" s="24" t="s">
        <v>102</v>
      </c>
      <c r="CH7" s="24">
        <v>274.99</v>
      </c>
      <c r="CI7" s="24">
        <v>282.08999999999997</v>
      </c>
      <c r="CJ7" s="24">
        <v>303.27999999999997</v>
      </c>
      <c r="CK7" s="24">
        <v>301.86</v>
      </c>
      <c r="CL7" s="24">
        <v>271.14999999999998</v>
      </c>
      <c r="CM7" s="24" t="s">
        <v>102</v>
      </c>
      <c r="CN7" s="24">
        <v>67.48</v>
      </c>
      <c r="CO7" s="24">
        <v>64.02</v>
      </c>
      <c r="CP7" s="24">
        <v>63.41</v>
      </c>
      <c r="CQ7" s="24">
        <v>74.8</v>
      </c>
      <c r="CR7" s="24" t="s">
        <v>102</v>
      </c>
      <c r="CS7" s="24">
        <v>54.83</v>
      </c>
      <c r="CT7" s="24">
        <v>66.53</v>
      </c>
      <c r="CU7" s="24">
        <v>52.35</v>
      </c>
      <c r="CV7" s="24">
        <v>46.25</v>
      </c>
      <c r="CW7" s="24">
        <v>49.87</v>
      </c>
      <c r="CX7" s="24" t="s">
        <v>102</v>
      </c>
      <c r="CY7" s="24">
        <v>79.98</v>
      </c>
      <c r="CZ7" s="24">
        <v>81.28</v>
      </c>
      <c r="DA7" s="24">
        <v>83.6</v>
      </c>
      <c r="DB7" s="24">
        <v>84.04</v>
      </c>
      <c r="DC7" s="24" t="s">
        <v>102</v>
      </c>
      <c r="DD7" s="24">
        <v>84.7</v>
      </c>
      <c r="DE7" s="24">
        <v>84.67</v>
      </c>
      <c r="DF7" s="24">
        <v>84.39</v>
      </c>
      <c r="DG7" s="24">
        <v>83.96</v>
      </c>
      <c r="DH7" s="24">
        <v>87.54</v>
      </c>
      <c r="DI7" s="24" t="s">
        <v>102</v>
      </c>
      <c r="DJ7" s="24">
        <v>4.0599999999999996</v>
      </c>
      <c r="DK7" s="24">
        <v>7.74</v>
      </c>
      <c r="DL7" s="24">
        <v>10.35</v>
      </c>
      <c r="DM7" s="24">
        <v>12.91</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2025-02-27T05:12:03Z</cp:lastPrinted>
  <dcterms:created xsi:type="dcterms:W3CDTF">2025-01-24T07:21:16Z</dcterms:created>
  <dcterms:modified xsi:type="dcterms:W3CDTF">2025-02-27T05:12:07Z</dcterms:modified>
  <cp:category/>
</cp:coreProperties>
</file>