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2 知名町\"/>
    </mc:Choice>
  </mc:AlternateContent>
  <xr:revisionPtr revIDLastSave="0" documentId="13_ncr:1_{46D10209-A4BF-42AB-ACFC-790397E71408}" xr6:coauthVersionLast="36" xr6:coauthVersionMax="47" xr10:uidLastSave="{00000000-0000-0000-0000-000000000000}"/>
  <workbookProtection workbookAlgorithmName="SHA-512" workbookHashValue="HxtbQodkXzBgr6c8y3iQy9nOfva3RHmVVv0SX0OaxMTmOOdsHgOVt6c32HIJyP8NhoizjlRSo4cvRKa3hu/XIQ==" workbookSaltValue="nYljLR5wZIKHKJYX4M+opw==" workbookSpinCount="100000" lockStructure="1"/>
  <bookViews>
    <workbookView xWindow="-105" yWindow="-105" windowWidth="23250" windowHeight="124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E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K13" i="5"/>
  <c r="FI12" i="5"/>
  <c r="FH12" i="5"/>
  <c r="FG12" i="5"/>
  <c r="FF12" i="5"/>
  <c r="FE12" i="5"/>
  <c r="EY12" i="5"/>
  <c r="EX12" i="5"/>
  <c r="EW12" i="5"/>
  <c r="EV12" i="5"/>
  <c r="EU12" i="5"/>
  <c r="EO12" i="5"/>
  <c r="EN12" i="5"/>
  <c r="EM12" i="5"/>
  <c r="EL12" i="5"/>
  <c r="EK12" i="5"/>
  <c r="DF88" i="4" s="1"/>
  <c r="EE12" i="5"/>
  <c r="ED12" i="5"/>
  <c r="EC12" i="5"/>
  <c r="EB12" i="5"/>
  <c r="AF88" i="4" s="1"/>
  <c r="EA12" i="5"/>
  <c r="DU12" i="5"/>
  <c r="DT12" i="5"/>
  <c r="DS12" i="5"/>
  <c r="LH62" i="4" s="1"/>
  <c r="DR12" i="5"/>
  <c r="DQ12" i="5"/>
  <c r="DK12" i="5"/>
  <c r="DJ12" i="5"/>
  <c r="IL62" i="4" s="1"/>
  <c r="DI12" i="5"/>
  <c r="DH12" i="5"/>
  <c r="DG12" i="5"/>
  <c r="DA12" i="5"/>
  <c r="FH62" i="4" s="1"/>
  <c r="CZ12" i="5"/>
  <c r="CY12" i="5"/>
  <c r="CX12" i="5"/>
  <c r="CW12" i="5"/>
  <c r="DD62" i="4" s="1"/>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LJ87" i="4" s="1"/>
  <c r="FF11" i="5"/>
  <c r="FE11" i="5"/>
  <c r="EY11" i="5"/>
  <c r="EX11" i="5"/>
  <c r="IJ87" i="4" s="1"/>
  <c r="EW11" i="5"/>
  <c r="EV11" i="5"/>
  <c r="EU11" i="5"/>
  <c r="EO11" i="5"/>
  <c r="FJ87" i="4" s="1"/>
  <c r="EN11" i="5"/>
  <c r="EM11" i="5"/>
  <c r="EL11" i="5"/>
  <c r="EK11" i="5"/>
  <c r="DF87" i="4" s="1"/>
  <c r="EE11" i="5"/>
  <c r="ED11" i="5"/>
  <c r="EC11" i="5"/>
  <c r="EB11" i="5"/>
  <c r="AF87" i="4" s="1"/>
  <c r="EA11" i="5"/>
  <c r="DU11" i="5"/>
  <c r="DT11" i="5"/>
  <c r="DS11" i="5"/>
  <c r="LH61" i="4" s="1"/>
  <c r="DR11" i="5"/>
  <c r="DQ11" i="5"/>
  <c r="DK11" i="5"/>
  <c r="DJ11" i="5"/>
  <c r="IL61" i="4" s="1"/>
  <c r="DI11" i="5"/>
  <c r="DH11" i="5"/>
  <c r="DG11" i="5"/>
  <c r="DA11" i="5"/>
  <c r="FH61" i="4" s="1"/>
  <c r="CZ11" i="5"/>
  <c r="CY11" i="5"/>
  <c r="CX11" i="5"/>
  <c r="CW11" i="5"/>
  <c r="DD61" i="4" s="1"/>
  <c r="CG11" i="5"/>
  <c r="CF11" i="5"/>
  <c r="CF18" i="5" s="1"/>
  <c r="CE11" i="5"/>
  <c r="CD11" i="5"/>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W6" i="5"/>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BV88" i="4"/>
  <c r="BH88" i="4"/>
  <c r="AT88" i="4"/>
  <c r="R88" i="4"/>
  <c r="ML87" i="4"/>
  <c r="LX87" i="4"/>
  <c r="KV87" i="4"/>
  <c r="KH87" i="4"/>
  <c r="IX87" i="4"/>
  <c r="HV87" i="4"/>
  <c r="HH87" i="4"/>
  <c r="GT87" i="4"/>
  <c r="EV87" i="4"/>
  <c r="EH87" i="4"/>
  <c r="DT87" i="4"/>
  <c r="BV87" i="4"/>
  <c r="BH87" i="4"/>
  <c r="AT87" i="4"/>
  <c r="R87" i="4"/>
  <c r="BW64" i="4"/>
  <c r="AU64" i="4"/>
  <c r="S64" i="4"/>
  <c r="BI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LG39" i="4"/>
  <c r="KS39" i="4"/>
  <c r="KE39" i="4"/>
  <c r="IV39" i="4"/>
  <c r="IH39" i="4"/>
  <c r="HT39" i="4"/>
  <c r="HF39" i="4"/>
  <c r="GR39" i="4"/>
  <c r="FI39" i="4"/>
  <c r="EU39" i="4"/>
  <c r="EG39" i="4"/>
  <c r="DS39" i="4"/>
  <c r="DE39" i="4"/>
  <c r="BV39" i="4"/>
  <c r="BH39" i="4"/>
  <c r="AT39" i="4"/>
  <c r="AF39" i="4"/>
  <c r="R39" i="4"/>
  <c r="MI38" i="4"/>
  <c r="LU38" i="4"/>
  <c r="LG38" i="4"/>
  <c r="KS38" i="4"/>
  <c r="KE38" i="4"/>
  <c r="IV38" i="4"/>
  <c r="IH38" i="4"/>
  <c r="HT38" i="4"/>
  <c r="HF38" i="4"/>
  <c r="GR38" i="4"/>
  <c r="FI38" i="4"/>
  <c r="EU38" i="4"/>
  <c r="EG38" i="4"/>
  <c r="DS38" i="4"/>
  <c r="DE38" i="4"/>
  <c r="BV38" i="4"/>
  <c r="BH38" i="4"/>
  <c r="AT38" i="4"/>
  <c r="AF38" i="4"/>
  <c r="R38" i="4"/>
  <c r="EP12" i="4"/>
  <c r="CT12" i="4"/>
  <c r="AX12" i="4"/>
  <c r="B12" i="4"/>
  <c r="EP10" i="4"/>
  <c r="CT10" i="4"/>
  <c r="AX10" i="4"/>
  <c r="B10" i="4"/>
  <c r="ND9" i="4"/>
  <c r="LZ9" i="4"/>
  <c r="KV9" i="4"/>
  <c r="JR9" i="4"/>
  <c r="IN9" i="4"/>
  <c r="ND8" i="4"/>
  <c r="LZ8" i="4"/>
  <c r="KV8" i="4"/>
  <c r="JR8" i="4"/>
  <c r="IN8" i="4"/>
  <c r="EP8" i="4"/>
  <c r="CT8" i="4"/>
  <c r="AX8" i="4"/>
  <c r="B8" i="4"/>
  <c r="J10" i="5" l="1"/>
  <c r="CD10" i="5" s="1"/>
  <c r="AG60" i="4" s="1"/>
  <c r="CE20" i="5"/>
  <c r="CD21" i="5"/>
  <c r="FI16" i="5"/>
  <c r="DU16" i="5"/>
  <c r="BK16" i="5"/>
  <c r="AO11" i="5"/>
  <c r="BV37" i="4" s="1"/>
  <c r="EE10" i="5"/>
  <c r="BV86" i="4" s="1"/>
  <c r="CG10" i="5"/>
  <c r="BW60" i="4" s="1"/>
  <c r="FI10" i="5"/>
  <c r="ML86" i="4" s="1"/>
  <c r="DU10" i="5"/>
  <c r="MJ60" i="4" s="1"/>
  <c r="BV10" i="5"/>
  <c r="MI37" i="4" s="1"/>
  <c r="EY16" i="5"/>
  <c r="DK16" i="5"/>
  <c r="AZ16" i="5"/>
  <c r="EO16" i="5"/>
  <c r="DA16" i="5"/>
  <c r="EY10" i="5"/>
  <c r="IX86" i="4" s="1"/>
  <c r="DK10" i="5"/>
  <c r="IZ60" i="4" s="1"/>
  <c r="BK10" i="5"/>
  <c r="IV37" i="4" s="1"/>
  <c r="CG17" i="5"/>
  <c r="AO17" i="5"/>
  <c r="EE16" i="5"/>
  <c r="BV16" i="5"/>
  <c r="DA10" i="5"/>
  <c r="FH60" i="4" s="1"/>
  <c r="EO10" i="5"/>
  <c r="FJ86" i="4" s="1"/>
  <c r="AG61" i="4"/>
  <c r="CD18" i="5"/>
  <c r="EV16" i="5"/>
  <c r="DH16" i="5"/>
  <c r="FF10" i="5"/>
  <c r="KV86" i="4" s="1"/>
  <c r="DR10" i="5"/>
  <c r="KT60" i="4" s="1"/>
  <c r="BS10" i="5"/>
  <c r="KS37" i="4" s="1"/>
  <c r="JR7" i="4"/>
  <c r="EV10" i="5"/>
  <c r="HH86" i="4" s="1"/>
  <c r="EL16" i="5"/>
  <c r="CX16" i="5"/>
  <c r="DH10" i="5"/>
  <c r="HJ60" i="4" s="1"/>
  <c r="CD17" i="5"/>
  <c r="AL17" i="5"/>
  <c r="BS16" i="5"/>
  <c r="EL10" i="5"/>
  <c r="DT86" i="4" s="1"/>
  <c r="CX10" i="5"/>
  <c r="DR60" i="4" s="1"/>
  <c r="AW10" i="5"/>
  <c r="DS37" i="4" s="1"/>
  <c r="FF16" i="5"/>
  <c r="BH16" i="5"/>
  <c r="AG62" i="4"/>
  <c r="CD19" i="5"/>
  <c r="ND7" i="4"/>
  <c r="AZ10" i="5"/>
  <c r="FI37" i="4" s="1"/>
  <c r="S63" i="4"/>
  <c r="BW63" i="4"/>
  <c r="BI64" i="4"/>
  <c r="K10" i="5"/>
  <c r="L10" i="5"/>
  <c r="I10" i="5"/>
  <c r="EB10" i="5" l="1"/>
  <c r="AF86" i="4" s="1"/>
  <c r="DR16" i="5"/>
  <c r="EB16" i="5"/>
  <c r="BH10" i="5"/>
  <c r="HF37" i="4" s="1"/>
  <c r="AW16" i="5"/>
  <c r="AL11" i="5"/>
  <c r="AF37" i="4" s="1"/>
  <c r="FE16" i="5"/>
  <c r="DQ16" i="5"/>
  <c r="BG16" i="5"/>
  <c r="AK11" i="5"/>
  <c r="R37" i="4" s="1"/>
  <c r="EA10" i="5"/>
  <c r="R86" i="4" s="1"/>
  <c r="CC10" i="5"/>
  <c r="S60" i="4" s="1"/>
  <c r="FE10" i="5"/>
  <c r="KH86" i="4" s="1"/>
  <c r="DQ10" i="5"/>
  <c r="KF60" i="4" s="1"/>
  <c r="BR10" i="5"/>
  <c r="KE37" i="4" s="1"/>
  <c r="EU16" i="5"/>
  <c r="DG16" i="5"/>
  <c r="AV16" i="5"/>
  <c r="EK16" i="5"/>
  <c r="CW16" i="5"/>
  <c r="EU10" i="5"/>
  <c r="GT86" i="4" s="1"/>
  <c r="DG10" i="5"/>
  <c r="GV60" i="4" s="1"/>
  <c r="BG10" i="5"/>
  <c r="GR37" i="4" s="1"/>
  <c r="CC17" i="5"/>
  <c r="AK17" i="5"/>
  <c r="EA16" i="5"/>
  <c r="BR16" i="5"/>
  <c r="CW10" i="5"/>
  <c r="DD60" i="4" s="1"/>
  <c r="AV10" i="5"/>
  <c r="DE37" i="4" s="1"/>
  <c r="IN7" i="4"/>
  <c r="EK10" i="5"/>
  <c r="DF86" i="4" s="1"/>
  <c r="CF17" i="5"/>
  <c r="AN17" i="5"/>
  <c r="ED16" i="5"/>
  <c r="BU16" i="5"/>
  <c r="EN10" i="5"/>
  <c r="EV86" i="4" s="1"/>
  <c r="CZ10" i="5"/>
  <c r="ET60" i="4" s="1"/>
  <c r="AY10" i="5"/>
  <c r="EU37" i="4" s="1"/>
  <c r="ED10" i="5"/>
  <c r="BH86" i="4" s="1"/>
  <c r="CF10" i="5"/>
  <c r="BI60" i="4" s="1"/>
  <c r="FH16" i="5"/>
  <c r="DT16" i="5"/>
  <c r="BJ16" i="5"/>
  <c r="AN11" i="5"/>
  <c r="BH37" i="4" s="1"/>
  <c r="EX16" i="5"/>
  <c r="DJ16" i="5"/>
  <c r="AY16" i="5"/>
  <c r="FH10" i="5"/>
  <c r="LX86" i="4" s="1"/>
  <c r="DT10" i="5"/>
  <c r="LV60" i="4" s="1"/>
  <c r="BU10" i="5"/>
  <c r="LU37" i="4" s="1"/>
  <c r="LZ7" i="4"/>
  <c r="EN16" i="5"/>
  <c r="CZ16" i="5"/>
  <c r="DJ10" i="5"/>
  <c r="IL60" i="4" s="1"/>
  <c r="EX10" i="5"/>
  <c r="IJ86" i="4" s="1"/>
  <c r="BJ10" i="5"/>
  <c r="IH37" i="4" s="1"/>
  <c r="EM16" i="5"/>
  <c r="CY16" i="5"/>
  <c r="EW10" i="5"/>
  <c r="HV86" i="4" s="1"/>
  <c r="DI10" i="5"/>
  <c r="HX60" i="4" s="1"/>
  <c r="BI10" i="5"/>
  <c r="HT37" i="4" s="1"/>
  <c r="EM10" i="5"/>
  <c r="EH86" i="4" s="1"/>
  <c r="CY10" i="5"/>
  <c r="EF60" i="4" s="1"/>
  <c r="AX10" i="5"/>
  <c r="EG37" i="4" s="1"/>
  <c r="CE17" i="5"/>
  <c r="AM17" i="5"/>
  <c r="EC16" i="5"/>
  <c r="BT16" i="5"/>
  <c r="FG16" i="5"/>
  <c r="DS16" i="5"/>
  <c r="BI16" i="5"/>
  <c r="AM11" i="5"/>
  <c r="AT37" i="4" s="1"/>
  <c r="EC10" i="5"/>
  <c r="AT86" i="4" s="1"/>
  <c r="CE10" i="5"/>
  <c r="AU60" i="4" s="1"/>
  <c r="EW16" i="5"/>
  <c r="DI16" i="5"/>
  <c r="AX16" i="5"/>
  <c r="FG10" i="5"/>
  <c r="LJ86" i="4" s="1"/>
  <c r="DS10" i="5"/>
  <c r="LH60" i="4" s="1"/>
  <c r="KV7" i="4"/>
  <c r="BT10" i="5"/>
  <c r="LG37" i="4" s="1"/>
</calcChain>
</file>

<file path=xl/sharedStrings.xml><?xml version="1.0" encoding="utf-8"?>
<sst xmlns="http://schemas.openxmlformats.org/spreadsheetml/2006/main" count="343" uniqueCount="131">
  <si>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</si>
  <si>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</si>
  <si>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</si>
  <si>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</si>
  <si>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</si>
  <si>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</si>
  <si>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</si>
  <si>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</si>
  <si>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</si>
  <si>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</si>
  <si>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</si>
  <si>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</si>
  <si>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</si>
  <si>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</si>
  <si>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</si>
  <si>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</si>
  <si>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</si>
  <si>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</si>
  <si>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</si>
  <si>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</si>
  <si>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</si>
  <si>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</si>
  <si>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</si>
  <si>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</si>
  <si>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</si>
  <si>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</si>
  <si>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</si>
  <si>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</si>
  <si>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</si>
  <si>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</si>
  <si>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</si>
  <si>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</si>
  <si>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</si>
  <si>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</si>
  <si>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</si>
  <si>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</si>
  <si>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</si>
  <si>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</si>
  <si>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</si>
  <si>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</si>
  <si>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</si>
  <si>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</si>
  <si>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</si>
  <si>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</si>
  <si>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</si>
  <si>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</si>
  <si>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</si>
  <si>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</si>
  <si>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</si>
  <si>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</si>
  <si>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</si>
  <si>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</si>
  <si>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</si>
  <si>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</si>
  <si>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</si>
  <si>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</si>
  <si>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</si>
  <si>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</si>
  <si>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</si>
  <si>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</si>
  <si>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</si>
  <si>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</si>
  <si>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</si>
  <si>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</si>
  <si>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</si>
  <si>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</si>
  <si>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</si>
  <si>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</si>
  <si>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</si>
  <si>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</si>
  <si>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</si>
  <si>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</si>
  <si>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</si>
  <si>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</si>
  <si>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</si>
  <si>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</si>
  <si>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</si>
  <si>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</si>
  <si>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</si>
  <si>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</si>
  <si>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</si>
  <si>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</si>
  <si>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</si>
  <si>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</si>
  <si>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</si>
  <si>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</si>
  <si>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</si>
  <si>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</si>
  <si>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</si>
  <si>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</si>
  <si>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</si>
  <si>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</si>
  <si>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</si>
  <si>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</si>
  <si>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</si>
  <si>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468355</t>
  </si>
  <si>
    <t>46</t>
  </si>
  <si>
    <t>03</t>
  </si>
  <si>
    <t>3</t>
  </si>
  <si>
    <t>000</t>
  </si>
  <si>
    <t>鹿児島県　沖永良部バス企業団</t>
  </si>
  <si>
    <t>法適用</t>
  </si>
  <si>
    <t>交通事業</t>
  </si>
  <si>
    <t>自動車運送事業</t>
  </si>
  <si>
    <t>その他</t>
  </si>
  <si>
    <t>-</t>
  </si>
  <si>
    <t>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</si>
  <si>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</si>
  <si>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</si>
  <si>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</si>
  <si>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</si>
  <si>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</si>
  <si>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</si>
  <si>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</si>
  <si>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</si>
  <si>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</si>
  <si>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</si>
  <si>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</si>
  <si>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</si>
  <si>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</si>
  <si>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</si>
  <si>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</si>
  <si>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</si>
  <si>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当該値</t>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</si>
  <si>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</si>
  <si>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</si>
  <si>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</si>
  <si>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</si>
  <si>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①経常収支比率　　　　
　近年100％超で経営維持しているが、構成２町からの他会計補助金・国補助金が収入予算の73％程度を占めており、利用実態に則した経営改善が必要である。営業収支比率は、40％程度で推移していたが、令和２年度以降新型コロナウィルスの影響による利用客の減少に伴い22.7％まで落ち込んでいる。今後も厳しい運営状況が継続する見通しの為、抜本的な路線変更・運行体制を含め早急な経営改善が必要である。
②営業収支比率
　①のとおり他会計負担金収入等によるところが大きく、料金収入で営業費用を補えていないのが現状である。乗合バス事業においては、人口減少、マイカー普及及び病院や宿泊施設の無料送迎等が普及し、利用者が減少しているため、料金改定や運行系統の見直し、不要な経費削減に務める必要がある。
③流動比率
　未払金等の1年以内に支払いを要する流動負債が、現金預金等の流動資産と比較して少ないため流動比率が高い
④累積欠損金比率
　累積欠損金は生じてないため、比率は0である。
⑤利用者1回あたり他会計負担額
　料金収入に対して不足経費分を他会計補助金で補っている状況である。平成23年度10月から５系統に運行路線を見直し、経営改善を実施してきたが、年間利用客総数は引き続き減少傾向にあり、学生（高校生）の利用促進のため、時刻変更等を実施したが利用客の増加には至らなかった。組織、運行形態及び利用状況等を分析し、再検討する必要がある。
⑥利用者１回あたり運行経費
　利用客減少に伴い高い水準で推移している。
⑦他会計負担金比率
　①～⑥の状況から高い水準で推移している。
⑧企業債残高対料金収入比率
　企業債がないため該当なし。
⑨有形固定資産償却率
　令和２年度に乗合バス車両更新を行い、令和３年度より償却が始まったことにより令和３年度より増加傾向となっている。今後の償却率も車両更新に伴い同程度で推移すると予測される。</t>
    <rPh sb="1" eb="3">
      <t>ケイジョウ</t>
    </rPh>
    <rPh sb="3" eb="5">
      <t>シュウシ</t>
    </rPh>
    <rPh sb="5" eb="7">
      <t>ヒリツ</t>
    </rPh>
    <rPh sb="13" eb="15">
      <t>キンネン</t>
    </rPh>
    <rPh sb="19" eb="20">
      <t>チョウ</t>
    </rPh>
    <rPh sb="21" eb="23">
      <t>ケイエイ</t>
    </rPh>
    <rPh sb="23" eb="25">
      <t>イジ</t>
    </rPh>
    <rPh sb="31" eb="33">
      <t>コウセイ</t>
    </rPh>
    <rPh sb="34" eb="35">
      <t>チョウ</t>
    </rPh>
    <rPh sb="38" eb="40">
      <t>タカイ</t>
    </rPh>
    <rPh sb="40" eb="41">
      <t>ケイ</t>
    </rPh>
    <rPh sb="41" eb="44">
      <t>ホジョキン</t>
    </rPh>
    <rPh sb="45" eb="46">
      <t>クニ</t>
    </rPh>
    <rPh sb="46" eb="49">
      <t>ホジョキン</t>
    </rPh>
    <rPh sb="50" eb="52">
      <t>シュウニュウ</t>
    </rPh>
    <rPh sb="52" eb="54">
      <t>ヨサン</t>
    </rPh>
    <rPh sb="58" eb="60">
      <t>テイド</t>
    </rPh>
    <rPh sb="61" eb="62">
      <t>シ</t>
    </rPh>
    <rPh sb="67" eb="69">
      <t>リヨウ</t>
    </rPh>
    <rPh sb="69" eb="71">
      <t>ジッタイ</t>
    </rPh>
    <rPh sb="72" eb="73">
      <t>ソク</t>
    </rPh>
    <rPh sb="75" eb="77">
      <t>ケイエイ</t>
    </rPh>
    <rPh sb="77" eb="79">
      <t>カイゼン</t>
    </rPh>
    <rPh sb="80" eb="82">
      <t>ヒツヨウ</t>
    </rPh>
    <rPh sb="86" eb="88">
      <t>エイギョウ</t>
    </rPh>
    <rPh sb="88" eb="90">
      <t>シュウシ</t>
    </rPh>
    <rPh sb="90" eb="92">
      <t>ヒリツ</t>
    </rPh>
    <rPh sb="97" eb="99">
      <t>テイド</t>
    </rPh>
    <rPh sb="100" eb="102">
      <t>スイイ</t>
    </rPh>
    <rPh sb="108" eb="110">
      <t>レイワ</t>
    </rPh>
    <rPh sb="111" eb="113">
      <t>ネンド</t>
    </rPh>
    <rPh sb="113" eb="115">
      <t>イコウ</t>
    </rPh>
    <rPh sb="115" eb="117">
      <t>シンガタ</t>
    </rPh>
    <rPh sb="125" eb="127">
      <t>エイキョウ</t>
    </rPh>
    <rPh sb="130" eb="133">
      <t>リヨウキャク</t>
    </rPh>
    <rPh sb="134" eb="136">
      <t>ゲンショウ</t>
    </rPh>
    <rPh sb="137" eb="138">
      <t>トモナ</t>
    </rPh>
    <rPh sb="146" eb="147">
      <t>オ</t>
    </rPh>
    <rPh sb="148" eb="149">
      <t>コ</t>
    </rPh>
    <rPh sb="154" eb="156">
      <t>コンゴ</t>
    </rPh>
    <rPh sb="157" eb="158">
      <t>キビ</t>
    </rPh>
    <rPh sb="160" eb="162">
      <t>ウンエイ</t>
    </rPh>
    <rPh sb="162" eb="164">
      <t>ジョウキョウ</t>
    </rPh>
    <rPh sb="165" eb="167">
      <t>ケイゾク</t>
    </rPh>
    <rPh sb="169" eb="171">
      <t>ミトオ</t>
    </rPh>
    <rPh sb="173" eb="174">
      <t>タメ</t>
    </rPh>
    <rPh sb="175" eb="178">
      <t>バッポンテキ</t>
    </rPh>
    <rPh sb="179" eb="181">
      <t>ロセン</t>
    </rPh>
    <rPh sb="181" eb="183">
      <t>ヘンコウ</t>
    </rPh>
    <rPh sb="184" eb="186">
      <t>ウンコウ</t>
    </rPh>
    <rPh sb="186" eb="188">
      <t>タイセイ</t>
    </rPh>
    <rPh sb="189" eb="190">
      <t>フク</t>
    </rPh>
    <rPh sb="191" eb="193">
      <t>ソウキュウ</t>
    </rPh>
    <rPh sb="194" eb="196">
      <t>ケイエイ</t>
    </rPh>
    <rPh sb="196" eb="198">
      <t>カイゼン</t>
    </rPh>
    <rPh sb="199" eb="201">
      <t>ヒツヨウ</t>
    </rPh>
    <rPh sb="207" eb="209">
      <t>エイギョウ</t>
    </rPh>
    <rPh sb="209" eb="211">
      <t>シュウシ</t>
    </rPh>
    <rPh sb="211" eb="213">
      <t>ヒリツ</t>
    </rPh>
    <rPh sb="220" eb="222">
      <t>タカイ</t>
    </rPh>
    <rPh sb="222" eb="223">
      <t>ケイ</t>
    </rPh>
    <rPh sb="223" eb="226">
      <t>フタンキン</t>
    </rPh>
    <rPh sb="226" eb="228">
      <t>シュウニュウ</t>
    </rPh>
    <rPh sb="228" eb="229">
      <t>トウ</t>
    </rPh>
    <rPh sb="236" eb="237">
      <t>オオ</t>
    </rPh>
    <rPh sb="240" eb="242">
      <t>リョウキン</t>
    </rPh>
    <rPh sb="242" eb="244">
      <t>シュウニュウ</t>
    </rPh>
    <rPh sb="245" eb="247">
      <t>エイギョウ</t>
    </rPh>
    <rPh sb="247" eb="249">
      <t>ヒヨウ</t>
    </rPh>
    <rPh sb="250" eb="251">
      <t>オギナ</t>
    </rPh>
    <rPh sb="258" eb="260">
      <t>ゲンジョウ</t>
    </rPh>
    <rPh sb="264" eb="266">
      <t>ノリアイ</t>
    </rPh>
    <rPh sb="268" eb="270">
      <t>ジギョウ</t>
    </rPh>
    <rPh sb="276" eb="278">
      <t>ジンコウ</t>
    </rPh>
    <rPh sb="278" eb="280">
      <t>ゲンショウ</t>
    </rPh>
    <rPh sb="285" eb="287">
      <t>フキュウ</t>
    </rPh>
    <rPh sb="287" eb="288">
      <t>オヨ</t>
    </rPh>
    <rPh sb="289" eb="291">
      <t>ビョウイン</t>
    </rPh>
    <rPh sb="292" eb="294">
      <t>シュクハク</t>
    </rPh>
    <rPh sb="294" eb="296">
      <t>シセツ</t>
    </rPh>
    <rPh sb="297" eb="299">
      <t>ムリョウ</t>
    </rPh>
    <rPh sb="299" eb="301">
      <t>ソウゲイ</t>
    </rPh>
    <rPh sb="301" eb="302">
      <t>トウ</t>
    </rPh>
    <rPh sb="303" eb="305">
      <t>フキュウ</t>
    </rPh>
    <rPh sb="307" eb="310">
      <t>リヨウシャ</t>
    </rPh>
    <rPh sb="311" eb="313">
      <t>ゲンショウ</t>
    </rPh>
    <rPh sb="320" eb="322">
      <t>リョウキン</t>
    </rPh>
    <rPh sb="322" eb="324">
      <t>カイテイ</t>
    </rPh>
    <rPh sb="325" eb="327">
      <t>ウンコウ</t>
    </rPh>
    <rPh sb="327" eb="329">
      <t>ケイトウ</t>
    </rPh>
    <rPh sb="330" eb="332">
      <t>ミナオ</t>
    </rPh>
    <rPh sb="334" eb="336">
      <t>フヨウ</t>
    </rPh>
    <rPh sb="337" eb="339">
      <t>ケイヒ</t>
    </rPh>
    <rPh sb="339" eb="341">
      <t>サクゲン</t>
    </rPh>
    <rPh sb="342" eb="343">
      <t>ツト</t>
    </rPh>
    <rPh sb="345" eb="347">
      <t>ヒツヨウ</t>
    </rPh>
    <rPh sb="353" eb="355">
      <t>リュウドウ</t>
    </rPh>
    <rPh sb="355" eb="357">
      <t>ヒリツ</t>
    </rPh>
    <rPh sb="359" eb="361">
      <t>ミバラ</t>
    </rPh>
    <rPh sb="361" eb="362">
      <t>キン</t>
    </rPh>
    <rPh sb="362" eb="363">
      <t>トウ</t>
    </rPh>
    <rPh sb="365" eb="366">
      <t>ネン</t>
    </rPh>
    <rPh sb="366" eb="368">
      <t>イナイ</t>
    </rPh>
    <rPh sb="369" eb="371">
      <t>シハラ</t>
    </rPh>
    <rPh sb="373" eb="374">
      <t>ヨウ</t>
    </rPh>
    <rPh sb="376" eb="378">
      <t>リュウドウ</t>
    </rPh>
    <rPh sb="378" eb="380">
      <t>フサイ</t>
    </rPh>
    <rPh sb="382" eb="384">
      <t>ゲンキン</t>
    </rPh>
    <rPh sb="384" eb="386">
      <t>ヨキン</t>
    </rPh>
    <rPh sb="386" eb="387">
      <t>トウ</t>
    </rPh>
    <rPh sb="388" eb="390">
      <t>リュウドウ</t>
    </rPh>
    <rPh sb="390" eb="392">
      <t>シサン</t>
    </rPh>
    <rPh sb="393" eb="395">
      <t>ヒカク</t>
    </rPh>
    <rPh sb="397" eb="398">
      <t>スク</t>
    </rPh>
    <rPh sb="402" eb="404">
      <t>リュウドウ</t>
    </rPh>
    <rPh sb="404" eb="406">
      <t>ヒリツ</t>
    </rPh>
    <rPh sb="407" eb="408">
      <t>タカ</t>
    </rPh>
    <rPh sb="411" eb="413">
      <t>ルイセキ</t>
    </rPh>
    <rPh sb="413" eb="416">
      <t>ケッソンキン</t>
    </rPh>
    <rPh sb="416" eb="418">
      <t>ヒリツ</t>
    </rPh>
    <rPh sb="420" eb="422">
      <t>ルイセキ</t>
    </rPh>
    <rPh sb="422" eb="425">
      <t>ケッソンキン</t>
    </rPh>
    <rPh sb="426" eb="427">
      <t>ショウ</t>
    </rPh>
    <rPh sb="434" eb="436">
      <t>ヒリツ</t>
    </rPh>
    <rPh sb="444" eb="447">
      <t>リヨウシャ</t>
    </rPh>
    <rPh sb="448" eb="449">
      <t>カイ</t>
    </rPh>
    <rPh sb="452" eb="453">
      <t>ホカ</t>
    </rPh>
    <rPh sb="453" eb="455">
      <t>カイケイ</t>
    </rPh>
    <rPh sb="455" eb="458">
      <t>フタンガク</t>
    </rPh>
    <rPh sb="460" eb="462">
      <t>リョウキン</t>
    </rPh>
    <rPh sb="462" eb="464">
      <t>シュウニュウ</t>
    </rPh>
    <rPh sb="465" eb="466">
      <t>タイ</t>
    </rPh>
    <rPh sb="468" eb="470">
      <t>フソク</t>
    </rPh>
    <rPh sb="470" eb="473">
      <t>ケイヒブン</t>
    </rPh>
    <rPh sb="474" eb="475">
      <t>ホカ</t>
    </rPh>
    <rPh sb="475" eb="477">
      <t>カイケイ</t>
    </rPh>
    <rPh sb="477" eb="480">
      <t>ホジョキン</t>
    </rPh>
    <rPh sb="481" eb="482">
      <t>オギナ</t>
    </rPh>
    <rPh sb="486" eb="488">
      <t>ジョウキョウ</t>
    </rPh>
    <rPh sb="492" eb="494">
      <t>ヘイセイ</t>
    </rPh>
    <rPh sb="496" eb="498">
      <t>ネンド</t>
    </rPh>
    <rPh sb="500" eb="501">
      <t>ツキ</t>
    </rPh>
    <rPh sb="504" eb="506">
      <t>ケイトウ</t>
    </rPh>
    <rPh sb="507" eb="509">
      <t>ウンコウ</t>
    </rPh>
    <rPh sb="509" eb="511">
      <t>ロセン</t>
    </rPh>
    <rPh sb="512" eb="514">
      <t>ミナオ</t>
    </rPh>
    <rPh sb="516" eb="518">
      <t>ケイエイ</t>
    </rPh>
    <rPh sb="518" eb="520">
      <t>カイゼン</t>
    </rPh>
    <rPh sb="521" eb="523">
      <t>ジッシ</t>
    </rPh>
    <rPh sb="529" eb="531">
      <t>ネンカン</t>
    </rPh>
    <rPh sb="531" eb="534">
      <t>リヨウキャク</t>
    </rPh>
    <rPh sb="534" eb="536">
      <t>ソウスウ</t>
    </rPh>
    <rPh sb="537" eb="538">
      <t>ヒ</t>
    </rPh>
    <rPh sb="539" eb="540">
      <t>ツヅ</t>
    </rPh>
    <rPh sb="541" eb="543">
      <t>ゲンショウ</t>
    </rPh>
    <rPh sb="543" eb="545">
      <t>ケイコウ</t>
    </rPh>
    <rPh sb="549" eb="551">
      <t>ガクセイ</t>
    </rPh>
    <rPh sb="552" eb="555">
      <t>コウコウセイ</t>
    </rPh>
    <rPh sb="557" eb="559">
      <t>リヨウ</t>
    </rPh>
    <rPh sb="559" eb="561">
      <t>ソクシン</t>
    </rPh>
    <rPh sb="565" eb="567">
      <t>ジコク</t>
    </rPh>
    <rPh sb="567" eb="569">
      <t>ヘンコウ</t>
    </rPh>
    <rPh sb="569" eb="570">
      <t>トウ</t>
    </rPh>
    <rPh sb="571" eb="573">
      <t>ジッシ</t>
    </rPh>
    <rPh sb="576" eb="579">
      <t>リヨウキャク</t>
    </rPh>
    <rPh sb="580" eb="582">
      <t>ゾウカ</t>
    </rPh>
    <rPh sb="584" eb="585">
      <t>イタ</t>
    </rPh>
    <rPh sb="591" eb="593">
      <t>ソシキ</t>
    </rPh>
    <rPh sb="594" eb="596">
      <t>ウンコウ</t>
    </rPh>
    <rPh sb="596" eb="598">
      <t>ケイタイ</t>
    </rPh>
    <rPh sb="598" eb="599">
      <t>オヨ</t>
    </rPh>
    <rPh sb="600" eb="604">
      <t>リヨウジョウキョウ</t>
    </rPh>
    <rPh sb="604" eb="605">
      <t>トウ</t>
    </rPh>
    <rPh sb="606" eb="608">
      <t>ブンセキ</t>
    </rPh>
    <rPh sb="610" eb="613">
      <t>サイケントウ</t>
    </rPh>
    <rPh sb="615" eb="617">
      <t>ヒツヨウ</t>
    </rPh>
    <rPh sb="623" eb="626">
      <t>リヨウシャ</t>
    </rPh>
    <rPh sb="627" eb="628">
      <t>カイ</t>
    </rPh>
    <rPh sb="631" eb="633">
      <t>ウンコウ</t>
    </rPh>
    <rPh sb="633" eb="635">
      <t>ケイヒ</t>
    </rPh>
    <rPh sb="637" eb="640">
      <t>リヨウキャク</t>
    </rPh>
    <rPh sb="640" eb="642">
      <t>ゲンショウ</t>
    </rPh>
    <rPh sb="643" eb="644">
      <t>トモナ</t>
    </rPh>
    <rPh sb="645" eb="646">
      <t>タカ</t>
    </rPh>
    <rPh sb="647" eb="649">
      <t>スイジュン</t>
    </rPh>
    <rPh sb="650" eb="652">
      <t>スイイ</t>
    </rPh>
    <rPh sb="659" eb="660">
      <t>ホカ</t>
    </rPh>
    <rPh sb="660" eb="662">
      <t>カイケイ</t>
    </rPh>
    <rPh sb="662" eb="665">
      <t>フタンキン</t>
    </rPh>
    <rPh sb="665" eb="667">
      <t>ヒリツ</t>
    </rPh>
    <rPh sb="673" eb="675">
      <t>ジョウキョウ</t>
    </rPh>
    <rPh sb="677" eb="678">
      <t>タカ</t>
    </rPh>
    <rPh sb="679" eb="681">
      <t>スイジュン</t>
    </rPh>
    <rPh sb="682" eb="684">
      <t>スイイ</t>
    </rPh>
    <rPh sb="694" eb="696">
      <t>ザンダカ</t>
    </rPh>
    <rPh sb="696" eb="697">
      <t>タイ</t>
    </rPh>
    <rPh sb="697" eb="699">
      <t>リョウキン</t>
    </rPh>
    <rPh sb="699" eb="701">
      <t>シュウニュウ</t>
    </rPh>
    <rPh sb="701" eb="703">
      <t>ヒリツ</t>
    </rPh>
    <rPh sb="705" eb="708">
      <t>キギョウサイ</t>
    </rPh>
    <rPh sb="713" eb="715">
      <t>ガイトウ</t>
    </rPh>
    <rPh sb="720" eb="722">
      <t>ユウケイ</t>
    </rPh>
    <rPh sb="722" eb="724">
      <t>コテイ</t>
    </rPh>
    <rPh sb="724" eb="726">
      <t>シサン</t>
    </rPh>
    <rPh sb="726" eb="729">
      <t>ショウキャクリツ</t>
    </rPh>
    <rPh sb="731" eb="733">
      <t>レイワ</t>
    </rPh>
    <rPh sb="734" eb="736">
      <t>ネンド</t>
    </rPh>
    <rPh sb="737" eb="739">
      <t>ノリアイ</t>
    </rPh>
    <rPh sb="741" eb="743">
      <t>シャリョウ</t>
    </rPh>
    <rPh sb="743" eb="745">
      <t>コウシン</t>
    </rPh>
    <rPh sb="746" eb="747">
      <t>オコナ</t>
    </rPh>
    <rPh sb="749" eb="751">
      <t>レイワ</t>
    </rPh>
    <rPh sb="752" eb="754">
      <t>ネンド</t>
    </rPh>
    <rPh sb="756" eb="758">
      <t>ショウキャク</t>
    </rPh>
    <rPh sb="759" eb="760">
      <t>ハジ</t>
    </rPh>
    <rPh sb="775" eb="777">
      <t>ゾウカ</t>
    </rPh>
    <rPh sb="777" eb="779">
      <t>ケイコウ</t>
    </rPh>
    <rPh sb="786" eb="788">
      <t>コンゴ</t>
    </rPh>
    <rPh sb="789" eb="792">
      <t>ショウキャクリツ</t>
    </rPh>
    <rPh sb="793" eb="795">
      <t>シャリョウ</t>
    </rPh>
    <rPh sb="795" eb="797">
      <t>コウシン</t>
    </rPh>
    <rPh sb="798" eb="799">
      <t>トモナ</t>
    </rPh>
    <rPh sb="800" eb="803">
      <t>ドウテイド</t>
    </rPh>
    <phoneticPr fontId="3"/>
  </si>
  <si>
    <t>①走行キロ当たりの収入
　平均を上回っているが、営業外収益によるところが大きく、今後も料金や運行系統の見直しによる改善に努める。
②走行キロ当たりの運送原価
　平均を下回っているが、改善に務める。
③走行キロ当たりの人件費
　令和元年度まで民間事業社平均値と同水準で推移していたが、令和２年度から会計年度任用職員制度の導入により、大幅に民間事業平均値を上回った。今後も制度が継続することから同水準で推移する予測である。
④乗車効率
　平均値を大きく下回る。乗合バス利用者の減少から、運行車両数、抜本的な運行系統及び料金の見直しを行うほか、利用促進を合わせて行い、乗車効率の増加を目指す。</t>
    <rPh sb="1" eb="3">
      <t>ソウコウ</t>
    </rPh>
    <rPh sb="5" eb="6">
      <t>ア</t>
    </rPh>
    <rPh sb="9" eb="11">
      <t>シュウニュウ</t>
    </rPh>
    <rPh sb="13" eb="15">
      <t>ヘイキン</t>
    </rPh>
    <rPh sb="16" eb="18">
      <t>ウワマワ</t>
    </rPh>
    <rPh sb="24" eb="27">
      <t>エイギョウガイ</t>
    </rPh>
    <rPh sb="27" eb="29">
      <t>シュウエキ</t>
    </rPh>
    <rPh sb="36" eb="37">
      <t>オオ</t>
    </rPh>
    <rPh sb="40" eb="42">
      <t>コンゴ</t>
    </rPh>
    <rPh sb="43" eb="45">
      <t>リョウキン</t>
    </rPh>
    <rPh sb="46" eb="48">
      <t>ウンコウ</t>
    </rPh>
    <rPh sb="48" eb="50">
      <t>ケイトウ</t>
    </rPh>
    <rPh sb="51" eb="53">
      <t>ミナオ</t>
    </rPh>
    <rPh sb="57" eb="59">
      <t>カイゼン</t>
    </rPh>
    <rPh sb="60" eb="61">
      <t>ツト</t>
    </rPh>
    <rPh sb="66" eb="68">
      <t>ソウコウ</t>
    </rPh>
    <rPh sb="70" eb="71">
      <t>ア</t>
    </rPh>
    <rPh sb="74" eb="76">
      <t>ウンソウ</t>
    </rPh>
    <rPh sb="76" eb="78">
      <t>ゲンカ</t>
    </rPh>
    <rPh sb="80" eb="82">
      <t>ヘイキン</t>
    </rPh>
    <rPh sb="83" eb="85">
      <t>シタマワ</t>
    </rPh>
    <rPh sb="91" eb="93">
      <t>カイゼン</t>
    </rPh>
    <rPh sb="94" eb="95">
      <t>ツト</t>
    </rPh>
    <rPh sb="100" eb="102">
      <t>ソウコウ</t>
    </rPh>
    <rPh sb="104" eb="105">
      <t>ア</t>
    </rPh>
    <rPh sb="108" eb="111">
      <t>ジンケンヒ</t>
    </rPh>
    <rPh sb="113" eb="115">
      <t>レイワ</t>
    </rPh>
    <rPh sb="115" eb="118">
      <t>ガンネンド</t>
    </rPh>
    <rPh sb="120" eb="122">
      <t>ミンカン</t>
    </rPh>
    <rPh sb="122" eb="125">
      <t>ジギョウシャ</t>
    </rPh>
    <rPh sb="125" eb="127">
      <t>ヘイキン</t>
    </rPh>
    <rPh sb="127" eb="128">
      <t>チ</t>
    </rPh>
    <rPh sb="129" eb="132">
      <t>ドウスイジュン</t>
    </rPh>
    <rPh sb="133" eb="135">
      <t>スイイ</t>
    </rPh>
    <rPh sb="141" eb="143">
      <t>レイワ</t>
    </rPh>
    <rPh sb="144" eb="146">
      <t>ネンド</t>
    </rPh>
    <rPh sb="148" eb="152">
      <t>カイケイネンド</t>
    </rPh>
    <rPh sb="152" eb="156">
      <t>ニンヨウショクイン</t>
    </rPh>
    <rPh sb="156" eb="158">
      <t>セイド</t>
    </rPh>
    <rPh sb="159" eb="161">
      <t>ドウニュウ</t>
    </rPh>
    <rPh sb="165" eb="167">
      <t>オオハバ</t>
    </rPh>
    <rPh sb="168" eb="170">
      <t>ミンカン</t>
    </rPh>
    <rPh sb="170" eb="172">
      <t>ジギョウ</t>
    </rPh>
    <rPh sb="172" eb="174">
      <t>ヘイキン</t>
    </rPh>
    <rPh sb="174" eb="175">
      <t>チ</t>
    </rPh>
    <rPh sb="176" eb="178">
      <t>ウワマワ</t>
    </rPh>
    <rPh sb="181" eb="183">
      <t>コンゴ</t>
    </rPh>
    <rPh sb="184" eb="186">
      <t>セイド</t>
    </rPh>
    <rPh sb="187" eb="189">
      <t>ケイゾク</t>
    </rPh>
    <rPh sb="195" eb="198">
      <t>ドウスイジュン</t>
    </rPh>
    <rPh sb="199" eb="201">
      <t>スイイ</t>
    </rPh>
    <rPh sb="203" eb="205">
      <t>ヨソク</t>
    </rPh>
    <rPh sb="211" eb="213">
      <t>ジョウシャ</t>
    </rPh>
    <rPh sb="213" eb="215">
      <t>コウリツ</t>
    </rPh>
    <rPh sb="217" eb="219">
      <t>ヘイキン</t>
    </rPh>
    <rPh sb="219" eb="220">
      <t>チ</t>
    </rPh>
    <rPh sb="221" eb="222">
      <t>オオ</t>
    </rPh>
    <rPh sb="224" eb="226">
      <t>シタマワ</t>
    </rPh>
    <rPh sb="228" eb="230">
      <t>ノリアイ</t>
    </rPh>
    <rPh sb="232" eb="235">
      <t>リヨウシャ</t>
    </rPh>
    <rPh sb="236" eb="238">
      <t>ゲンショウ</t>
    </rPh>
    <rPh sb="241" eb="245">
      <t>ウンコウシャリョウ</t>
    </rPh>
    <rPh sb="245" eb="246">
      <t>スウ</t>
    </rPh>
    <rPh sb="247" eb="250">
      <t>バッポンテキ</t>
    </rPh>
    <rPh sb="251" eb="253">
      <t>ウンコウ</t>
    </rPh>
    <rPh sb="253" eb="255">
      <t>ケイトウ</t>
    </rPh>
    <rPh sb="255" eb="256">
      <t>オヨ</t>
    </rPh>
    <rPh sb="257" eb="259">
      <t>リョウキン</t>
    </rPh>
    <rPh sb="260" eb="262">
      <t>ミナオ</t>
    </rPh>
    <rPh sb="264" eb="265">
      <t>オコナ</t>
    </rPh>
    <rPh sb="269" eb="273">
      <t>リヨウソクシン</t>
    </rPh>
    <rPh sb="274" eb="275">
      <t>ア</t>
    </rPh>
    <rPh sb="278" eb="279">
      <t>オコナ</t>
    </rPh>
    <rPh sb="281" eb="283">
      <t>ジョウシャ</t>
    </rPh>
    <rPh sb="283" eb="285">
      <t>コウリツ</t>
    </rPh>
    <rPh sb="286" eb="288">
      <t>ゾウカ</t>
    </rPh>
    <rPh sb="289" eb="291">
      <t>メザ</t>
    </rPh>
    <phoneticPr fontId="3"/>
  </si>
  <si>
    <t>令和４年度に作成した地域公共交通計画及び経営戦略で取り組むべき課題は、①乗車率の改善、②経費削減の２点である。
①乗車率の改善について
　使用車両・運行ダイヤ・運行系統の見直し及び新規顧客の創出等の取り組みを実施し改善を行う。
②経費削減について
　日常的な支出等の経費削減に務めることは当然であるが、費用の大半を占める人件費に関して現在の運行体制から職員数を減らすことは業務運営上困難であるため、業務の効率化、業務のデジタル化等により、時間外業務の削減や、ペーパーレス化などによる事務経費削減を検討する必要がある。また、会計年度任用職員制度導入に伴う時間外報酬等の増加も著しく、運行体制と併せた勤務時間の管理や見直しも検討する必要がある。</t>
    <rPh sb="0" eb="2">
      <t>レイワ</t>
    </rPh>
    <rPh sb="3" eb="5">
      <t>ネンド</t>
    </rPh>
    <rPh sb="6" eb="8">
      <t>サクセイ</t>
    </rPh>
    <rPh sb="10" eb="12">
      <t>チイキ</t>
    </rPh>
    <rPh sb="12" eb="14">
      <t>コウキョウ</t>
    </rPh>
    <rPh sb="14" eb="16">
      <t>コウツウ</t>
    </rPh>
    <rPh sb="16" eb="18">
      <t>ケイカク</t>
    </rPh>
    <rPh sb="18" eb="19">
      <t>オヨ</t>
    </rPh>
    <rPh sb="20" eb="22">
      <t>ケイエイ</t>
    </rPh>
    <rPh sb="22" eb="24">
      <t>センリャク</t>
    </rPh>
    <rPh sb="25" eb="26">
      <t>ト</t>
    </rPh>
    <rPh sb="27" eb="28">
      <t>ク</t>
    </rPh>
    <rPh sb="31" eb="33">
      <t>カダイ</t>
    </rPh>
    <rPh sb="36" eb="38">
      <t>ジョウシャ</t>
    </rPh>
    <rPh sb="38" eb="39">
      <t>リツ</t>
    </rPh>
    <rPh sb="40" eb="42">
      <t>カイゼン</t>
    </rPh>
    <rPh sb="44" eb="46">
      <t>ケイヒ</t>
    </rPh>
    <rPh sb="46" eb="48">
      <t>サクゲン</t>
    </rPh>
    <rPh sb="50" eb="51">
      <t>テン</t>
    </rPh>
    <rPh sb="57" eb="59">
      <t>ジョウシャ</t>
    </rPh>
    <rPh sb="59" eb="60">
      <t>リツ</t>
    </rPh>
    <rPh sb="61" eb="63">
      <t>カイゼン</t>
    </rPh>
    <rPh sb="69" eb="73">
      <t>シヨウシャリョウ</t>
    </rPh>
    <rPh sb="74" eb="76">
      <t>ウンコウ</t>
    </rPh>
    <rPh sb="80" eb="82">
      <t>ウンコウ</t>
    </rPh>
    <rPh sb="82" eb="84">
      <t>ケイトウ</t>
    </rPh>
    <rPh sb="85" eb="87">
      <t>ミナオ</t>
    </rPh>
    <rPh sb="88" eb="89">
      <t>オヨ</t>
    </rPh>
    <rPh sb="90" eb="92">
      <t>シンキ</t>
    </rPh>
    <rPh sb="92" eb="94">
      <t>コキャク</t>
    </rPh>
    <rPh sb="95" eb="97">
      <t>ソウシュツ</t>
    </rPh>
    <rPh sb="97" eb="98">
      <t>トウ</t>
    </rPh>
    <rPh sb="99" eb="100">
      <t>ト</t>
    </rPh>
    <rPh sb="101" eb="102">
      <t>ク</t>
    </rPh>
    <rPh sb="104" eb="106">
      <t>ジッシ</t>
    </rPh>
    <rPh sb="107" eb="109">
      <t>カイゼン</t>
    </rPh>
    <rPh sb="110" eb="111">
      <t>オコナ</t>
    </rPh>
    <rPh sb="115" eb="119">
      <t>ケイヒサクゲン</t>
    </rPh>
    <rPh sb="125" eb="128">
      <t>ニチジョウテキ</t>
    </rPh>
    <rPh sb="129" eb="132">
      <t>シシュツトウ</t>
    </rPh>
    <rPh sb="133" eb="135">
      <t>ケイヒ</t>
    </rPh>
    <rPh sb="135" eb="137">
      <t>サクゲン</t>
    </rPh>
    <rPh sb="138" eb="139">
      <t>ツト</t>
    </rPh>
    <rPh sb="144" eb="146">
      <t>トウゼン</t>
    </rPh>
    <rPh sb="151" eb="153">
      <t>ヒヨウ</t>
    </rPh>
    <rPh sb="154" eb="156">
      <t>タイハン</t>
    </rPh>
    <rPh sb="157" eb="158">
      <t>シ</t>
    </rPh>
    <rPh sb="160" eb="163">
      <t>ジンケンヒ</t>
    </rPh>
    <rPh sb="164" eb="165">
      <t>カン</t>
    </rPh>
    <rPh sb="167" eb="169">
      <t>ゲンザイ</t>
    </rPh>
    <rPh sb="170" eb="172">
      <t>ウンコウ</t>
    </rPh>
    <rPh sb="172" eb="174">
      <t>タイセイ</t>
    </rPh>
    <rPh sb="176" eb="178">
      <t>ショクイン</t>
    </rPh>
    <rPh sb="178" eb="179">
      <t>スウ</t>
    </rPh>
    <rPh sb="180" eb="181">
      <t>ヘ</t>
    </rPh>
    <rPh sb="186" eb="188">
      <t>ギョウム</t>
    </rPh>
    <rPh sb="188" eb="191">
      <t>ウンエイジョウ</t>
    </rPh>
    <rPh sb="191" eb="193">
      <t>コンナン</t>
    </rPh>
    <rPh sb="259" eb="261">
      <t>セイド</t>
    </rPh>
    <rPh sb="261" eb="263">
      <t>ドウニュウ</t>
    </rPh>
    <rPh sb="264" eb="265">
      <t>トモナ</t>
    </rPh>
    <rPh sb="266" eb="269">
      <t>ジカンガイ</t>
    </rPh>
    <rPh sb="269" eb="272">
      <t>ホウシュウトウ</t>
    </rPh>
    <rPh sb="273" eb="275">
      <t>ゾウカ</t>
    </rPh>
    <rPh sb="276" eb="277">
      <t>イチジル</t>
    </rPh>
    <rPh sb="280" eb="282">
      <t>ウンコウ</t>
    </rPh>
    <rPh sb="282" eb="284">
      <t>タイセイ</t>
    </rPh>
    <rPh sb="285" eb="286">
      <t>アワ</t>
    </rPh>
    <rPh sb="288" eb="290">
      <t>キンム</t>
    </rPh>
    <rPh sb="290" eb="292">
      <t>ジカン</t>
    </rPh>
    <rPh sb="293" eb="295">
      <t>カンリ</t>
    </rPh>
    <rPh sb="296" eb="298">
      <t>ミナオ</t>
    </rPh>
    <rPh sb="300" eb="302">
      <t>ケントウ</t>
    </rPh>
    <rPh sb="304" eb="30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</si>
</sst>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0" fillId="0" borderId="10"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18"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9" xfId="0" applyFont="1" applyBorder="1" applyAlignment="1" applyProtection="1">
      <alignment horizontal="left" vertical="top" wrapText="1" shrinkToFi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104.5</c:v>
                </c:pt>
                <c:pt idx="1">
                  <c:v>102.9</c:v>
                </c:pt>
                <c:pt idx="2">
                  <c:v>100.5</c:v>
                </c:pt>
                <c:pt idx="3">
                  <c:v>104.3</c:v>
                </c:pt>
                <c:pt idx="4">
                  <c:v>100.7</c:v>
                </c:pt>
              </c:numCache>
            </c:numRef>
          </c:val>
          <c:extLst>
            <c:ext xmlns:c16="http://schemas.microsoft.com/office/drawing/2014/chart" uri="{C3380CC4-5D6E-409C-BE32-E72D297353CC}">
              <c16:uniqueId val="{00000000-1B36-448D-BCE8-273547B3F28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1B36-448D-BCE8-273547B3F28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36-448D-BCE8-273547B3F28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37.1</c:v>
                </c:pt>
                <c:pt idx="1">
                  <c:v>23.6</c:v>
                </c:pt>
                <c:pt idx="2">
                  <c:v>22</c:v>
                </c:pt>
                <c:pt idx="3">
                  <c:v>22.2</c:v>
                </c:pt>
                <c:pt idx="4">
                  <c:v>22.7</c:v>
                </c:pt>
              </c:numCache>
            </c:numRef>
          </c:val>
          <c:extLst>
            <c:ext xmlns:c16="http://schemas.microsoft.com/office/drawing/2014/chart" uri="{C3380CC4-5D6E-409C-BE32-E72D297353CC}">
              <c16:uniqueId val="{00000000-560F-49FD-AD98-2C48D9D27057}"/>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560F-49FD-AD98-2C48D9D2705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60F-49FD-AD98-2C48D9D27057}"/>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681.3</c:v>
                </c:pt>
                <c:pt idx="1">
                  <c:v>2279.8000000000002</c:v>
                </c:pt>
                <c:pt idx="2">
                  <c:v>814.5</c:v>
                </c:pt>
                <c:pt idx="3">
                  <c:v>978.7</c:v>
                </c:pt>
                <c:pt idx="4">
                  <c:v>1000.7</c:v>
                </c:pt>
              </c:numCache>
            </c:numRef>
          </c:val>
          <c:extLst>
            <c:ext xmlns:c16="http://schemas.microsoft.com/office/drawing/2014/chart" uri="{C3380CC4-5D6E-409C-BE32-E72D297353CC}">
              <c16:uniqueId val="{00000000-A4BA-4FF9-988C-A79BAE86CF8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A4BA-4FF9-988C-A79BAE86CF8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4BA-4FF9-988C-A79BAE86CF8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809.2</c:v>
                </c:pt>
                <c:pt idx="1">
                  <c:v>1343.7</c:v>
                </c:pt>
                <c:pt idx="2">
                  <c:v>1723.9</c:v>
                </c:pt>
                <c:pt idx="3">
                  <c:v>1829.1</c:v>
                </c:pt>
                <c:pt idx="4">
                  <c:v>1776.1</c:v>
                </c:pt>
              </c:numCache>
            </c:numRef>
          </c:val>
          <c:extLst>
            <c:ext xmlns:c16="http://schemas.microsoft.com/office/drawing/2014/chart" uri="{C3380CC4-5D6E-409C-BE32-E72D297353CC}">
              <c16:uniqueId val="{00000000-C45B-4CE7-BD4B-ABA9F8FAE8A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1568.2</c:v>
                </c:pt>
                <c:pt idx="1">
                  <c:v>2120.4</c:v>
                </c:pt>
                <c:pt idx="2">
                  <c:v>2725.1</c:v>
                </c:pt>
                <c:pt idx="3">
                  <c:v>2617.8000000000002</c:v>
                </c:pt>
                <c:pt idx="4">
                  <c:v>2596.9</c:v>
                </c:pt>
              </c:numCache>
            </c:numRef>
          </c:val>
          <c:extLst>
            <c:ext xmlns:c16="http://schemas.microsoft.com/office/drawing/2014/chart" uri="{C3380CC4-5D6E-409C-BE32-E72D297353CC}">
              <c16:uniqueId val="{00000001-C45B-4CE7-BD4B-ABA9F8FAE8A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C45B-4CE7-BD4B-ABA9F8FAE8A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C45B-4CE7-BD4B-ABA9F8FAE8A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51.6</c:v>
                </c:pt>
                <c:pt idx="1">
                  <c:v>63.4</c:v>
                </c:pt>
                <c:pt idx="2">
                  <c:v>63.3</c:v>
                </c:pt>
                <c:pt idx="3">
                  <c:v>69.900000000000006</c:v>
                </c:pt>
                <c:pt idx="4">
                  <c:v>68.400000000000006</c:v>
                </c:pt>
              </c:numCache>
            </c:numRef>
          </c:val>
          <c:extLst>
            <c:ext xmlns:c16="http://schemas.microsoft.com/office/drawing/2014/chart" uri="{C3380CC4-5D6E-409C-BE32-E72D297353CC}">
              <c16:uniqueId val="{00000000-CA20-4C53-8D8F-B7DF1191935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CA20-4C53-8D8F-B7DF1191935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FCA-4BE2-A7EA-20B6B4E7292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CFCA-4BE2-A7EA-20B6B4E7292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61.1</c:v>
                </c:pt>
                <c:pt idx="1">
                  <c:v>48.5</c:v>
                </c:pt>
                <c:pt idx="2">
                  <c:v>55.3</c:v>
                </c:pt>
                <c:pt idx="3">
                  <c:v>66.5</c:v>
                </c:pt>
                <c:pt idx="4">
                  <c:v>76.400000000000006</c:v>
                </c:pt>
              </c:numCache>
            </c:numRef>
          </c:val>
          <c:extLst>
            <c:ext xmlns:c16="http://schemas.microsoft.com/office/drawing/2014/chart" uri="{C3380CC4-5D6E-409C-BE32-E72D297353CC}">
              <c16:uniqueId val="{00000000-E3E5-4FD3-8226-4E7F45C6DD4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E3E5-4FD3-8226-4E7F45C6DD4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172.44</c:v>
                </c:pt>
                <c:pt idx="1">
                  <c:v>208.36</c:v>
                </c:pt>
                <c:pt idx="2">
                  <c:v>255.8</c:v>
                </c:pt>
                <c:pt idx="3">
                  <c:v>246.4</c:v>
                </c:pt>
                <c:pt idx="4">
                  <c:v>187.04</c:v>
                </c:pt>
              </c:numCache>
            </c:numRef>
          </c:val>
          <c:extLst>
            <c:ext xmlns:c16="http://schemas.microsoft.com/office/drawing/2014/chart" uri="{C3380CC4-5D6E-409C-BE32-E72D297353CC}">
              <c16:uniqueId val="{00000000-3DBC-4BEF-B537-AAA0AD7687F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161.36000000000001</c:v>
                </c:pt>
                <c:pt idx="1">
                  <c:v>178.97</c:v>
                </c:pt>
                <c:pt idx="2">
                  <c:v>184.26</c:v>
                </c:pt>
                <c:pt idx="3">
                  <c:v>188.58</c:v>
                </c:pt>
                <c:pt idx="4">
                  <c:v>199.25</c:v>
                </c:pt>
              </c:numCache>
            </c:numRef>
          </c:val>
          <c:smooth val="0"/>
          <c:extLst>
            <c:ext xmlns:c16="http://schemas.microsoft.com/office/drawing/2014/chart" uri="{C3380CC4-5D6E-409C-BE32-E72D297353CC}">
              <c16:uniqueId val="{00000001-3DBC-4BEF-B537-AAA0AD7687F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243.55</c:v>
                </c:pt>
                <c:pt idx="1">
                  <c:v>270.13</c:v>
                </c:pt>
                <c:pt idx="2">
                  <c:v>349.15</c:v>
                </c:pt>
                <c:pt idx="3">
                  <c:v>340.26</c:v>
                </c:pt>
                <c:pt idx="4">
                  <c:v>391.01</c:v>
                </c:pt>
              </c:numCache>
            </c:numRef>
          </c:val>
          <c:extLst>
            <c:ext xmlns:c16="http://schemas.microsoft.com/office/drawing/2014/chart" uri="{C3380CC4-5D6E-409C-BE32-E72D297353CC}">
              <c16:uniqueId val="{00000000-6625-400F-B38D-164C15778A1A}"/>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295.98</c:v>
                </c:pt>
                <c:pt idx="1">
                  <c:v>310.87</c:v>
                </c:pt>
                <c:pt idx="2">
                  <c:v>336.89</c:v>
                </c:pt>
                <c:pt idx="3">
                  <c:v>344.41</c:v>
                </c:pt>
                <c:pt idx="4">
                  <c:v>368.34</c:v>
                </c:pt>
              </c:numCache>
            </c:numRef>
          </c:val>
          <c:smooth val="0"/>
          <c:extLst>
            <c:ext xmlns:c16="http://schemas.microsoft.com/office/drawing/2014/chart" uri="{C3380CC4-5D6E-409C-BE32-E72D297353CC}">
              <c16:uniqueId val="{00000001-6625-400F-B38D-164C15778A1A}"/>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193.54</c:v>
                </c:pt>
                <c:pt idx="1">
                  <c:v>228.74</c:v>
                </c:pt>
                <c:pt idx="2">
                  <c:v>274.92</c:v>
                </c:pt>
                <c:pt idx="3">
                  <c:v>267.79000000000002</c:v>
                </c:pt>
                <c:pt idx="4">
                  <c:v>393.79</c:v>
                </c:pt>
              </c:numCache>
            </c:numRef>
          </c:val>
          <c:extLst>
            <c:ext xmlns:c16="http://schemas.microsoft.com/office/drawing/2014/chart" uri="{C3380CC4-5D6E-409C-BE32-E72D297353CC}">
              <c16:uniqueId val="{00000000-CD48-483F-9845-45B005FE6040}"/>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213.69</c:v>
                </c:pt>
                <c:pt idx="1">
                  <c:v>183.59</c:v>
                </c:pt>
                <c:pt idx="2">
                  <c:v>198.62</c:v>
                </c:pt>
                <c:pt idx="3">
                  <c:v>211.93</c:v>
                </c:pt>
                <c:pt idx="4">
                  <c:v>244.93</c:v>
                </c:pt>
              </c:numCache>
            </c:numRef>
          </c:val>
          <c:smooth val="0"/>
          <c:extLst>
            <c:ext xmlns:c16="http://schemas.microsoft.com/office/drawing/2014/chart" uri="{C3380CC4-5D6E-409C-BE32-E72D297353CC}">
              <c16:uniqueId val="{00000001-CD48-483F-9845-45B005FE6040}"/>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2.8</c:v>
                </c:pt>
                <c:pt idx="1">
                  <c:v>2.6</c:v>
                </c:pt>
                <c:pt idx="2">
                  <c:v>2.1</c:v>
                </c:pt>
                <c:pt idx="3">
                  <c:v>2.6</c:v>
                </c:pt>
                <c:pt idx="4">
                  <c:v>2.6</c:v>
                </c:pt>
              </c:numCache>
            </c:numRef>
          </c:val>
          <c:extLst>
            <c:ext xmlns:c16="http://schemas.microsoft.com/office/drawing/2014/chart" uri="{C3380CC4-5D6E-409C-BE32-E72D297353CC}">
              <c16:uniqueId val="{00000000-832A-4577-ACD5-748C9E15E64A}"/>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832A-4577-ACD5-748C9E15E64A}"/>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540-4606-A247-E0E2A5BAF9B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D540-4606-A247-E0E2A5BAF9B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495443" y="3151398"/>
          <a:ext cx="2565931" cy="721972"/>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495443" y="7070223"/>
          <a:ext cx="2571534" cy="497927"/>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616953" y="11601710"/>
          <a:ext cx="2565932" cy="49792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423057" y="11601710"/>
          <a:ext cx="2743674" cy="49792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408301" y="7061657"/>
          <a:ext cx="2566570" cy="497927"/>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52" zoomScaleNormal="52"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79" width="0.5" customWidth="1"/>
    <col min="280"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鹿児島県　沖永良部バス企業団</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R01</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R02</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R03</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R04</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R05</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その他</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57</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49</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f>データ!AD6</f>
        <v>48</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f>データ!AE6</f>
        <v>48</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f>データ!AF6</f>
        <v>48</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f>データ!AG6</f>
        <v>46126</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65840</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82748</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87798</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f>データ!AK6</f>
        <v>85252</v>
      </c>
      <c r="NE9" s="117"/>
      <c r="NF9" s="117"/>
      <c r="NG9" s="117"/>
      <c r="NH9" s="118"/>
      <c r="NI9" s="11"/>
      <c r="NJ9" s="11"/>
      <c r="NK9" s="11"/>
      <c r="NL9" s="11"/>
      <c r="NM9" s="11"/>
      <c r="NN9" s="11"/>
      <c r="NO9" s="11"/>
      <c r="NP9" s="11"/>
      <c r="NQ9" s="11"/>
      <c r="NR9" s="11"/>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69.8</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327</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11</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f>データ!X6</f>
        <v>14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t="str">
        <f>データ!Y6</f>
        <v>-</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無</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6" t="s">
        <v>128</v>
      </c>
      <c r="NF17" s="107"/>
      <c r="NG17" s="107"/>
      <c r="NH17" s="107"/>
      <c r="NI17" s="107"/>
      <c r="NJ17" s="107"/>
      <c r="NK17" s="107"/>
      <c r="NL17" s="107"/>
      <c r="NM17" s="107"/>
      <c r="NN17" s="107"/>
      <c r="NO17" s="107"/>
      <c r="NP17" s="107"/>
      <c r="NQ17" s="107"/>
      <c r="NR17" s="107"/>
      <c r="NS17" s="108"/>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6"/>
      <c r="NF18" s="107"/>
      <c r="NG18" s="107"/>
      <c r="NH18" s="107"/>
      <c r="NI18" s="107"/>
      <c r="NJ18" s="107"/>
      <c r="NK18" s="107"/>
      <c r="NL18" s="107"/>
      <c r="NM18" s="107"/>
      <c r="NN18" s="107"/>
      <c r="NO18" s="107"/>
      <c r="NP18" s="107"/>
      <c r="NQ18" s="107"/>
      <c r="NR18" s="107"/>
      <c r="NS18" s="108"/>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6"/>
      <c r="NF19" s="107"/>
      <c r="NG19" s="107"/>
      <c r="NH19" s="107"/>
      <c r="NI19" s="107"/>
      <c r="NJ19" s="107"/>
      <c r="NK19" s="107"/>
      <c r="NL19" s="107"/>
      <c r="NM19" s="107"/>
      <c r="NN19" s="107"/>
      <c r="NO19" s="107"/>
      <c r="NP19" s="107"/>
      <c r="NQ19" s="107"/>
      <c r="NR19" s="107"/>
      <c r="NS19" s="108"/>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6"/>
      <c r="NF20" s="107"/>
      <c r="NG20" s="107"/>
      <c r="NH20" s="107"/>
      <c r="NI20" s="107"/>
      <c r="NJ20" s="107"/>
      <c r="NK20" s="107"/>
      <c r="NL20" s="107"/>
      <c r="NM20" s="107"/>
      <c r="NN20" s="107"/>
      <c r="NO20" s="107"/>
      <c r="NP20" s="107"/>
      <c r="NQ20" s="107"/>
      <c r="NR20" s="107"/>
      <c r="NS20" s="108"/>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6"/>
      <c r="NF21" s="107"/>
      <c r="NG21" s="107"/>
      <c r="NH21" s="107"/>
      <c r="NI21" s="107"/>
      <c r="NJ21" s="107"/>
      <c r="NK21" s="107"/>
      <c r="NL21" s="107"/>
      <c r="NM21" s="107"/>
      <c r="NN21" s="107"/>
      <c r="NO21" s="107"/>
      <c r="NP21" s="107"/>
      <c r="NQ21" s="107"/>
      <c r="NR21" s="107"/>
      <c r="NS21" s="108"/>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6"/>
      <c r="NF22" s="107"/>
      <c r="NG22" s="107"/>
      <c r="NH22" s="107"/>
      <c r="NI22" s="107"/>
      <c r="NJ22" s="107"/>
      <c r="NK22" s="107"/>
      <c r="NL22" s="107"/>
      <c r="NM22" s="107"/>
      <c r="NN22" s="107"/>
      <c r="NO22" s="107"/>
      <c r="NP22" s="107"/>
      <c r="NQ22" s="107"/>
      <c r="NR22" s="107"/>
      <c r="NS22" s="108"/>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6"/>
      <c r="NF23" s="107"/>
      <c r="NG23" s="107"/>
      <c r="NH23" s="107"/>
      <c r="NI23" s="107"/>
      <c r="NJ23" s="107"/>
      <c r="NK23" s="107"/>
      <c r="NL23" s="107"/>
      <c r="NM23" s="107"/>
      <c r="NN23" s="107"/>
      <c r="NO23" s="107"/>
      <c r="NP23" s="107"/>
      <c r="NQ23" s="107"/>
      <c r="NR23" s="107"/>
      <c r="NS23" s="108"/>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6"/>
      <c r="NF24" s="107"/>
      <c r="NG24" s="107"/>
      <c r="NH24" s="107"/>
      <c r="NI24" s="107"/>
      <c r="NJ24" s="107"/>
      <c r="NK24" s="107"/>
      <c r="NL24" s="107"/>
      <c r="NM24" s="107"/>
      <c r="NN24" s="107"/>
      <c r="NO24" s="107"/>
      <c r="NP24" s="107"/>
      <c r="NQ24" s="107"/>
      <c r="NR24" s="107"/>
      <c r="NS24" s="108"/>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6"/>
      <c r="NF25" s="107"/>
      <c r="NG25" s="107"/>
      <c r="NH25" s="107"/>
      <c r="NI25" s="107"/>
      <c r="NJ25" s="107"/>
      <c r="NK25" s="107"/>
      <c r="NL25" s="107"/>
      <c r="NM25" s="107"/>
      <c r="NN25" s="107"/>
      <c r="NO25" s="107"/>
      <c r="NP25" s="107"/>
      <c r="NQ25" s="107"/>
      <c r="NR25" s="107"/>
      <c r="NS25" s="108"/>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6"/>
      <c r="NF26" s="107"/>
      <c r="NG26" s="107"/>
      <c r="NH26" s="107"/>
      <c r="NI26" s="107"/>
      <c r="NJ26" s="107"/>
      <c r="NK26" s="107"/>
      <c r="NL26" s="107"/>
      <c r="NM26" s="107"/>
      <c r="NN26" s="107"/>
      <c r="NO26" s="107"/>
      <c r="NP26" s="107"/>
      <c r="NQ26" s="107"/>
      <c r="NR26" s="107"/>
      <c r="NS26" s="108"/>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6"/>
      <c r="NF27" s="107"/>
      <c r="NG27" s="107"/>
      <c r="NH27" s="107"/>
      <c r="NI27" s="107"/>
      <c r="NJ27" s="107"/>
      <c r="NK27" s="107"/>
      <c r="NL27" s="107"/>
      <c r="NM27" s="107"/>
      <c r="NN27" s="107"/>
      <c r="NO27" s="107"/>
      <c r="NP27" s="107"/>
      <c r="NQ27" s="107"/>
      <c r="NR27" s="107"/>
      <c r="NS27" s="108"/>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6"/>
      <c r="NF28" s="107"/>
      <c r="NG28" s="107"/>
      <c r="NH28" s="107"/>
      <c r="NI28" s="107"/>
      <c r="NJ28" s="107"/>
      <c r="NK28" s="107"/>
      <c r="NL28" s="107"/>
      <c r="NM28" s="107"/>
      <c r="NN28" s="107"/>
      <c r="NO28" s="107"/>
      <c r="NP28" s="107"/>
      <c r="NQ28" s="107"/>
      <c r="NR28" s="107"/>
      <c r="NS28" s="108"/>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6"/>
      <c r="NF29" s="107"/>
      <c r="NG29" s="107"/>
      <c r="NH29" s="107"/>
      <c r="NI29" s="107"/>
      <c r="NJ29" s="107"/>
      <c r="NK29" s="107"/>
      <c r="NL29" s="107"/>
      <c r="NM29" s="107"/>
      <c r="NN29" s="107"/>
      <c r="NO29" s="107"/>
      <c r="NP29" s="107"/>
      <c r="NQ29" s="107"/>
      <c r="NR29" s="107"/>
      <c r="NS29" s="108"/>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6"/>
      <c r="NF30" s="107"/>
      <c r="NG30" s="107"/>
      <c r="NH30" s="107"/>
      <c r="NI30" s="107"/>
      <c r="NJ30" s="107"/>
      <c r="NK30" s="107"/>
      <c r="NL30" s="107"/>
      <c r="NM30" s="107"/>
      <c r="NN30" s="107"/>
      <c r="NO30" s="107"/>
      <c r="NP30" s="107"/>
      <c r="NQ30" s="107"/>
      <c r="NR30" s="107"/>
      <c r="NS30" s="108"/>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6"/>
      <c r="NF31" s="107"/>
      <c r="NG31" s="107"/>
      <c r="NH31" s="107"/>
      <c r="NI31" s="107"/>
      <c r="NJ31" s="107"/>
      <c r="NK31" s="107"/>
      <c r="NL31" s="107"/>
      <c r="NM31" s="107"/>
      <c r="NN31" s="107"/>
      <c r="NO31" s="107"/>
      <c r="NP31" s="107"/>
      <c r="NQ31" s="107"/>
      <c r="NR31" s="107"/>
      <c r="NS31" s="108"/>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6"/>
      <c r="NF32" s="107"/>
      <c r="NG32" s="107"/>
      <c r="NH32" s="107"/>
      <c r="NI32" s="107"/>
      <c r="NJ32" s="107"/>
      <c r="NK32" s="107"/>
      <c r="NL32" s="107"/>
      <c r="NM32" s="107"/>
      <c r="NN32" s="107"/>
      <c r="NO32" s="107"/>
      <c r="NP32" s="107"/>
      <c r="NQ32" s="107"/>
      <c r="NR32" s="107"/>
      <c r="NS32" s="108"/>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6"/>
      <c r="NF33" s="107"/>
      <c r="NG33" s="107"/>
      <c r="NH33" s="107"/>
      <c r="NI33" s="107"/>
      <c r="NJ33" s="107"/>
      <c r="NK33" s="107"/>
      <c r="NL33" s="107"/>
      <c r="NM33" s="107"/>
      <c r="NN33" s="107"/>
      <c r="NO33" s="107"/>
      <c r="NP33" s="107"/>
      <c r="NQ33" s="107"/>
      <c r="NR33" s="107"/>
      <c r="NS33" s="108"/>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6"/>
      <c r="NF34" s="107"/>
      <c r="NG34" s="107"/>
      <c r="NH34" s="107"/>
      <c r="NI34" s="107"/>
      <c r="NJ34" s="107"/>
      <c r="NK34" s="107"/>
      <c r="NL34" s="107"/>
      <c r="NM34" s="107"/>
      <c r="NN34" s="107"/>
      <c r="NO34" s="107"/>
      <c r="NP34" s="107"/>
      <c r="NQ34" s="107"/>
      <c r="NR34" s="107"/>
      <c r="NS34" s="108"/>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6"/>
      <c r="NF35" s="107"/>
      <c r="NG35" s="107"/>
      <c r="NH35" s="107"/>
      <c r="NI35" s="107"/>
      <c r="NJ35" s="107"/>
      <c r="NK35" s="107"/>
      <c r="NL35" s="107"/>
      <c r="NM35" s="107"/>
      <c r="NN35" s="107"/>
      <c r="NO35" s="107"/>
      <c r="NP35" s="107"/>
      <c r="NQ35" s="107"/>
      <c r="NR35" s="107"/>
      <c r="NS35" s="108"/>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6"/>
      <c r="NF36" s="107"/>
      <c r="NG36" s="107"/>
      <c r="NH36" s="107"/>
      <c r="NI36" s="107"/>
      <c r="NJ36" s="107"/>
      <c r="NK36" s="107"/>
      <c r="NL36" s="107"/>
      <c r="NM36" s="107"/>
      <c r="NN36" s="107"/>
      <c r="NO36" s="107"/>
      <c r="NP36" s="107"/>
      <c r="NQ36" s="107"/>
      <c r="NR36" s="107"/>
      <c r="NS36" s="108"/>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106"/>
      <c r="NF37" s="107"/>
      <c r="NG37" s="107"/>
      <c r="NH37" s="107"/>
      <c r="NI37" s="107"/>
      <c r="NJ37" s="107"/>
      <c r="NK37" s="107"/>
      <c r="NL37" s="107"/>
      <c r="NM37" s="107"/>
      <c r="NN37" s="107"/>
      <c r="NO37" s="107"/>
      <c r="NP37" s="107"/>
      <c r="NQ37" s="107"/>
      <c r="NR37" s="107"/>
      <c r="NS37" s="108"/>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104.5</v>
      </c>
      <c r="S38" s="80"/>
      <c r="T38" s="80"/>
      <c r="U38" s="80"/>
      <c r="V38" s="80"/>
      <c r="W38" s="80"/>
      <c r="X38" s="80"/>
      <c r="Y38" s="80"/>
      <c r="Z38" s="80"/>
      <c r="AA38" s="80"/>
      <c r="AB38" s="80"/>
      <c r="AC38" s="80"/>
      <c r="AD38" s="80"/>
      <c r="AE38" s="80"/>
      <c r="AF38" s="80">
        <f>データ!AL12</f>
        <v>102.9</v>
      </c>
      <c r="AG38" s="80"/>
      <c r="AH38" s="80"/>
      <c r="AI38" s="80"/>
      <c r="AJ38" s="80"/>
      <c r="AK38" s="80"/>
      <c r="AL38" s="80"/>
      <c r="AM38" s="80"/>
      <c r="AN38" s="80"/>
      <c r="AO38" s="80"/>
      <c r="AP38" s="80"/>
      <c r="AQ38" s="80"/>
      <c r="AR38" s="80"/>
      <c r="AS38" s="80"/>
      <c r="AT38" s="80">
        <f>データ!AM12</f>
        <v>100.5</v>
      </c>
      <c r="AU38" s="80"/>
      <c r="AV38" s="80"/>
      <c r="AW38" s="80"/>
      <c r="AX38" s="80"/>
      <c r="AY38" s="80"/>
      <c r="AZ38" s="80"/>
      <c r="BA38" s="80"/>
      <c r="BB38" s="80"/>
      <c r="BC38" s="80"/>
      <c r="BD38" s="80"/>
      <c r="BE38" s="80"/>
      <c r="BF38" s="80"/>
      <c r="BG38" s="80"/>
      <c r="BH38" s="80">
        <f>データ!AN12</f>
        <v>104.3</v>
      </c>
      <c r="BI38" s="80"/>
      <c r="BJ38" s="80"/>
      <c r="BK38" s="80"/>
      <c r="BL38" s="80"/>
      <c r="BM38" s="80"/>
      <c r="BN38" s="80"/>
      <c r="BO38" s="80"/>
      <c r="BP38" s="80"/>
      <c r="BQ38" s="80"/>
      <c r="BR38" s="80"/>
      <c r="BS38" s="80"/>
      <c r="BT38" s="80"/>
      <c r="BU38" s="80"/>
      <c r="BV38" s="80">
        <f>データ!AO12</f>
        <v>100.7</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37.1</v>
      </c>
      <c r="DF38" s="80"/>
      <c r="DG38" s="80"/>
      <c r="DH38" s="80"/>
      <c r="DI38" s="80"/>
      <c r="DJ38" s="80"/>
      <c r="DK38" s="80"/>
      <c r="DL38" s="80"/>
      <c r="DM38" s="80"/>
      <c r="DN38" s="80"/>
      <c r="DO38" s="80"/>
      <c r="DP38" s="80"/>
      <c r="DQ38" s="80"/>
      <c r="DR38" s="80"/>
      <c r="DS38" s="80">
        <f>データ!AW11</f>
        <v>23.6</v>
      </c>
      <c r="DT38" s="80"/>
      <c r="DU38" s="80"/>
      <c r="DV38" s="80"/>
      <c r="DW38" s="80"/>
      <c r="DX38" s="80"/>
      <c r="DY38" s="80"/>
      <c r="DZ38" s="80"/>
      <c r="EA38" s="80"/>
      <c r="EB38" s="80"/>
      <c r="EC38" s="80"/>
      <c r="ED38" s="80"/>
      <c r="EE38" s="80"/>
      <c r="EF38" s="80"/>
      <c r="EG38" s="80">
        <f>データ!AX11</f>
        <v>22</v>
      </c>
      <c r="EH38" s="80"/>
      <c r="EI38" s="80"/>
      <c r="EJ38" s="80"/>
      <c r="EK38" s="80"/>
      <c r="EL38" s="80"/>
      <c r="EM38" s="80"/>
      <c r="EN38" s="80"/>
      <c r="EO38" s="80"/>
      <c r="EP38" s="80"/>
      <c r="EQ38" s="80"/>
      <c r="ER38" s="80"/>
      <c r="ES38" s="80"/>
      <c r="ET38" s="80"/>
      <c r="EU38" s="80">
        <f>データ!AY11</f>
        <v>22.2</v>
      </c>
      <c r="EV38" s="80"/>
      <c r="EW38" s="80"/>
      <c r="EX38" s="80"/>
      <c r="EY38" s="80"/>
      <c r="EZ38" s="80"/>
      <c r="FA38" s="80"/>
      <c r="FB38" s="80"/>
      <c r="FC38" s="80"/>
      <c r="FD38" s="80"/>
      <c r="FE38" s="80"/>
      <c r="FF38" s="80"/>
      <c r="FG38" s="80"/>
      <c r="FH38" s="80"/>
      <c r="FI38" s="80">
        <f>データ!AZ11</f>
        <v>22.7</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681.3</v>
      </c>
      <c r="GS38" s="80"/>
      <c r="GT38" s="80"/>
      <c r="GU38" s="80"/>
      <c r="GV38" s="80"/>
      <c r="GW38" s="80"/>
      <c r="GX38" s="80"/>
      <c r="GY38" s="80"/>
      <c r="GZ38" s="80"/>
      <c r="HA38" s="80"/>
      <c r="HB38" s="80"/>
      <c r="HC38" s="80"/>
      <c r="HD38" s="80"/>
      <c r="HE38" s="80"/>
      <c r="HF38" s="80">
        <f>データ!BH11</f>
        <v>2279.8000000000002</v>
      </c>
      <c r="HG38" s="80"/>
      <c r="HH38" s="80"/>
      <c r="HI38" s="80"/>
      <c r="HJ38" s="80"/>
      <c r="HK38" s="80"/>
      <c r="HL38" s="80"/>
      <c r="HM38" s="80"/>
      <c r="HN38" s="80"/>
      <c r="HO38" s="80"/>
      <c r="HP38" s="80"/>
      <c r="HQ38" s="80"/>
      <c r="HR38" s="80"/>
      <c r="HS38" s="80"/>
      <c r="HT38" s="80">
        <f>データ!BI11</f>
        <v>814.5</v>
      </c>
      <c r="HU38" s="80"/>
      <c r="HV38" s="80"/>
      <c r="HW38" s="80"/>
      <c r="HX38" s="80"/>
      <c r="HY38" s="80"/>
      <c r="HZ38" s="80"/>
      <c r="IA38" s="80"/>
      <c r="IB38" s="80"/>
      <c r="IC38" s="80"/>
      <c r="ID38" s="80"/>
      <c r="IE38" s="80"/>
      <c r="IF38" s="80"/>
      <c r="IG38" s="80"/>
      <c r="IH38" s="80">
        <f>データ!BJ11</f>
        <v>978.7</v>
      </c>
      <c r="II38" s="80"/>
      <c r="IJ38" s="80"/>
      <c r="IK38" s="80"/>
      <c r="IL38" s="80"/>
      <c r="IM38" s="80"/>
      <c r="IN38" s="80"/>
      <c r="IO38" s="80"/>
      <c r="IP38" s="80"/>
      <c r="IQ38" s="80"/>
      <c r="IR38" s="80"/>
      <c r="IS38" s="80"/>
      <c r="IT38" s="80"/>
      <c r="IU38" s="80"/>
      <c r="IV38" s="80">
        <f>データ!BK11</f>
        <v>1000.7</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0</v>
      </c>
      <c r="LH38" s="80"/>
      <c r="LI38" s="80"/>
      <c r="LJ38" s="80"/>
      <c r="LK38" s="80"/>
      <c r="LL38" s="80"/>
      <c r="LM38" s="80"/>
      <c r="LN38" s="80"/>
      <c r="LO38" s="80"/>
      <c r="LP38" s="80"/>
      <c r="LQ38" s="80"/>
      <c r="LR38" s="80"/>
      <c r="LS38" s="80"/>
      <c r="LT38" s="80"/>
      <c r="LU38" s="80">
        <f>データ!BU11</f>
        <v>0</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106"/>
      <c r="NF38" s="107"/>
      <c r="NG38" s="107"/>
      <c r="NH38" s="107"/>
      <c r="NI38" s="107"/>
      <c r="NJ38" s="107"/>
      <c r="NK38" s="107"/>
      <c r="NL38" s="107"/>
      <c r="NM38" s="107"/>
      <c r="NN38" s="107"/>
      <c r="NO38" s="107"/>
      <c r="NP38" s="107"/>
      <c r="NQ38" s="107"/>
      <c r="NR38" s="107"/>
      <c r="NS38" s="108"/>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106"/>
      <c r="NF39" s="107"/>
      <c r="NG39" s="107"/>
      <c r="NH39" s="107"/>
      <c r="NI39" s="107"/>
      <c r="NJ39" s="107"/>
      <c r="NK39" s="107"/>
      <c r="NL39" s="107"/>
      <c r="NM39" s="107"/>
      <c r="NN39" s="107"/>
      <c r="NO39" s="107"/>
      <c r="NP39" s="107"/>
      <c r="NQ39" s="107"/>
      <c r="NR39" s="107"/>
      <c r="NS39" s="108"/>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106"/>
      <c r="NF40" s="107"/>
      <c r="NG40" s="107"/>
      <c r="NH40" s="107"/>
      <c r="NI40" s="107"/>
      <c r="NJ40" s="107"/>
      <c r="NK40" s="107"/>
      <c r="NL40" s="107"/>
      <c r="NM40" s="107"/>
      <c r="NN40" s="107"/>
      <c r="NO40" s="107"/>
      <c r="NP40" s="107"/>
      <c r="NQ40" s="107"/>
      <c r="NR40" s="107"/>
      <c r="NS40" s="108"/>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106"/>
      <c r="NF41" s="107"/>
      <c r="NG41" s="107"/>
      <c r="NH41" s="107"/>
      <c r="NI41" s="107"/>
      <c r="NJ41" s="107"/>
      <c r="NK41" s="107"/>
      <c r="NL41" s="107"/>
      <c r="NM41" s="107"/>
      <c r="NN41" s="107"/>
      <c r="NO41" s="107"/>
      <c r="NP41" s="107"/>
      <c r="NQ41" s="107"/>
      <c r="NR41" s="107"/>
      <c r="NS41" s="108"/>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6"/>
      <c r="NF42" s="107"/>
      <c r="NG42" s="107"/>
      <c r="NH42" s="107"/>
      <c r="NI42" s="107"/>
      <c r="NJ42" s="107"/>
      <c r="NK42" s="107"/>
      <c r="NL42" s="107"/>
      <c r="NM42" s="107"/>
      <c r="NN42" s="107"/>
      <c r="NO42" s="107"/>
      <c r="NP42" s="107"/>
      <c r="NQ42" s="107"/>
      <c r="NR42" s="107"/>
      <c r="NS42" s="108"/>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6"/>
      <c r="NF43" s="107"/>
      <c r="NG43" s="107"/>
      <c r="NH43" s="107"/>
      <c r="NI43" s="107"/>
      <c r="NJ43" s="107"/>
      <c r="NK43" s="107"/>
      <c r="NL43" s="107"/>
      <c r="NM43" s="107"/>
      <c r="NN43" s="107"/>
      <c r="NO43" s="107"/>
      <c r="NP43" s="107"/>
      <c r="NQ43" s="107"/>
      <c r="NR43" s="107"/>
      <c r="NS43" s="108"/>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6"/>
      <c r="NF44" s="107"/>
      <c r="NG44" s="107"/>
      <c r="NH44" s="107"/>
      <c r="NI44" s="107"/>
      <c r="NJ44" s="107"/>
      <c r="NK44" s="107"/>
      <c r="NL44" s="107"/>
      <c r="NM44" s="107"/>
      <c r="NN44" s="107"/>
      <c r="NO44" s="107"/>
      <c r="NP44" s="107"/>
      <c r="NQ44" s="107"/>
      <c r="NR44" s="107"/>
      <c r="NS44" s="108"/>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6"/>
      <c r="NF45" s="107"/>
      <c r="NG45" s="107"/>
      <c r="NH45" s="107"/>
      <c r="NI45" s="107"/>
      <c r="NJ45" s="107"/>
      <c r="NK45" s="107"/>
      <c r="NL45" s="107"/>
      <c r="NM45" s="107"/>
      <c r="NN45" s="107"/>
      <c r="NO45" s="107"/>
      <c r="NP45" s="107"/>
      <c r="NQ45" s="107"/>
      <c r="NR45" s="107"/>
      <c r="NS45" s="108"/>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6"/>
      <c r="NF46" s="107"/>
      <c r="NG46" s="107"/>
      <c r="NH46" s="107"/>
      <c r="NI46" s="107"/>
      <c r="NJ46" s="107"/>
      <c r="NK46" s="107"/>
      <c r="NL46" s="107"/>
      <c r="NM46" s="107"/>
      <c r="NN46" s="107"/>
      <c r="NO46" s="107"/>
      <c r="NP46" s="107"/>
      <c r="NQ46" s="107"/>
      <c r="NR46" s="107"/>
      <c r="NS46" s="108"/>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6"/>
      <c r="NF47" s="107"/>
      <c r="NG47" s="107"/>
      <c r="NH47" s="107"/>
      <c r="NI47" s="107"/>
      <c r="NJ47" s="107"/>
      <c r="NK47" s="107"/>
      <c r="NL47" s="107"/>
      <c r="NM47" s="107"/>
      <c r="NN47" s="107"/>
      <c r="NO47" s="107"/>
      <c r="NP47" s="107"/>
      <c r="NQ47" s="107"/>
      <c r="NR47" s="107"/>
      <c r="NS47" s="108"/>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6"/>
      <c r="NF48" s="107"/>
      <c r="NG48" s="107"/>
      <c r="NH48" s="107"/>
      <c r="NI48" s="107"/>
      <c r="NJ48" s="107"/>
      <c r="NK48" s="107"/>
      <c r="NL48" s="107"/>
      <c r="NM48" s="107"/>
      <c r="NN48" s="107"/>
      <c r="NO48" s="107"/>
      <c r="NP48" s="107"/>
      <c r="NQ48" s="107"/>
      <c r="NR48" s="107"/>
      <c r="NS48" s="108"/>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6"/>
      <c r="NF49" s="107"/>
      <c r="NG49" s="107"/>
      <c r="NH49" s="107"/>
      <c r="NI49" s="107"/>
      <c r="NJ49" s="107"/>
      <c r="NK49" s="107"/>
      <c r="NL49" s="107"/>
      <c r="NM49" s="107"/>
      <c r="NN49" s="107"/>
      <c r="NO49" s="107"/>
      <c r="NP49" s="107"/>
      <c r="NQ49" s="107"/>
      <c r="NR49" s="107"/>
      <c r="NS49" s="108"/>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6"/>
      <c r="NF50" s="107"/>
      <c r="NG50" s="107"/>
      <c r="NH50" s="107"/>
      <c r="NI50" s="107"/>
      <c r="NJ50" s="107"/>
      <c r="NK50" s="107"/>
      <c r="NL50" s="107"/>
      <c r="NM50" s="107"/>
      <c r="NN50" s="107"/>
      <c r="NO50" s="107"/>
      <c r="NP50" s="107"/>
      <c r="NQ50" s="107"/>
      <c r="NR50" s="107"/>
      <c r="NS50" s="108"/>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6"/>
      <c r="NF51" s="107"/>
      <c r="NG51" s="107"/>
      <c r="NH51" s="107"/>
      <c r="NI51" s="107"/>
      <c r="NJ51" s="107"/>
      <c r="NK51" s="107"/>
      <c r="NL51" s="107"/>
      <c r="NM51" s="107"/>
      <c r="NN51" s="107"/>
      <c r="NO51" s="107"/>
      <c r="NP51" s="107"/>
      <c r="NQ51" s="107"/>
      <c r="NR51" s="107"/>
      <c r="NS51" s="108"/>
    </row>
    <row r="52" spans="1:383" ht="18"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09"/>
      <c r="NF52" s="110"/>
      <c r="NG52" s="110"/>
      <c r="NH52" s="110"/>
      <c r="NI52" s="110"/>
      <c r="NJ52" s="110"/>
      <c r="NK52" s="110"/>
      <c r="NL52" s="110"/>
      <c r="NM52" s="110"/>
      <c r="NN52" s="110"/>
      <c r="NO52" s="110"/>
      <c r="NP52" s="110"/>
      <c r="NQ52" s="110"/>
      <c r="NR52" s="110"/>
      <c r="NS52" s="111"/>
    </row>
    <row r="53" spans="1:383" ht="16.149999999999999"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129</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7"/>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809.2</v>
      </c>
      <c r="T61" s="80"/>
      <c r="U61" s="80"/>
      <c r="V61" s="80"/>
      <c r="W61" s="80"/>
      <c r="X61" s="80"/>
      <c r="Y61" s="80"/>
      <c r="Z61" s="80"/>
      <c r="AA61" s="80"/>
      <c r="AB61" s="80"/>
      <c r="AC61" s="80"/>
      <c r="AD61" s="80"/>
      <c r="AE61" s="80"/>
      <c r="AF61" s="80"/>
      <c r="AG61" s="80">
        <f>データ!CD11</f>
        <v>1343.7</v>
      </c>
      <c r="AH61" s="80"/>
      <c r="AI61" s="80"/>
      <c r="AJ61" s="80"/>
      <c r="AK61" s="80"/>
      <c r="AL61" s="80"/>
      <c r="AM61" s="80"/>
      <c r="AN61" s="80"/>
      <c r="AO61" s="80"/>
      <c r="AP61" s="80"/>
      <c r="AQ61" s="80"/>
      <c r="AR61" s="80"/>
      <c r="AS61" s="80"/>
      <c r="AT61" s="80"/>
      <c r="AU61" s="80">
        <f>データ!CE11</f>
        <v>1723.9</v>
      </c>
      <c r="AV61" s="80"/>
      <c r="AW61" s="80"/>
      <c r="AX61" s="80"/>
      <c r="AY61" s="80"/>
      <c r="AZ61" s="80"/>
      <c r="BA61" s="80"/>
      <c r="BB61" s="80"/>
      <c r="BC61" s="80"/>
      <c r="BD61" s="80"/>
      <c r="BE61" s="80"/>
      <c r="BF61" s="80"/>
      <c r="BG61" s="80"/>
      <c r="BH61" s="80"/>
      <c r="BI61" s="80">
        <f>データ!CF11</f>
        <v>1829.1</v>
      </c>
      <c r="BJ61" s="80"/>
      <c r="BK61" s="80"/>
      <c r="BL61" s="80"/>
      <c r="BM61" s="80"/>
      <c r="BN61" s="80"/>
      <c r="BO61" s="80"/>
      <c r="BP61" s="80"/>
      <c r="BQ61" s="80"/>
      <c r="BR61" s="80"/>
      <c r="BS61" s="80"/>
      <c r="BT61" s="80"/>
      <c r="BU61" s="80"/>
      <c r="BV61" s="80"/>
      <c r="BW61" s="80">
        <f>データ!CG11</f>
        <v>1776.1</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51.6</v>
      </c>
      <c r="DE61" s="80"/>
      <c r="DF61" s="80"/>
      <c r="DG61" s="80"/>
      <c r="DH61" s="80"/>
      <c r="DI61" s="80"/>
      <c r="DJ61" s="80"/>
      <c r="DK61" s="80"/>
      <c r="DL61" s="80"/>
      <c r="DM61" s="80"/>
      <c r="DN61" s="80"/>
      <c r="DO61" s="80"/>
      <c r="DP61" s="80"/>
      <c r="DQ61" s="80"/>
      <c r="DR61" s="80">
        <f>データ!CX11</f>
        <v>63.4</v>
      </c>
      <c r="DS61" s="80"/>
      <c r="DT61" s="80"/>
      <c r="DU61" s="80"/>
      <c r="DV61" s="80"/>
      <c r="DW61" s="80"/>
      <c r="DX61" s="80"/>
      <c r="DY61" s="80"/>
      <c r="DZ61" s="80"/>
      <c r="EA61" s="80"/>
      <c r="EB61" s="80"/>
      <c r="EC61" s="80"/>
      <c r="ED61" s="80"/>
      <c r="EE61" s="80"/>
      <c r="EF61" s="80">
        <f>データ!CY11</f>
        <v>63.3</v>
      </c>
      <c r="EG61" s="80"/>
      <c r="EH61" s="80"/>
      <c r="EI61" s="80"/>
      <c r="EJ61" s="80"/>
      <c r="EK61" s="80"/>
      <c r="EL61" s="80"/>
      <c r="EM61" s="80"/>
      <c r="EN61" s="80"/>
      <c r="EO61" s="80"/>
      <c r="EP61" s="80"/>
      <c r="EQ61" s="80"/>
      <c r="ER61" s="80"/>
      <c r="ES61" s="80"/>
      <c r="ET61" s="80">
        <f>データ!CZ11</f>
        <v>69.900000000000006</v>
      </c>
      <c r="EU61" s="80"/>
      <c r="EV61" s="80"/>
      <c r="EW61" s="80"/>
      <c r="EX61" s="80"/>
      <c r="EY61" s="80"/>
      <c r="EZ61" s="80"/>
      <c r="FA61" s="80"/>
      <c r="FB61" s="80"/>
      <c r="FC61" s="80"/>
      <c r="FD61" s="80"/>
      <c r="FE61" s="80"/>
      <c r="FF61" s="80"/>
      <c r="FG61" s="80"/>
      <c r="FH61" s="80">
        <f>データ!DA11</f>
        <v>68.400000000000006</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0</v>
      </c>
      <c r="GW61" s="80"/>
      <c r="GX61" s="80"/>
      <c r="GY61" s="80"/>
      <c r="GZ61" s="80"/>
      <c r="HA61" s="80"/>
      <c r="HB61" s="80"/>
      <c r="HC61" s="80"/>
      <c r="HD61" s="80"/>
      <c r="HE61" s="80"/>
      <c r="HF61" s="80"/>
      <c r="HG61" s="80"/>
      <c r="HH61" s="80"/>
      <c r="HI61" s="80"/>
      <c r="HJ61" s="80">
        <f>データ!DH11</f>
        <v>0</v>
      </c>
      <c r="HK61" s="80"/>
      <c r="HL61" s="80"/>
      <c r="HM61" s="80"/>
      <c r="HN61" s="80"/>
      <c r="HO61" s="80"/>
      <c r="HP61" s="80"/>
      <c r="HQ61" s="80"/>
      <c r="HR61" s="80"/>
      <c r="HS61" s="80"/>
      <c r="HT61" s="80"/>
      <c r="HU61" s="80"/>
      <c r="HV61" s="80"/>
      <c r="HW61" s="80"/>
      <c r="HX61" s="80">
        <f>データ!DI11</f>
        <v>0</v>
      </c>
      <c r="HY61" s="80"/>
      <c r="HZ61" s="80"/>
      <c r="IA61" s="80"/>
      <c r="IB61" s="80"/>
      <c r="IC61" s="80"/>
      <c r="ID61" s="80"/>
      <c r="IE61" s="80"/>
      <c r="IF61" s="80"/>
      <c r="IG61" s="80"/>
      <c r="IH61" s="80"/>
      <c r="II61" s="80"/>
      <c r="IJ61" s="80"/>
      <c r="IK61" s="80"/>
      <c r="IL61" s="80">
        <f>データ!DJ11</f>
        <v>0</v>
      </c>
      <c r="IM61" s="80"/>
      <c r="IN61" s="80"/>
      <c r="IO61" s="80"/>
      <c r="IP61" s="80"/>
      <c r="IQ61" s="80"/>
      <c r="IR61" s="80"/>
      <c r="IS61" s="80"/>
      <c r="IT61" s="80"/>
      <c r="IU61" s="80"/>
      <c r="IV61" s="80"/>
      <c r="IW61" s="80"/>
      <c r="IX61" s="80"/>
      <c r="IY61" s="80"/>
      <c r="IZ61" s="80">
        <f>データ!DK11</f>
        <v>0</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61.1</v>
      </c>
      <c r="KG61" s="80"/>
      <c r="KH61" s="80"/>
      <c r="KI61" s="80"/>
      <c r="KJ61" s="80"/>
      <c r="KK61" s="80"/>
      <c r="KL61" s="80"/>
      <c r="KM61" s="80"/>
      <c r="KN61" s="80"/>
      <c r="KO61" s="80"/>
      <c r="KP61" s="80"/>
      <c r="KQ61" s="80"/>
      <c r="KR61" s="80"/>
      <c r="KS61" s="80"/>
      <c r="KT61" s="80">
        <f>データ!DR11</f>
        <v>48.5</v>
      </c>
      <c r="KU61" s="80"/>
      <c r="KV61" s="80"/>
      <c r="KW61" s="80"/>
      <c r="KX61" s="80"/>
      <c r="KY61" s="80"/>
      <c r="KZ61" s="80"/>
      <c r="LA61" s="80"/>
      <c r="LB61" s="80"/>
      <c r="LC61" s="80"/>
      <c r="LD61" s="80"/>
      <c r="LE61" s="80"/>
      <c r="LF61" s="80"/>
      <c r="LG61" s="80"/>
      <c r="LH61" s="80">
        <f>データ!DS11</f>
        <v>55.3</v>
      </c>
      <c r="LI61" s="80"/>
      <c r="LJ61" s="80"/>
      <c r="LK61" s="80"/>
      <c r="LL61" s="80"/>
      <c r="LM61" s="80"/>
      <c r="LN61" s="80"/>
      <c r="LO61" s="80"/>
      <c r="LP61" s="80"/>
      <c r="LQ61" s="80"/>
      <c r="LR61" s="80"/>
      <c r="LS61" s="80"/>
      <c r="LT61" s="80"/>
      <c r="LU61" s="80"/>
      <c r="LV61" s="80">
        <f>データ!DT11</f>
        <v>66.5</v>
      </c>
      <c r="LW61" s="80"/>
      <c r="LX61" s="80"/>
      <c r="LY61" s="80"/>
      <c r="LZ61" s="80"/>
      <c r="MA61" s="80"/>
      <c r="MB61" s="80"/>
      <c r="MC61" s="80"/>
      <c r="MD61" s="80"/>
      <c r="ME61" s="80"/>
      <c r="MF61" s="80"/>
      <c r="MG61" s="80"/>
      <c r="MH61" s="80"/>
      <c r="MI61" s="80"/>
      <c r="MJ61" s="80">
        <f>データ!DU11</f>
        <v>76.400000000000006</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1568.2</v>
      </c>
      <c r="T62" s="80"/>
      <c r="U62" s="80"/>
      <c r="V62" s="80"/>
      <c r="W62" s="80"/>
      <c r="X62" s="80"/>
      <c r="Y62" s="80"/>
      <c r="Z62" s="80"/>
      <c r="AA62" s="80"/>
      <c r="AB62" s="80"/>
      <c r="AC62" s="80"/>
      <c r="AD62" s="80"/>
      <c r="AE62" s="80"/>
      <c r="AF62" s="80"/>
      <c r="AG62" s="80">
        <f>データ!CD12</f>
        <v>2120.4</v>
      </c>
      <c r="AH62" s="80"/>
      <c r="AI62" s="80"/>
      <c r="AJ62" s="80"/>
      <c r="AK62" s="80"/>
      <c r="AL62" s="80"/>
      <c r="AM62" s="80"/>
      <c r="AN62" s="80"/>
      <c r="AO62" s="80"/>
      <c r="AP62" s="80"/>
      <c r="AQ62" s="80"/>
      <c r="AR62" s="80"/>
      <c r="AS62" s="80"/>
      <c r="AT62" s="80"/>
      <c r="AU62" s="80">
        <f>データ!CE12</f>
        <v>2725.1</v>
      </c>
      <c r="AV62" s="80"/>
      <c r="AW62" s="80"/>
      <c r="AX62" s="80"/>
      <c r="AY62" s="80"/>
      <c r="AZ62" s="80"/>
      <c r="BA62" s="80"/>
      <c r="BB62" s="80"/>
      <c r="BC62" s="80"/>
      <c r="BD62" s="80"/>
      <c r="BE62" s="80"/>
      <c r="BF62" s="80"/>
      <c r="BG62" s="80"/>
      <c r="BH62" s="80"/>
      <c r="BI62" s="80">
        <f>データ!CF12</f>
        <v>2617.8000000000002</v>
      </c>
      <c r="BJ62" s="80"/>
      <c r="BK62" s="80"/>
      <c r="BL62" s="80"/>
      <c r="BM62" s="80"/>
      <c r="BN62" s="80"/>
      <c r="BO62" s="80"/>
      <c r="BP62" s="80"/>
      <c r="BQ62" s="80"/>
      <c r="BR62" s="80"/>
      <c r="BS62" s="80"/>
      <c r="BT62" s="80"/>
      <c r="BU62" s="80"/>
      <c r="BV62" s="80"/>
      <c r="BW62" s="80">
        <f>データ!CG12</f>
        <v>2596.9</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130</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193.54</v>
      </c>
      <c r="S87" s="78"/>
      <c r="T87" s="78"/>
      <c r="U87" s="78"/>
      <c r="V87" s="78"/>
      <c r="W87" s="78"/>
      <c r="X87" s="78"/>
      <c r="Y87" s="78"/>
      <c r="Z87" s="78"/>
      <c r="AA87" s="78"/>
      <c r="AB87" s="78"/>
      <c r="AC87" s="78"/>
      <c r="AD87" s="78"/>
      <c r="AE87" s="78"/>
      <c r="AF87" s="78">
        <f>データ!EB11</f>
        <v>228.74</v>
      </c>
      <c r="AG87" s="78"/>
      <c r="AH87" s="78"/>
      <c r="AI87" s="78"/>
      <c r="AJ87" s="78"/>
      <c r="AK87" s="78"/>
      <c r="AL87" s="78"/>
      <c r="AM87" s="78"/>
      <c r="AN87" s="78"/>
      <c r="AO87" s="78"/>
      <c r="AP87" s="78"/>
      <c r="AQ87" s="78"/>
      <c r="AR87" s="78"/>
      <c r="AS87" s="78"/>
      <c r="AT87" s="78">
        <f>データ!EC11</f>
        <v>274.92</v>
      </c>
      <c r="AU87" s="78"/>
      <c r="AV87" s="78"/>
      <c r="AW87" s="78"/>
      <c r="AX87" s="78"/>
      <c r="AY87" s="78"/>
      <c r="AZ87" s="78"/>
      <c r="BA87" s="78"/>
      <c r="BB87" s="78"/>
      <c r="BC87" s="78"/>
      <c r="BD87" s="78"/>
      <c r="BE87" s="78"/>
      <c r="BF87" s="78"/>
      <c r="BG87" s="78"/>
      <c r="BH87" s="78">
        <f>データ!ED11</f>
        <v>267.79000000000002</v>
      </c>
      <c r="BI87" s="78"/>
      <c r="BJ87" s="78"/>
      <c r="BK87" s="78"/>
      <c r="BL87" s="78"/>
      <c r="BM87" s="78"/>
      <c r="BN87" s="78"/>
      <c r="BO87" s="78"/>
      <c r="BP87" s="78"/>
      <c r="BQ87" s="78"/>
      <c r="BR87" s="78"/>
      <c r="BS87" s="78"/>
      <c r="BT87" s="78"/>
      <c r="BU87" s="78"/>
      <c r="BV87" s="78">
        <f>データ!EE11</f>
        <v>393.79</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243.55</v>
      </c>
      <c r="DG87" s="78"/>
      <c r="DH87" s="78"/>
      <c r="DI87" s="78"/>
      <c r="DJ87" s="78"/>
      <c r="DK87" s="78"/>
      <c r="DL87" s="78"/>
      <c r="DM87" s="78"/>
      <c r="DN87" s="78"/>
      <c r="DO87" s="78"/>
      <c r="DP87" s="78"/>
      <c r="DQ87" s="78"/>
      <c r="DR87" s="78"/>
      <c r="DS87" s="78"/>
      <c r="DT87" s="78">
        <f>データ!EL11</f>
        <v>270.13</v>
      </c>
      <c r="DU87" s="78"/>
      <c r="DV87" s="78"/>
      <c r="DW87" s="78"/>
      <c r="DX87" s="78"/>
      <c r="DY87" s="78"/>
      <c r="DZ87" s="78"/>
      <c r="EA87" s="78"/>
      <c r="EB87" s="78"/>
      <c r="EC87" s="78"/>
      <c r="ED87" s="78"/>
      <c r="EE87" s="78"/>
      <c r="EF87" s="78"/>
      <c r="EG87" s="78"/>
      <c r="EH87" s="78">
        <f>データ!EM11</f>
        <v>349.15</v>
      </c>
      <c r="EI87" s="78"/>
      <c r="EJ87" s="78"/>
      <c r="EK87" s="78"/>
      <c r="EL87" s="78"/>
      <c r="EM87" s="78"/>
      <c r="EN87" s="78"/>
      <c r="EO87" s="78"/>
      <c r="EP87" s="78"/>
      <c r="EQ87" s="78"/>
      <c r="ER87" s="78"/>
      <c r="ES87" s="78"/>
      <c r="ET87" s="78"/>
      <c r="EU87" s="78"/>
      <c r="EV87" s="78">
        <f>データ!EN11</f>
        <v>340.26</v>
      </c>
      <c r="EW87" s="78"/>
      <c r="EX87" s="78"/>
      <c r="EY87" s="78"/>
      <c r="EZ87" s="78"/>
      <c r="FA87" s="78"/>
      <c r="FB87" s="78"/>
      <c r="FC87" s="78"/>
      <c r="FD87" s="78"/>
      <c r="FE87" s="78"/>
      <c r="FF87" s="78"/>
      <c r="FG87" s="78"/>
      <c r="FH87" s="78"/>
      <c r="FI87" s="78"/>
      <c r="FJ87" s="78">
        <f>データ!EO11</f>
        <v>391.01</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172.44</v>
      </c>
      <c r="GU87" s="78"/>
      <c r="GV87" s="78"/>
      <c r="GW87" s="78"/>
      <c r="GX87" s="78"/>
      <c r="GY87" s="78"/>
      <c r="GZ87" s="78"/>
      <c r="HA87" s="78"/>
      <c r="HB87" s="78"/>
      <c r="HC87" s="78"/>
      <c r="HD87" s="78"/>
      <c r="HE87" s="78"/>
      <c r="HF87" s="78"/>
      <c r="HG87" s="78"/>
      <c r="HH87" s="78">
        <f>データ!EV11</f>
        <v>208.36</v>
      </c>
      <c r="HI87" s="78"/>
      <c r="HJ87" s="78"/>
      <c r="HK87" s="78"/>
      <c r="HL87" s="78"/>
      <c r="HM87" s="78"/>
      <c r="HN87" s="78"/>
      <c r="HO87" s="78"/>
      <c r="HP87" s="78"/>
      <c r="HQ87" s="78"/>
      <c r="HR87" s="78"/>
      <c r="HS87" s="78"/>
      <c r="HT87" s="78"/>
      <c r="HU87" s="78"/>
      <c r="HV87" s="78">
        <f>データ!EW11</f>
        <v>255.8</v>
      </c>
      <c r="HW87" s="78"/>
      <c r="HX87" s="78"/>
      <c r="HY87" s="78"/>
      <c r="HZ87" s="78"/>
      <c r="IA87" s="78"/>
      <c r="IB87" s="78"/>
      <c r="IC87" s="78"/>
      <c r="ID87" s="78"/>
      <c r="IE87" s="78"/>
      <c r="IF87" s="78"/>
      <c r="IG87" s="78"/>
      <c r="IH87" s="78"/>
      <c r="II87" s="78"/>
      <c r="IJ87" s="78">
        <f>データ!EX11</f>
        <v>246.4</v>
      </c>
      <c r="IK87" s="78"/>
      <c r="IL87" s="78"/>
      <c r="IM87" s="78"/>
      <c r="IN87" s="78"/>
      <c r="IO87" s="78"/>
      <c r="IP87" s="78"/>
      <c r="IQ87" s="78"/>
      <c r="IR87" s="78"/>
      <c r="IS87" s="78"/>
      <c r="IT87" s="78"/>
      <c r="IU87" s="78"/>
      <c r="IV87" s="78"/>
      <c r="IW87" s="78"/>
      <c r="IX87" s="78">
        <f>データ!EY11</f>
        <v>187.04</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2.8</v>
      </c>
      <c r="KI87" s="80"/>
      <c r="KJ87" s="80"/>
      <c r="KK87" s="80"/>
      <c r="KL87" s="80"/>
      <c r="KM87" s="80"/>
      <c r="KN87" s="80"/>
      <c r="KO87" s="80"/>
      <c r="KP87" s="80"/>
      <c r="KQ87" s="80"/>
      <c r="KR87" s="80"/>
      <c r="KS87" s="80"/>
      <c r="KT87" s="80"/>
      <c r="KU87" s="80"/>
      <c r="KV87" s="80">
        <f>データ!FF11</f>
        <v>2.6</v>
      </c>
      <c r="KW87" s="80"/>
      <c r="KX87" s="80"/>
      <c r="KY87" s="80"/>
      <c r="KZ87" s="80"/>
      <c r="LA87" s="80"/>
      <c r="LB87" s="80"/>
      <c r="LC87" s="80"/>
      <c r="LD87" s="80"/>
      <c r="LE87" s="80"/>
      <c r="LF87" s="80"/>
      <c r="LG87" s="80"/>
      <c r="LH87" s="80"/>
      <c r="LI87" s="80"/>
      <c r="LJ87" s="80">
        <f>データ!FG11</f>
        <v>2.1</v>
      </c>
      <c r="LK87" s="80"/>
      <c r="LL87" s="80"/>
      <c r="LM87" s="80"/>
      <c r="LN87" s="80"/>
      <c r="LO87" s="80"/>
      <c r="LP87" s="80"/>
      <c r="LQ87" s="80"/>
      <c r="LR87" s="80"/>
      <c r="LS87" s="80"/>
      <c r="LT87" s="80"/>
      <c r="LU87" s="80"/>
      <c r="LV87" s="80"/>
      <c r="LW87" s="80"/>
      <c r="LX87" s="80">
        <f>データ!FH11</f>
        <v>2.6</v>
      </c>
      <c r="LY87" s="80"/>
      <c r="LZ87" s="80"/>
      <c r="MA87" s="80"/>
      <c r="MB87" s="80"/>
      <c r="MC87" s="80"/>
      <c r="MD87" s="80"/>
      <c r="ME87" s="80"/>
      <c r="MF87" s="80"/>
      <c r="MG87" s="80"/>
      <c r="MH87" s="80"/>
      <c r="MI87" s="80"/>
      <c r="MJ87" s="80"/>
      <c r="MK87" s="80"/>
      <c r="ML87" s="80">
        <f>データ!FI11</f>
        <v>2.6</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213.69</v>
      </c>
      <c r="S88" s="78"/>
      <c r="T88" s="78"/>
      <c r="U88" s="78"/>
      <c r="V88" s="78"/>
      <c r="W88" s="78"/>
      <c r="X88" s="78"/>
      <c r="Y88" s="78"/>
      <c r="Z88" s="78"/>
      <c r="AA88" s="78"/>
      <c r="AB88" s="78"/>
      <c r="AC88" s="78"/>
      <c r="AD88" s="78"/>
      <c r="AE88" s="78"/>
      <c r="AF88" s="78">
        <f>データ!EB12</f>
        <v>183.59</v>
      </c>
      <c r="AG88" s="78"/>
      <c r="AH88" s="78"/>
      <c r="AI88" s="78"/>
      <c r="AJ88" s="78"/>
      <c r="AK88" s="78"/>
      <c r="AL88" s="78"/>
      <c r="AM88" s="78"/>
      <c r="AN88" s="78"/>
      <c r="AO88" s="78"/>
      <c r="AP88" s="78"/>
      <c r="AQ88" s="78"/>
      <c r="AR88" s="78"/>
      <c r="AS88" s="78"/>
      <c r="AT88" s="78">
        <f>データ!EC12</f>
        <v>198.62</v>
      </c>
      <c r="AU88" s="78"/>
      <c r="AV88" s="78"/>
      <c r="AW88" s="78"/>
      <c r="AX88" s="78"/>
      <c r="AY88" s="78"/>
      <c r="AZ88" s="78"/>
      <c r="BA88" s="78"/>
      <c r="BB88" s="78"/>
      <c r="BC88" s="78"/>
      <c r="BD88" s="78"/>
      <c r="BE88" s="78"/>
      <c r="BF88" s="78"/>
      <c r="BG88" s="78"/>
      <c r="BH88" s="78">
        <f>データ!ED12</f>
        <v>211.93</v>
      </c>
      <c r="BI88" s="78"/>
      <c r="BJ88" s="78"/>
      <c r="BK88" s="78"/>
      <c r="BL88" s="78"/>
      <c r="BM88" s="78"/>
      <c r="BN88" s="78"/>
      <c r="BO88" s="78"/>
      <c r="BP88" s="78"/>
      <c r="BQ88" s="78"/>
      <c r="BR88" s="78"/>
      <c r="BS88" s="78"/>
      <c r="BT88" s="78"/>
      <c r="BU88" s="78"/>
      <c r="BV88" s="78">
        <f>データ!EE12</f>
        <v>244.93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295.98</v>
      </c>
      <c r="DG88" s="78"/>
      <c r="DH88" s="78"/>
      <c r="DI88" s="78"/>
      <c r="DJ88" s="78"/>
      <c r="DK88" s="78"/>
      <c r="DL88" s="78"/>
      <c r="DM88" s="78"/>
      <c r="DN88" s="78"/>
      <c r="DO88" s="78"/>
      <c r="DP88" s="78"/>
      <c r="DQ88" s="78"/>
      <c r="DR88" s="78"/>
      <c r="DS88" s="78"/>
      <c r="DT88" s="78">
        <f>データ!EL12</f>
        <v>310.87</v>
      </c>
      <c r="DU88" s="78"/>
      <c r="DV88" s="78"/>
      <c r="DW88" s="78"/>
      <c r="DX88" s="78"/>
      <c r="DY88" s="78"/>
      <c r="DZ88" s="78"/>
      <c r="EA88" s="78"/>
      <c r="EB88" s="78"/>
      <c r="EC88" s="78"/>
      <c r="ED88" s="78"/>
      <c r="EE88" s="78"/>
      <c r="EF88" s="78"/>
      <c r="EG88" s="78"/>
      <c r="EH88" s="78">
        <f>データ!EM12</f>
        <v>336.89</v>
      </c>
      <c r="EI88" s="78"/>
      <c r="EJ88" s="78"/>
      <c r="EK88" s="78"/>
      <c r="EL88" s="78"/>
      <c r="EM88" s="78"/>
      <c r="EN88" s="78"/>
      <c r="EO88" s="78"/>
      <c r="EP88" s="78"/>
      <c r="EQ88" s="78"/>
      <c r="ER88" s="78"/>
      <c r="ES88" s="78"/>
      <c r="ET88" s="78"/>
      <c r="EU88" s="78"/>
      <c r="EV88" s="78">
        <f>データ!EN12</f>
        <v>344.41</v>
      </c>
      <c r="EW88" s="78"/>
      <c r="EX88" s="78"/>
      <c r="EY88" s="78"/>
      <c r="EZ88" s="78"/>
      <c r="FA88" s="78"/>
      <c r="FB88" s="78"/>
      <c r="FC88" s="78"/>
      <c r="FD88" s="78"/>
      <c r="FE88" s="78"/>
      <c r="FF88" s="78"/>
      <c r="FG88" s="78"/>
      <c r="FH88" s="78"/>
      <c r="FI88" s="78"/>
      <c r="FJ88" s="78">
        <f>データ!EO12</f>
        <v>368.34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161.36000000000001</v>
      </c>
      <c r="GU88" s="78"/>
      <c r="GV88" s="78"/>
      <c r="GW88" s="78"/>
      <c r="GX88" s="78"/>
      <c r="GY88" s="78"/>
      <c r="GZ88" s="78"/>
      <c r="HA88" s="78"/>
      <c r="HB88" s="78"/>
      <c r="HC88" s="78"/>
      <c r="HD88" s="78"/>
      <c r="HE88" s="78"/>
      <c r="HF88" s="78"/>
      <c r="HG88" s="78"/>
      <c r="HH88" s="78">
        <f>データ!EV12</f>
        <v>178.97</v>
      </c>
      <c r="HI88" s="78"/>
      <c r="HJ88" s="78"/>
      <c r="HK88" s="78"/>
      <c r="HL88" s="78"/>
      <c r="HM88" s="78"/>
      <c r="HN88" s="78"/>
      <c r="HO88" s="78"/>
      <c r="HP88" s="78"/>
      <c r="HQ88" s="78"/>
      <c r="HR88" s="78"/>
      <c r="HS88" s="78"/>
      <c r="HT88" s="78"/>
      <c r="HU88" s="78"/>
      <c r="HV88" s="78">
        <f>データ!EW12</f>
        <v>184.26</v>
      </c>
      <c r="HW88" s="78"/>
      <c r="HX88" s="78"/>
      <c r="HY88" s="78"/>
      <c r="HZ88" s="78"/>
      <c r="IA88" s="78"/>
      <c r="IB88" s="78"/>
      <c r="IC88" s="78"/>
      <c r="ID88" s="78"/>
      <c r="IE88" s="78"/>
      <c r="IF88" s="78"/>
      <c r="IG88" s="78"/>
      <c r="IH88" s="78"/>
      <c r="II88" s="78"/>
      <c r="IJ88" s="78">
        <f>データ!EX12</f>
        <v>188.58</v>
      </c>
      <c r="IK88" s="78"/>
      <c r="IL88" s="78"/>
      <c r="IM88" s="78"/>
      <c r="IN88" s="78"/>
      <c r="IO88" s="78"/>
      <c r="IP88" s="78"/>
      <c r="IQ88" s="78"/>
      <c r="IR88" s="78"/>
      <c r="IS88" s="78"/>
      <c r="IT88" s="78"/>
      <c r="IU88" s="78"/>
      <c r="IV88" s="78"/>
      <c r="IW88" s="78"/>
      <c r="IX88" s="78">
        <f>データ!EY12</f>
        <v>199.25</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6UWr1g8AAodIEI1d10RXXR6nVk21Z2i8DnHBPUaq8LUoXMz+kfUEcG4qby5n4nKBCWAT/QR00sMuUG0x/dhE4A==" saltValue="8QNdQqi9i1sBrisGOh9KW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468355</v>
      </c>
      <c r="K6" s="50" t="str">
        <f t="shared" si="3"/>
        <v>46</v>
      </c>
      <c r="L6" s="50" t="str">
        <f t="shared" si="3"/>
        <v>03</v>
      </c>
      <c r="M6" s="51" t="str">
        <f>M7</f>
        <v>3</v>
      </c>
      <c r="N6" s="51" t="str">
        <f>N7</f>
        <v>000</v>
      </c>
      <c r="O6" s="50" t="str">
        <f t="shared" si="3"/>
        <v>鹿児島県　沖永良部バス企業団</v>
      </c>
      <c r="P6" s="50" t="str">
        <f t="shared" si="3"/>
        <v>法適用</v>
      </c>
      <c r="Q6" s="50" t="str">
        <f t="shared" si="3"/>
        <v>交通事業</v>
      </c>
      <c r="R6" s="50" t="str">
        <f t="shared" si="3"/>
        <v>自動車運送事業</v>
      </c>
      <c r="S6" s="50" t="str">
        <f t="shared" si="3"/>
        <v>その他</v>
      </c>
      <c r="T6" s="52" t="str">
        <f t="shared" si="3"/>
        <v>-</v>
      </c>
      <c r="U6" s="52">
        <f t="shared" si="3"/>
        <v>69.8</v>
      </c>
      <c r="V6" s="53">
        <f t="shared" si="3"/>
        <v>327</v>
      </c>
      <c r="W6" s="53">
        <f t="shared" si="3"/>
        <v>11</v>
      </c>
      <c r="X6" s="53">
        <f t="shared" si="3"/>
        <v>14</v>
      </c>
      <c r="Y6" s="52" t="str">
        <f>Y7</f>
        <v>-</v>
      </c>
      <c r="Z6" s="50" t="str">
        <f t="shared" si="3"/>
        <v>無</v>
      </c>
      <c r="AA6" s="50" t="str">
        <f t="shared" si="3"/>
        <v>有</v>
      </c>
      <c r="AB6" s="53">
        <f t="shared" si="3"/>
        <v>57</v>
      </c>
      <c r="AC6" s="53">
        <f t="shared" si="3"/>
        <v>49</v>
      </c>
      <c r="AD6" s="53">
        <f t="shared" si="3"/>
        <v>48</v>
      </c>
      <c r="AE6" s="53">
        <f t="shared" si="3"/>
        <v>48</v>
      </c>
      <c r="AF6" s="53">
        <f t="shared" si="3"/>
        <v>48</v>
      </c>
      <c r="AG6" s="53">
        <f t="shared" si="3"/>
        <v>46126</v>
      </c>
      <c r="AH6" s="53">
        <f t="shared" si="3"/>
        <v>65840</v>
      </c>
      <c r="AI6" s="53">
        <f t="shared" si="3"/>
        <v>82748</v>
      </c>
      <c r="AJ6" s="53">
        <f t="shared" si="3"/>
        <v>87798</v>
      </c>
      <c r="AK6" s="53">
        <f t="shared" si="3"/>
        <v>85252</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69.8</v>
      </c>
      <c r="V7" s="60">
        <v>327</v>
      </c>
      <c r="W7" s="60">
        <v>11</v>
      </c>
      <c r="X7" s="60">
        <v>14</v>
      </c>
      <c r="Y7" s="59" t="s">
        <v>105</v>
      </c>
      <c r="Z7" s="58" t="s">
        <v>106</v>
      </c>
      <c r="AA7" s="58" t="s">
        <v>107</v>
      </c>
      <c r="AB7" s="60">
        <v>57</v>
      </c>
      <c r="AC7" s="60">
        <v>49</v>
      </c>
      <c r="AD7" s="60">
        <v>48</v>
      </c>
      <c r="AE7" s="60">
        <v>48</v>
      </c>
      <c r="AF7" s="60">
        <v>48</v>
      </c>
      <c r="AG7" s="60">
        <v>46126</v>
      </c>
      <c r="AH7" s="60">
        <v>65840</v>
      </c>
      <c r="AI7" s="60">
        <v>82748</v>
      </c>
      <c r="AJ7" s="60">
        <v>87798</v>
      </c>
      <c r="AK7" s="60">
        <v>85252</v>
      </c>
      <c r="AL7" s="59">
        <v>104.5</v>
      </c>
      <c r="AM7" s="59">
        <v>102.9</v>
      </c>
      <c r="AN7" s="59">
        <v>100.5</v>
      </c>
      <c r="AO7" s="59">
        <v>104.3</v>
      </c>
      <c r="AP7" s="59">
        <v>100.7</v>
      </c>
      <c r="AQ7" s="59">
        <v>98.5</v>
      </c>
      <c r="AR7" s="59">
        <v>83.7</v>
      </c>
      <c r="AS7" s="59">
        <v>89.7</v>
      </c>
      <c r="AT7" s="59">
        <v>96.8</v>
      </c>
      <c r="AU7" s="59">
        <v>100</v>
      </c>
      <c r="AV7" s="59">
        <v>100</v>
      </c>
      <c r="AW7" s="59">
        <v>37.1</v>
      </c>
      <c r="AX7" s="59">
        <v>23.6</v>
      </c>
      <c r="AY7" s="59">
        <v>22</v>
      </c>
      <c r="AZ7" s="59">
        <v>22.2</v>
      </c>
      <c r="BA7" s="59">
        <v>22.7</v>
      </c>
      <c r="BB7" s="59">
        <v>89.9</v>
      </c>
      <c r="BC7" s="59">
        <v>71.400000000000006</v>
      </c>
      <c r="BD7" s="59">
        <v>76.900000000000006</v>
      </c>
      <c r="BE7" s="59">
        <v>83.4</v>
      </c>
      <c r="BF7" s="59">
        <v>87.5</v>
      </c>
      <c r="BG7" s="59">
        <v>100</v>
      </c>
      <c r="BH7" s="59">
        <v>681.3</v>
      </c>
      <c r="BI7" s="59">
        <v>2279.8000000000002</v>
      </c>
      <c r="BJ7" s="59">
        <v>814.5</v>
      </c>
      <c r="BK7" s="59">
        <v>978.7</v>
      </c>
      <c r="BL7" s="59">
        <v>1000.7</v>
      </c>
      <c r="BM7" s="59">
        <v>154.19999999999999</v>
      </c>
      <c r="BN7" s="59">
        <v>126.8</v>
      </c>
      <c r="BO7" s="59">
        <v>108.4</v>
      </c>
      <c r="BP7" s="59">
        <v>107.1</v>
      </c>
      <c r="BQ7" s="59">
        <v>116.8</v>
      </c>
      <c r="BR7" s="59">
        <v>100</v>
      </c>
      <c r="BS7" s="59">
        <v>0</v>
      </c>
      <c r="BT7" s="59">
        <v>0</v>
      </c>
      <c r="BU7" s="59">
        <v>0</v>
      </c>
      <c r="BV7" s="59">
        <v>0</v>
      </c>
      <c r="BW7" s="59">
        <v>0</v>
      </c>
      <c r="BX7" s="59">
        <v>35.1</v>
      </c>
      <c r="BY7" s="59">
        <v>58.4</v>
      </c>
      <c r="BZ7" s="59">
        <v>66.5</v>
      </c>
      <c r="CA7" s="59">
        <v>64.7</v>
      </c>
      <c r="CB7" s="59">
        <v>61</v>
      </c>
      <c r="CC7" s="59">
        <v>0</v>
      </c>
      <c r="CD7" s="59">
        <v>809.2</v>
      </c>
      <c r="CE7" s="59">
        <v>1343.7</v>
      </c>
      <c r="CF7" s="59">
        <v>1723.9</v>
      </c>
      <c r="CG7" s="59">
        <v>1829.1</v>
      </c>
      <c r="CH7" s="59">
        <v>1776.1</v>
      </c>
      <c r="CI7" s="59">
        <v>14.2</v>
      </c>
      <c r="CJ7" s="59">
        <v>23.4</v>
      </c>
      <c r="CK7" s="59">
        <v>23.9</v>
      </c>
      <c r="CL7" s="59">
        <v>20.6</v>
      </c>
      <c r="CM7" s="59">
        <v>21.3</v>
      </c>
      <c r="CN7" s="59">
        <v>1568.2</v>
      </c>
      <c r="CO7" s="59">
        <v>2120.4</v>
      </c>
      <c r="CP7" s="59">
        <v>2725.1</v>
      </c>
      <c r="CQ7" s="59">
        <v>2617.8000000000002</v>
      </c>
      <c r="CR7" s="59">
        <v>2596.9</v>
      </c>
      <c r="CS7" s="59">
        <v>190.5</v>
      </c>
      <c r="CT7" s="59">
        <v>244.7</v>
      </c>
      <c r="CU7" s="59">
        <v>231.7</v>
      </c>
      <c r="CV7" s="59">
        <v>214.7</v>
      </c>
      <c r="CW7" s="59">
        <v>205.8</v>
      </c>
      <c r="CX7" s="59">
        <v>51.6</v>
      </c>
      <c r="CY7" s="59">
        <v>63.4</v>
      </c>
      <c r="CZ7" s="59">
        <v>63.3</v>
      </c>
      <c r="DA7" s="59">
        <v>69.900000000000006</v>
      </c>
      <c r="DB7" s="59">
        <v>68.400000000000006</v>
      </c>
      <c r="DC7" s="59">
        <v>7.5</v>
      </c>
      <c r="DD7" s="59">
        <v>9.6</v>
      </c>
      <c r="DE7" s="59">
        <v>10.3</v>
      </c>
      <c r="DF7" s="59">
        <v>9.6</v>
      </c>
      <c r="DG7" s="59">
        <v>10.4</v>
      </c>
      <c r="DH7" s="59">
        <v>0</v>
      </c>
      <c r="DI7" s="59">
        <v>0</v>
      </c>
      <c r="DJ7" s="59">
        <v>0</v>
      </c>
      <c r="DK7" s="59">
        <v>0</v>
      </c>
      <c r="DL7" s="59">
        <v>0</v>
      </c>
      <c r="DM7" s="59">
        <v>29.5</v>
      </c>
      <c r="DN7" s="59">
        <v>53.2</v>
      </c>
      <c r="DO7" s="59">
        <v>56.9</v>
      </c>
      <c r="DP7" s="59">
        <v>54.6</v>
      </c>
      <c r="DQ7" s="59">
        <v>57.2</v>
      </c>
      <c r="DR7" s="59">
        <v>61.1</v>
      </c>
      <c r="DS7" s="59">
        <v>48.5</v>
      </c>
      <c r="DT7" s="59">
        <v>55.3</v>
      </c>
      <c r="DU7" s="59">
        <v>66.5</v>
      </c>
      <c r="DV7" s="59">
        <v>76.400000000000006</v>
      </c>
      <c r="DW7" s="59">
        <v>74.900000000000006</v>
      </c>
      <c r="DX7" s="59">
        <v>74.5</v>
      </c>
      <c r="DY7" s="59">
        <v>75.400000000000006</v>
      </c>
      <c r="DZ7" s="59">
        <v>76</v>
      </c>
      <c r="EA7" s="59">
        <v>75.2</v>
      </c>
      <c r="EB7" s="61">
        <v>193.54</v>
      </c>
      <c r="EC7" s="61">
        <v>228.74</v>
      </c>
      <c r="ED7" s="61">
        <v>274.92</v>
      </c>
      <c r="EE7" s="61">
        <v>267.79000000000002</v>
      </c>
      <c r="EF7" s="61">
        <v>393.79</v>
      </c>
      <c r="EG7" s="61">
        <v>213.69</v>
      </c>
      <c r="EH7" s="61">
        <v>183.59</v>
      </c>
      <c r="EI7" s="61">
        <v>198.62</v>
      </c>
      <c r="EJ7" s="61">
        <v>211.93</v>
      </c>
      <c r="EK7" s="61">
        <v>244.93</v>
      </c>
      <c r="EL7" s="61">
        <v>243.55</v>
      </c>
      <c r="EM7" s="61">
        <v>270.13</v>
      </c>
      <c r="EN7" s="61">
        <v>349.15</v>
      </c>
      <c r="EO7" s="61">
        <v>340.26</v>
      </c>
      <c r="EP7" s="61">
        <v>391.01</v>
      </c>
      <c r="EQ7" s="61">
        <v>295.98</v>
      </c>
      <c r="ER7" s="61">
        <v>310.87</v>
      </c>
      <c r="ES7" s="61">
        <v>336.89</v>
      </c>
      <c r="ET7" s="61">
        <v>344.41</v>
      </c>
      <c r="EU7" s="61">
        <v>368.34</v>
      </c>
      <c r="EV7" s="61">
        <v>172.44</v>
      </c>
      <c r="EW7" s="61">
        <v>208.36</v>
      </c>
      <c r="EX7" s="61">
        <v>255.8</v>
      </c>
      <c r="EY7" s="61">
        <v>246.4</v>
      </c>
      <c r="EZ7" s="61">
        <v>187.04</v>
      </c>
      <c r="FA7" s="61">
        <v>161.36000000000001</v>
      </c>
      <c r="FB7" s="61">
        <v>178.97</v>
      </c>
      <c r="FC7" s="61">
        <v>184.26</v>
      </c>
      <c r="FD7" s="61">
        <v>188.58</v>
      </c>
      <c r="FE7" s="61">
        <v>199.25</v>
      </c>
      <c r="FF7" s="59">
        <v>2.8</v>
      </c>
      <c r="FG7" s="59">
        <v>2.6</v>
      </c>
      <c r="FH7" s="59">
        <v>2.1</v>
      </c>
      <c r="FI7" s="59">
        <v>2.6</v>
      </c>
      <c r="FJ7" s="59">
        <v>2.6</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115</v>
      </c>
      <c r="AV11" s="69">
        <f>AW7</f>
        <v>37.1</v>
      </c>
      <c r="AW11" s="69">
        <f>AX7</f>
        <v>23.6</v>
      </c>
      <c r="AX11" s="69">
        <f>AY7</f>
        <v>22</v>
      </c>
      <c r="AY11" s="69">
        <f>AZ7</f>
        <v>22.2</v>
      </c>
      <c r="AZ11" s="69">
        <f>BA7</f>
        <v>22.7</v>
      </c>
      <c r="BA11" s="65"/>
      <c r="BB11" s="66"/>
      <c r="BC11" s="65"/>
      <c r="BD11" s="65"/>
      <c r="BE11" s="65"/>
      <c r="BF11" s="68" t="s">
        <v>115</v>
      </c>
      <c r="BG11" s="69">
        <f>BH7</f>
        <v>681.3</v>
      </c>
      <c r="BH11" s="69">
        <f>BI7</f>
        <v>2279.8000000000002</v>
      </c>
      <c r="BI11" s="69">
        <f>BJ7</f>
        <v>814.5</v>
      </c>
      <c r="BJ11" s="69">
        <f>BK7</f>
        <v>978.7</v>
      </c>
      <c r="BK11" s="69">
        <f>BL7</f>
        <v>1000.7</v>
      </c>
      <c r="BL11" s="65"/>
      <c r="BM11" s="65"/>
      <c r="BN11" s="65"/>
      <c r="BO11" s="65"/>
      <c r="BP11" s="65"/>
      <c r="BQ11" s="68" t="s">
        <v>115</v>
      </c>
      <c r="BR11" s="69">
        <f>BS7</f>
        <v>0</v>
      </c>
      <c r="BS11" s="69">
        <f>BT7</f>
        <v>0</v>
      </c>
      <c r="BT11" s="69">
        <f>BU7</f>
        <v>0</v>
      </c>
      <c r="BU11" s="69">
        <f>BV7</f>
        <v>0</v>
      </c>
      <c r="BV11" s="69">
        <f>BW7</f>
        <v>0</v>
      </c>
      <c r="BW11" s="65"/>
      <c r="BX11" s="65"/>
      <c r="BY11" s="65"/>
      <c r="BZ11" s="65"/>
      <c r="CA11" s="65"/>
      <c r="CB11" s="68" t="s">
        <v>22</v>
      </c>
      <c r="CC11" s="69">
        <f>CD7</f>
        <v>809.2</v>
      </c>
      <c r="CD11" s="69">
        <f>CE7</f>
        <v>1343.7</v>
      </c>
      <c r="CE11" s="69">
        <f>CF7</f>
        <v>1723.9</v>
      </c>
      <c r="CF11" s="69">
        <f>CG7</f>
        <v>1829.1</v>
      </c>
      <c r="CG11" s="69">
        <f>CH7</f>
        <v>1776.1</v>
      </c>
      <c r="CH11" s="65"/>
      <c r="CI11" s="65"/>
      <c r="CJ11" s="65"/>
      <c r="CK11" s="65"/>
      <c r="CL11" s="65"/>
      <c r="CM11" s="65"/>
      <c r="CN11" s="65"/>
      <c r="CO11" s="65"/>
      <c r="CP11" s="65"/>
      <c r="CQ11" s="65"/>
      <c r="CR11" s="65"/>
      <c r="CS11" s="65"/>
      <c r="CT11" s="65"/>
      <c r="CU11" s="65"/>
      <c r="CV11" s="68" t="s">
        <v>115</v>
      </c>
      <c r="CW11" s="69">
        <f>CX7</f>
        <v>51.6</v>
      </c>
      <c r="CX11" s="69">
        <f>CY7</f>
        <v>63.4</v>
      </c>
      <c r="CY11" s="69">
        <f>CZ7</f>
        <v>63.3</v>
      </c>
      <c r="CZ11" s="69">
        <f>DA7</f>
        <v>69.900000000000006</v>
      </c>
      <c r="DA11" s="69">
        <f>DB7</f>
        <v>68.400000000000006</v>
      </c>
      <c r="DB11" s="65"/>
      <c r="DC11" s="65"/>
      <c r="DD11" s="65"/>
      <c r="DE11" s="65"/>
      <c r="DF11" s="68" t="s">
        <v>115</v>
      </c>
      <c r="DG11" s="69">
        <f>DH7</f>
        <v>0</v>
      </c>
      <c r="DH11" s="69">
        <f>DI7</f>
        <v>0</v>
      </c>
      <c r="DI11" s="69">
        <f>DJ7</f>
        <v>0</v>
      </c>
      <c r="DJ11" s="69">
        <f>DK7</f>
        <v>0</v>
      </c>
      <c r="DK11" s="69">
        <f>DL7</f>
        <v>0</v>
      </c>
      <c r="DL11" s="65"/>
      <c r="DM11" s="65"/>
      <c r="DN11" s="65"/>
      <c r="DO11" s="65"/>
      <c r="DP11" s="68" t="s">
        <v>115</v>
      </c>
      <c r="DQ11" s="69">
        <f>DR7</f>
        <v>61.1</v>
      </c>
      <c r="DR11" s="69">
        <f>DS7</f>
        <v>48.5</v>
      </c>
      <c r="DS11" s="69">
        <f>DT7</f>
        <v>55.3</v>
      </c>
      <c r="DT11" s="69">
        <f>DU7</f>
        <v>66.5</v>
      </c>
      <c r="DU11" s="69">
        <f>DV7</f>
        <v>76.400000000000006</v>
      </c>
      <c r="DV11" s="65"/>
      <c r="DW11" s="65"/>
      <c r="DX11" s="65"/>
      <c r="DY11" s="65"/>
      <c r="DZ11" s="68" t="s">
        <v>115</v>
      </c>
      <c r="EA11" s="70">
        <f>EB7</f>
        <v>193.54</v>
      </c>
      <c r="EB11" s="70">
        <f>EC7</f>
        <v>228.74</v>
      </c>
      <c r="EC11" s="70">
        <f>ED7</f>
        <v>274.92</v>
      </c>
      <c r="ED11" s="70">
        <f>EE7</f>
        <v>267.79000000000002</v>
      </c>
      <c r="EE11" s="70">
        <f>EF7</f>
        <v>393.79</v>
      </c>
      <c r="EF11" s="65"/>
      <c r="EG11" s="65"/>
      <c r="EH11" s="65"/>
      <c r="EI11" s="65"/>
      <c r="EJ11" s="68" t="s">
        <v>115</v>
      </c>
      <c r="EK11" s="70">
        <f>EL7</f>
        <v>243.55</v>
      </c>
      <c r="EL11" s="70">
        <f>EM7</f>
        <v>270.13</v>
      </c>
      <c r="EM11" s="70">
        <f>EN7</f>
        <v>349.15</v>
      </c>
      <c r="EN11" s="70">
        <f>EO7</f>
        <v>340.26</v>
      </c>
      <c r="EO11" s="70">
        <f>EP7</f>
        <v>391.01</v>
      </c>
      <c r="EP11" s="65"/>
      <c r="EQ11" s="65"/>
      <c r="ER11" s="65"/>
      <c r="ES11" s="65"/>
      <c r="ET11" s="68" t="s">
        <v>115</v>
      </c>
      <c r="EU11" s="70">
        <f>EV7</f>
        <v>172.44</v>
      </c>
      <c r="EV11" s="70">
        <f>EW7</f>
        <v>208.36</v>
      </c>
      <c r="EW11" s="70">
        <f>EX7</f>
        <v>255.8</v>
      </c>
      <c r="EX11" s="70">
        <f>EY7</f>
        <v>246.4</v>
      </c>
      <c r="EY11" s="70">
        <f>EZ7</f>
        <v>187.04</v>
      </c>
      <c r="EZ11" s="65"/>
      <c r="FA11" s="65"/>
      <c r="FB11" s="65"/>
      <c r="FC11" s="65"/>
      <c r="FD11" s="68" t="s">
        <v>116</v>
      </c>
      <c r="FE11" s="69">
        <f>FF7</f>
        <v>2.8</v>
      </c>
      <c r="FF11" s="69">
        <f>FG7</f>
        <v>2.6</v>
      </c>
      <c r="FG11" s="69">
        <f>FH7</f>
        <v>2.1</v>
      </c>
      <c r="FH11" s="69">
        <f>FI7</f>
        <v>2.6</v>
      </c>
      <c r="FI11" s="69">
        <f>FJ7</f>
        <v>2.6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116</v>
      </c>
      <c r="AK12" s="69">
        <f>AL7</f>
        <v>104.5</v>
      </c>
      <c r="AL12" s="69">
        <f>AM7</f>
        <v>102.9</v>
      </c>
      <c r="AM12" s="69">
        <f>AN7</f>
        <v>100.5</v>
      </c>
      <c r="AN12" s="69">
        <f>AO7</f>
        <v>104.3</v>
      </c>
      <c r="AO12" s="69">
        <f>AP7</f>
        <v>100.7</v>
      </c>
      <c r="AP12" s="65"/>
      <c r="AQ12" s="65"/>
      <c r="AR12" s="65"/>
      <c r="AS12" s="65"/>
      <c r="AT12" s="65"/>
      <c r="AU12" s="68" t="s">
        <v>117</v>
      </c>
      <c r="AV12" s="69">
        <f>BB7</f>
        <v>89.9</v>
      </c>
      <c r="AW12" s="69">
        <f>BC7</f>
        <v>71.400000000000006</v>
      </c>
      <c r="AX12" s="69">
        <f>BD7</f>
        <v>76.900000000000006</v>
      </c>
      <c r="AY12" s="69">
        <f>BE7</f>
        <v>83.4</v>
      </c>
      <c r="AZ12" s="69">
        <f>BF7</f>
        <v>87.5</v>
      </c>
      <c r="BA12" s="65"/>
      <c r="BB12" s="66"/>
      <c r="BC12" s="65"/>
      <c r="BD12" s="65"/>
      <c r="BE12" s="65"/>
      <c r="BF12" s="68" t="s">
        <v>117</v>
      </c>
      <c r="BG12" s="69">
        <f>BM7</f>
        <v>154.19999999999999</v>
      </c>
      <c r="BH12" s="69">
        <f>BN7</f>
        <v>126.8</v>
      </c>
      <c r="BI12" s="69">
        <f>BO7</f>
        <v>108.4</v>
      </c>
      <c r="BJ12" s="69">
        <f>BP7</f>
        <v>107.1</v>
      </c>
      <c r="BK12" s="69">
        <f>BQ7</f>
        <v>116.8</v>
      </c>
      <c r="BL12" s="65"/>
      <c r="BM12" s="65"/>
      <c r="BN12" s="65"/>
      <c r="BO12" s="65"/>
      <c r="BP12" s="65"/>
      <c r="BQ12" s="68" t="s">
        <v>118</v>
      </c>
      <c r="BR12" s="69">
        <f>BX7</f>
        <v>35.1</v>
      </c>
      <c r="BS12" s="69">
        <f>BY7</f>
        <v>58.4</v>
      </c>
      <c r="BT12" s="69">
        <f>BZ7</f>
        <v>66.5</v>
      </c>
      <c r="BU12" s="69">
        <f>CA7</f>
        <v>64.7</v>
      </c>
      <c r="BV12" s="69">
        <f>CB7</f>
        <v>61</v>
      </c>
      <c r="BW12" s="65"/>
      <c r="BX12" s="65"/>
      <c r="BY12" s="65"/>
      <c r="BZ12" s="65"/>
      <c r="CA12" s="65"/>
      <c r="CB12" s="68" t="s">
        <v>119</v>
      </c>
      <c r="CC12" s="69">
        <f>CN7</f>
        <v>1568.2</v>
      </c>
      <c r="CD12" s="69">
        <f>CO7</f>
        <v>2120.4</v>
      </c>
      <c r="CE12" s="69">
        <f>CP7</f>
        <v>2725.1</v>
      </c>
      <c r="CF12" s="69">
        <f>CQ7</f>
        <v>2617.8000000000002</v>
      </c>
      <c r="CG12" s="69">
        <f>CR7</f>
        <v>2596.9</v>
      </c>
      <c r="CH12" s="65"/>
      <c r="CI12" s="65"/>
      <c r="CJ12" s="65"/>
      <c r="CK12" s="65"/>
      <c r="CL12" s="65"/>
      <c r="CM12" s="65"/>
      <c r="CN12" s="65"/>
      <c r="CO12" s="65"/>
      <c r="CP12" s="65"/>
      <c r="CQ12" s="65"/>
      <c r="CR12" s="65"/>
      <c r="CS12" s="65"/>
      <c r="CT12" s="65"/>
      <c r="CU12" s="65"/>
      <c r="CV12" s="68" t="s">
        <v>117</v>
      </c>
      <c r="CW12" s="69">
        <f>DC7</f>
        <v>7.5</v>
      </c>
      <c r="CX12" s="69">
        <f>DD7</f>
        <v>9.6</v>
      </c>
      <c r="CY12" s="69">
        <f>DE7</f>
        <v>10.3</v>
      </c>
      <c r="CZ12" s="69">
        <f>DF7</f>
        <v>9.6</v>
      </c>
      <c r="DA12" s="69">
        <f>DG7</f>
        <v>10.4</v>
      </c>
      <c r="DB12" s="65"/>
      <c r="DC12" s="65"/>
      <c r="DD12" s="65"/>
      <c r="DE12" s="65"/>
      <c r="DF12" s="68" t="s">
        <v>117</v>
      </c>
      <c r="DG12" s="69">
        <f>DM7</f>
        <v>29.5</v>
      </c>
      <c r="DH12" s="69">
        <f>DN7</f>
        <v>53.2</v>
      </c>
      <c r="DI12" s="69">
        <f>DO7</f>
        <v>56.9</v>
      </c>
      <c r="DJ12" s="69">
        <f>DP7</f>
        <v>54.6</v>
      </c>
      <c r="DK12" s="69">
        <f>DQ7</f>
        <v>57.2</v>
      </c>
      <c r="DL12" s="65"/>
      <c r="DM12" s="65"/>
      <c r="DN12" s="65"/>
      <c r="DO12" s="65"/>
      <c r="DP12" s="68" t="s">
        <v>120</v>
      </c>
      <c r="DQ12" s="69">
        <f>DW7</f>
        <v>74.900000000000006</v>
      </c>
      <c r="DR12" s="69">
        <f>DX7</f>
        <v>74.5</v>
      </c>
      <c r="DS12" s="69">
        <f>DY7</f>
        <v>75.400000000000006</v>
      </c>
      <c r="DT12" s="69">
        <f>DZ7</f>
        <v>76</v>
      </c>
      <c r="DU12" s="69">
        <f>EA7</f>
        <v>75.2</v>
      </c>
      <c r="DV12" s="65"/>
      <c r="DW12" s="65"/>
      <c r="DX12" s="65"/>
      <c r="DY12" s="65"/>
      <c r="DZ12" s="68" t="s">
        <v>117</v>
      </c>
      <c r="EA12" s="70">
        <f>EG7</f>
        <v>213.69</v>
      </c>
      <c r="EB12" s="70">
        <f>EH7</f>
        <v>183.59</v>
      </c>
      <c r="EC12" s="70">
        <f>EI7</f>
        <v>198.62</v>
      </c>
      <c r="ED12" s="70">
        <f>EJ7</f>
        <v>211.93</v>
      </c>
      <c r="EE12" s="70">
        <f>EK7</f>
        <v>244.93</v>
      </c>
      <c r="EF12" s="65"/>
      <c r="EG12" s="65"/>
      <c r="EH12" s="65"/>
      <c r="EI12" s="65"/>
      <c r="EJ12" s="68" t="s">
        <v>120</v>
      </c>
      <c r="EK12" s="70">
        <f>EQ7</f>
        <v>295.98</v>
      </c>
      <c r="EL12" s="70">
        <f>ER7</f>
        <v>310.87</v>
      </c>
      <c r="EM12" s="70">
        <f>ES7</f>
        <v>336.89</v>
      </c>
      <c r="EN12" s="70">
        <f>ET7</f>
        <v>344.41</v>
      </c>
      <c r="EO12" s="70">
        <f>EU7</f>
        <v>368.34</v>
      </c>
      <c r="EP12" s="65"/>
      <c r="EQ12" s="65"/>
      <c r="ER12" s="65"/>
      <c r="ES12" s="65"/>
      <c r="ET12" s="68" t="s">
        <v>120</v>
      </c>
      <c r="EU12" s="70">
        <f>FA7</f>
        <v>161.36000000000001</v>
      </c>
      <c r="EV12" s="70">
        <f>FB7</f>
        <v>178.97</v>
      </c>
      <c r="EW12" s="70">
        <f>FC7</f>
        <v>184.26</v>
      </c>
      <c r="EX12" s="70">
        <f>FD7</f>
        <v>188.58</v>
      </c>
      <c r="EY12" s="70">
        <f>FE7</f>
        <v>199.25</v>
      </c>
      <c r="EZ12" s="65"/>
      <c r="FA12" s="65"/>
      <c r="FB12" s="65"/>
      <c r="FC12" s="65"/>
      <c r="FD12" s="68" t="s">
        <v>121</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115</v>
      </c>
      <c r="AV17" s="73">
        <f>IF(AW7="-",NA(),AW7)</f>
        <v>37.1</v>
      </c>
      <c r="AW17" s="73">
        <f>IF(AX7="-",NA(),AX7)</f>
        <v>23.6</v>
      </c>
      <c r="AX17" s="73">
        <f>IF(AY7="-",NA(),AY7)</f>
        <v>22</v>
      </c>
      <c r="AY17" s="73">
        <f>IF(AZ7="-",NA(),AZ7)</f>
        <v>22.2</v>
      </c>
      <c r="AZ17" s="73">
        <f>IF(BA7="-",NA(),BA7)</f>
        <v>22.7</v>
      </c>
      <c r="BA17" s="2"/>
      <c r="BB17" s="62"/>
      <c r="BC17" s="2"/>
      <c r="BD17" s="2"/>
      <c r="BE17" s="2"/>
      <c r="BF17" s="72" t="s">
        <v>115</v>
      </c>
      <c r="BG17" s="73">
        <f>IF(BH7="-",NA(),BH7)</f>
        <v>681.3</v>
      </c>
      <c r="BH17" s="73">
        <f>IF(BI7="-",NA(),BI7)</f>
        <v>2279.8000000000002</v>
      </c>
      <c r="BI17" s="73">
        <f>IF(BJ7="-",NA(),BJ7)</f>
        <v>814.5</v>
      </c>
      <c r="BJ17" s="73">
        <f>IF(BK7="-",NA(),BK7)</f>
        <v>978.7</v>
      </c>
      <c r="BK17" s="73">
        <f>IF(BL7="-",NA(),BL7)</f>
        <v>1000.7</v>
      </c>
      <c r="BL17" s="2"/>
      <c r="BM17" s="2"/>
      <c r="BN17" s="2"/>
      <c r="BO17" s="2"/>
      <c r="BP17" s="2"/>
      <c r="BQ17" s="72" t="s">
        <v>115</v>
      </c>
      <c r="BR17" s="73">
        <f>IF(BS7="-",NA(),BS7)</f>
        <v>0</v>
      </c>
      <c r="BS17" s="73">
        <f>IF(BT7="-",NA(),BT7)</f>
        <v>0</v>
      </c>
      <c r="BT17" s="73">
        <f>IF(BU7="-",NA(),BU7)</f>
        <v>0</v>
      </c>
      <c r="BU17" s="73">
        <f>IF(BV7="-",NA(),BV7)</f>
        <v>0</v>
      </c>
      <c r="BV17" s="73">
        <f>IF(BW7="-",NA(),BW7)</f>
        <v>0</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115</v>
      </c>
      <c r="CW17" s="73">
        <f>IF(CX7="-",NA(),CX7)</f>
        <v>51.6</v>
      </c>
      <c r="CX17" s="73">
        <f>IF(CY7="-",NA(),CY7)</f>
        <v>63.4</v>
      </c>
      <c r="CY17" s="73">
        <f>IF(CZ7="-",NA(),CZ7)</f>
        <v>63.3</v>
      </c>
      <c r="CZ17" s="73">
        <f>IF(DA7="-",NA(),DA7)</f>
        <v>69.900000000000006</v>
      </c>
      <c r="DA17" s="73">
        <f>IF(DB7="-",NA(),DB7)</f>
        <v>68.400000000000006</v>
      </c>
      <c r="DB17" s="2"/>
      <c r="DC17" s="2"/>
      <c r="DD17" s="2"/>
      <c r="DE17" s="2"/>
      <c r="DF17" s="72" t="s">
        <v>123</v>
      </c>
      <c r="DG17" s="73">
        <f>IF(DH7="-",NA(),DH7)</f>
        <v>0</v>
      </c>
      <c r="DH17" s="73">
        <f>IF(DI7="-",NA(),DI7)</f>
        <v>0</v>
      </c>
      <c r="DI17" s="73">
        <f>IF(DJ7="-",NA(),DJ7)</f>
        <v>0</v>
      </c>
      <c r="DJ17" s="73">
        <f>IF(DK7="-",NA(),DK7)</f>
        <v>0</v>
      </c>
      <c r="DK17" s="73">
        <f>IF(DL7="-",NA(),DL7)</f>
        <v>0</v>
      </c>
      <c r="DL17" s="2"/>
      <c r="DM17" s="2"/>
      <c r="DN17" s="2"/>
      <c r="DO17" s="2"/>
      <c r="DP17" s="72" t="s">
        <v>115</v>
      </c>
      <c r="DQ17" s="73">
        <f>IF(DR7="-",NA(),DR7)</f>
        <v>61.1</v>
      </c>
      <c r="DR17" s="73">
        <f>IF(DS7="-",NA(),DS7)</f>
        <v>48.5</v>
      </c>
      <c r="DS17" s="73">
        <f>IF(DT7="-",NA(),DT7)</f>
        <v>55.3</v>
      </c>
      <c r="DT17" s="73">
        <f>IF(DU7="-",NA(),DU7)</f>
        <v>66.5</v>
      </c>
      <c r="DU17" s="73">
        <f>IF(DV7="-",NA(),DV7)</f>
        <v>76.400000000000006</v>
      </c>
      <c r="DV17" s="2"/>
      <c r="DW17" s="2"/>
      <c r="DX17" s="2"/>
      <c r="DY17" s="2"/>
      <c r="DZ17" s="72" t="s">
        <v>115</v>
      </c>
      <c r="EA17" s="74">
        <f>IF(EB7="-",NA(),EB7)</f>
        <v>193.54</v>
      </c>
      <c r="EB17" s="74">
        <f>IF(EC7="-",NA(),EC7)</f>
        <v>228.74</v>
      </c>
      <c r="EC17" s="74">
        <f>IF(ED7="-",NA(),ED7)</f>
        <v>274.92</v>
      </c>
      <c r="ED17" s="74">
        <f>IF(EE7="-",NA(),EE7)</f>
        <v>267.79000000000002</v>
      </c>
      <c r="EE17" s="74">
        <f>IF(EF7="-",NA(),EF7)</f>
        <v>393.79</v>
      </c>
      <c r="EF17" s="2"/>
      <c r="EG17" s="2"/>
      <c r="EH17" s="2"/>
      <c r="EI17" s="2"/>
      <c r="EJ17" s="72" t="s">
        <v>115</v>
      </c>
      <c r="EK17" s="74">
        <f>IF(EL7="-",NA(),EL7)</f>
        <v>243.55</v>
      </c>
      <c r="EL17" s="74">
        <f>IF(EM7="-",NA(),EM7)</f>
        <v>270.13</v>
      </c>
      <c r="EM17" s="74">
        <f>IF(EN7="-",NA(),EN7)</f>
        <v>349.15</v>
      </c>
      <c r="EN17" s="74">
        <f>IF(EO7="-",NA(),EO7)</f>
        <v>340.26</v>
      </c>
      <c r="EO17" s="74">
        <f>IF(EP7="-",NA(),EP7)</f>
        <v>391.01</v>
      </c>
      <c r="EP17" s="2"/>
      <c r="EQ17" s="2"/>
      <c r="ER17" s="2"/>
      <c r="ES17" s="2"/>
      <c r="ET17" s="72" t="s">
        <v>115</v>
      </c>
      <c r="EU17" s="74">
        <f>IF(EV7="-",NA(),EV7)</f>
        <v>172.44</v>
      </c>
      <c r="EV17" s="74">
        <f>IF(EW7="-",NA(),EW7)</f>
        <v>208.36</v>
      </c>
      <c r="EW17" s="74">
        <f>IF(EX7="-",NA(),EX7)</f>
        <v>255.8</v>
      </c>
      <c r="EX17" s="74">
        <f>IF(EY7="-",NA(),EY7)</f>
        <v>246.4</v>
      </c>
      <c r="EY17" s="74">
        <f>IF(EZ7="-",NA(),EZ7)</f>
        <v>187.04</v>
      </c>
      <c r="EZ17" s="2"/>
      <c r="FA17" s="2"/>
      <c r="FB17" s="2"/>
      <c r="FC17" s="2"/>
      <c r="FD17" s="72" t="s">
        <v>124</v>
      </c>
      <c r="FE17" s="73">
        <f>IF(FF7="-",NA(),FF7)</f>
        <v>2.8</v>
      </c>
      <c r="FF17" s="73">
        <f>IF(FG7="-",NA(),FG7)</f>
        <v>2.6</v>
      </c>
      <c r="FG17" s="73">
        <f>IF(FH7="-",NA(),FH7)</f>
        <v>2.1</v>
      </c>
      <c r="FH17" s="73">
        <f>IF(FI7="-",NA(),FI7)</f>
        <v>2.6</v>
      </c>
      <c r="FI17" s="73">
        <f>IF(FJ7="-",NA(),FJ7)</f>
        <v>2.6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115</v>
      </c>
      <c r="AK18" s="73">
        <f>IF(AL7="-",NA(),AL7)</f>
        <v>104.5</v>
      </c>
      <c r="AL18" s="73">
        <f>IF(AM7="-",NA(),AM7)</f>
        <v>102.9</v>
      </c>
      <c r="AM18" s="73">
        <f>IF(AN7="-",NA(),AN7)</f>
        <v>100.5</v>
      </c>
      <c r="AN18" s="73">
        <f>IF(AO7="-",NA(),AO7)</f>
        <v>104.3</v>
      </c>
      <c r="AO18" s="73">
        <f>IF(AP7="-",NA(),AP7)</f>
        <v>100.7</v>
      </c>
      <c r="AP18" s="2"/>
      <c r="AQ18" s="2"/>
      <c r="AR18" s="2"/>
      <c r="AS18" s="2"/>
      <c r="AT18" s="2"/>
      <c r="AU18" s="72" t="s">
        <v>117</v>
      </c>
      <c r="AV18" s="73">
        <f>IF(BB7="-",NA(),BB7)</f>
        <v>89.9</v>
      </c>
      <c r="AW18" s="73">
        <f>IF(BC7="-",NA(),BC7)</f>
        <v>71.400000000000006</v>
      </c>
      <c r="AX18" s="73">
        <f>IF(BD7="-",NA(),BD7)</f>
        <v>76.900000000000006</v>
      </c>
      <c r="AY18" s="73">
        <f>IF(BE7="-",NA(),BE7)</f>
        <v>83.4</v>
      </c>
      <c r="AZ18" s="73">
        <f>IF(BF7="-",NA(),BF7)</f>
        <v>87.5</v>
      </c>
      <c r="BA18" s="2"/>
      <c r="BB18" s="2"/>
      <c r="BC18" s="2"/>
      <c r="BD18" s="2"/>
      <c r="BE18" s="2"/>
      <c r="BF18" s="72" t="s">
        <v>117</v>
      </c>
      <c r="BG18" s="73">
        <f>IF(BM7="-",NA(),BM7)</f>
        <v>154.19999999999999</v>
      </c>
      <c r="BH18" s="73">
        <f>IF(BN7="-",NA(),BN7)</f>
        <v>126.8</v>
      </c>
      <c r="BI18" s="73">
        <f>IF(BO7="-",NA(),BO7)</f>
        <v>108.4</v>
      </c>
      <c r="BJ18" s="73">
        <f>IF(BP7="-",NA(),BP7)</f>
        <v>107.1</v>
      </c>
      <c r="BK18" s="73">
        <f>IF(BQ7="-",NA(),BQ7)</f>
        <v>116.8</v>
      </c>
      <c r="BL18" s="2"/>
      <c r="BM18" s="2"/>
      <c r="BN18" s="2"/>
      <c r="BO18" s="2"/>
      <c r="BP18" s="2"/>
      <c r="BQ18" s="72" t="s">
        <v>117</v>
      </c>
      <c r="BR18" s="73">
        <f>IF(BX7="-",NA(),BX7)</f>
        <v>35.1</v>
      </c>
      <c r="BS18" s="73">
        <f>IF(BY7="-",NA(),BY7)</f>
        <v>58.4</v>
      </c>
      <c r="BT18" s="73">
        <f>IF(BZ7="-",NA(),BZ7)</f>
        <v>66.5</v>
      </c>
      <c r="BU18" s="73">
        <f>IF(CA7="-",NA(),CA7)</f>
        <v>64.7</v>
      </c>
      <c r="BV18" s="73">
        <f>IF(CB7="-",NA(),CB7)</f>
        <v>61</v>
      </c>
      <c r="BW18" s="2"/>
      <c r="BX18" s="2"/>
      <c r="BY18" s="2"/>
      <c r="BZ18" s="2"/>
      <c r="CA18" s="2"/>
      <c r="CB18" s="75" t="s">
        <v>22</v>
      </c>
      <c r="CC18" s="73">
        <f>IF(CC11="-",NA(),CC11)</f>
        <v>809.2</v>
      </c>
      <c r="CD18" s="73">
        <f t="shared" ref="CD18:CG18" si="4">IF(CD11="-",NA(),CD11)</f>
        <v>1343.7</v>
      </c>
      <c r="CE18" s="73">
        <f t="shared" si="4"/>
        <v>1723.9</v>
      </c>
      <c r="CF18" s="73">
        <f t="shared" si="4"/>
        <v>1829.1</v>
      </c>
      <c r="CG18" s="73">
        <f t="shared" si="4"/>
        <v>1776.1</v>
      </c>
      <c r="CH18" s="2"/>
      <c r="CI18" s="2"/>
      <c r="CJ18" s="2"/>
      <c r="CK18" s="2"/>
      <c r="CL18" s="2"/>
      <c r="CM18" s="2"/>
      <c r="CN18" s="2"/>
      <c r="CO18" s="2"/>
      <c r="CP18" s="2"/>
      <c r="CQ18" s="2"/>
      <c r="CR18" s="2"/>
      <c r="CS18" s="2"/>
      <c r="CT18" s="2"/>
      <c r="CU18" s="2"/>
      <c r="CV18" s="72" t="s">
        <v>117</v>
      </c>
      <c r="CW18" s="73">
        <f>IF(DC7="-",NA(),DC7)</f>
        <v>7.5</v>
      </c>
      <c r="CX18" s="73">
        <f>IF(DD7="-",NA(),DD7)</f>
        <v>9.6</v>
      </c>
      <c r="CY18" s="73">
        <f>IF(DE7="-",NA(),DE7)</f>
        <v>10.3</v>
      </c>
      <c r="CZ18" s="73">
        <f>IF(DF7="-",NA(),DF7)</f>
        <v>9.6</v>
      </c>
      <c r="DA18" s="73">
        <f>IF(DG7="-",NA(),DG7)</f>
        <v>10.4</v>
      </c>
      <c r="DB18" s="2"/>
      <c r="DC18" s="2"/>
      <c r="DD18" s="2"/>
      <c r="DE18" s="2"/>
      <c r="DF18" s="72" t="s">
        <v>117</v>
      </c>
      <c r="DG18" s="73">
        <f>IF(DM7="-",NA(),DM7)</f>
        <v>29.5</v>
      </c>
      <c r="DH18" s="73">
        <f>IF(DN7="-",NA(),DN7)</f>
        <v>53.2</v>
      </c>
      <c r="DI18" s="73">
        <f>IF(DO7="-",NA(),DO7)</f>
        <v>56.9</v>
      </c>
      <c r="DJ18" s="73">
        <f>IF(DP7="-",NA(),DP7)</f>
        <v>54.6</v>
      </c>
      <c r="DK18" s="73">
        <f>IF(DQ7="-",NA(),DQ7)</f>
        <v>57.2</v>
      </c>
      <c r="DL18" s="2"/>
      <c r="DM18" s="2"/>
      <c r="DN18" s="2"/>
      <c r="DO18" s="2"/>
      <c r="DP18" s="72" t="s">
        <v>117</v>
      </c>
      <c r="DQ18" s="73">
        <f>IF(DW7="-",NA(),DW7)</f>
        <v>74.900000000000006</v>
      </c>
      <c r="DR18" s="73">
        <f>IF(DX7="-",NA(),DX7)</f>
        <v>74.5</v>
      </c>
      <c r="DS18" s="73">
        <f>IF(DY7="-",NA(),DY7)</f>
        <v>75.400000000000006</v>
      </c>
      <c r="DT18" s="73">
        <f>IF(DZ7="-",NA(),DZ7)</f>
        <v>76</v>
      </c>
      <c r="DU18" s="73">
        <f>IF(EA7="-",NA(),EA7)</f>
        <v>75.2</v>
      </c>
      <c r="DV18" s="2"/>
      <c r="DW18" s="2"/>
      <c r="DX18" s="2"/>
      <c r="DY18" s="2"/>
      <c r="DZ18" s="72" t="s">
        <v>125</v>
      </c>
      <c r="EA18" s="74">
        <f>IF(EG7="-",NA(),EG7)</f>
        <v>213.69</v>
      </c>
      <c r="EB18" s="74">
        <f>IF(EH7="-",NA(),EH7)</f>
        <v>183.59</v>
      </c>
      <c r="EC18" s="74">
        <f>IF(EI7="-",NA(),EI7)</f>
        <v>198.62</v>
      </c>
      <c r="ED18" s="74">
        <f>IF(EJ7="-",NA(),EJ7)</f>
        <v>211.93</v>
      </c>
      <c r="EE18" s="74">
        <f>IF(EK7="-",NA(),EK7)</f>
        <v>244.93</v>
      </c>
      <c r="EF18" s="2"/>
      <c r="EG18" s="2"/>
      <c r="EH18" s="2"/>
      <c r="EI18" s="2"/>
      <c r="EJ18" s="72" t="s">
        <v>117</v>
      </c>
      <c r="EK18" s="74">
        <f>IF(EQ7="-",NA(),EQ7)</f>
        <v>295.98</v>
      </c>
      <c r="EL18" s="74">
        <f>IF(ER7="-",NA(),ER7)</f>
        <v>310.87</v>
      </c>
      <c r="EM18" s="74">
        <f>IF(ES7="-",NA(),ES7)</f>
        <v>336.89</v>
      </c>
      <c r="EN18" s="74">
        <f>IF(ET7="-",NA(),ET7)</f>
        <v>344.41</v>
      </c>
      <c r="EO18" s="74">
        <f>IF(EU7="-",NA(),EU7)</f>
        <v>368.34</v>
      </c>
      <c r="EP18" s="2"/>
      <c r="EQ18" s="2"/>
      <c r="ER18" s="2"/>
      <c r="ES18" s="2"/>
      <c r="ET18" s="72" t="s">
        <v>117</v>
      </c>
      <c r="EU18" s="74">
        <f>IF(FA7="-",NA(),FA7)</f>
        <v>161.36000000000001</v>
      </c>
      <c r="EV18" s="74">
        <f>IF(FB7="-",NA(),FB7)</f>
        <v>178.97</v>
      </c>
      <c r="EW18" s="74">
        <f>IF(FC7="-",NA(),FC7)</f>
        <v>184.26</v>
      </c>
      <c r="EX18" s="74">
        <f>IF(FD7="-",NA(),FD7)</f>
        <v>188.58</v>
      </c>
      <c r="EY18" s="74">
        <f>IF(FE7="-",NA(),FE7)</f>
        <v>199.25</v>
      </c>
      <c r="EZ18" s="2"/>
      <c r="FA18" s="2"/>
      <c r="FB18" s="2"/>
      <c r="FC18" s="2"/>
      <c r="FD18" s="72" t="s">
        <v>125</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117</v>
      </c>
      <c r="AK19" s="73">
        <f>IF(AQ7="-",NA(),AQ7)</f>
        <v>98.5</v>
      </c>
      <c r="AL19" s="73">
        <f>IF(AR7="-",NA(),AR7)</f>
        <v>83.7</v>
      </c>
      <c r="AM19" s="73">
        <f>IF(AS7="-",NA(),AS7)</f>
        <v>89.7</v>
      </c>
      <c r="AN19" s="73">
        <f>IF(AT7="-",NA(),AT7)</f>
        <v>96.8</v>
      </c>
      <c r="AO19" s="73">
        <f>IF(AU7="-",NA(),AU7)</f>
        <v>100</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23</v>
      </c>
      <c r="CC19" s="73">
        <f t="shared" ref="CC19:CG21" si="5">IF(CC12="-",NA(),CC12)</f>
        <v>1568.2</v>
      </c>
      <c r="CD19" s="73">
        <f t="shared" si="5"/>
        <v>2120.4</v>
      </c>
      <c r="CE19" s="73">
        <f t="shared" si="5"/>
        <v>2725.1</v>
      </c>
      <c r="CF19" s="73">
        <f t="shared" si="5"/>
        <v>2617.8000000000002</v>
      </c>
      <c r="CG19" s="73">
        <f t="shared" si="5"/>
        <v>2596.9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2025-02-14T07:07:18Z</cp:lastPrinted>
  <dcterms:created xsi:type="dcterms:W3CDTF">2024-12-11T05:11:06Z</dcterms:created>
  <dcterms:modified xsi:type="dcterms:W3CDTF">2025-02-14T07:07:20Z</dcterms:modified>
  <cp:category/>
</cp:coreProperties>
</file>