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<sst xmlns="http://schemas.openxmlformats.org/spreadsheetml/2006/main" count="834" uniqueCount="834">
  <si>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納病院</t>
  </si>
  <si>
    <t>〒890-0051 鹿児島県 鹿児島市高麗町７番１ 納病院</t>
  </si>
  <si>
    <t>病棟の建築時期と構造</t>
  </si>
  <si>
    <t>建物情報＼病棟名</t>
  </si>
  <si>
    <t>特殊疾患病棟入院料1</t>
  </si>
  <si>
    <t>様式１病院病棟票(1)</t>
  </si>
  <si>
    <t>建築時期</t>
  </si>
  <si>
    <t>1978</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</si>
  <si>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</si>
  <si>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</si>
  <si>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</si>
  <si>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</si>
  <si>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</si>
  <si>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</si>
  <si>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</si>
  <si>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</si>
  <si>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</si>
  <si>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</si>
  <si>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</si>
  <si>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</si>
  <si>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</si>
  <si>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</si>
  <si>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</si>
  <si>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</si>
  <si>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</si>
  <si>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</si>
  <si>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</si>
  <si>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</si>
  <si>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</si>
  <si>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</si>
  <si>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</si>
  <si>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</si>
  <si>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</si>
  <si>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</si>
  <si>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</si>
  <si>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</si>
  <si>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</si>
  <si>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</si>
  <si>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</si>
  <si>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</si>
  <si>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</si>
  <si>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</si>
  <si>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</si>
  <si>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</si>
  <si>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</si>
  <si>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</si>
  <si>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</si>
  <si>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</si>
  <si>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</si>
  <si>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</si>
  <si>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</si>
  <si>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</si>
  <si>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</si>
  <si>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</si>
  <si>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</si>
  <si>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</si>
  <si>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</si>
  <si>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</si>
  <si>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</si>
  <si>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</si>
  <si>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</si>
  <si>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</si>
  <si>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</si>
  <si>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</si>
  <si>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</si>
  <si>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</si>
  <si>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</si>
  <si>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</si>
  <si>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</si>
  <si>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</si>
  <si>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</si>
  <si>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</si>
  <si>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</si>
  <si>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</si>
  <si>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</si>
  <si>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</si>
  <si>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</si>
  <si>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</si>
  <si>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</si>
  <si>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</si>
  <si>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</si>
  <si>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</si>
  <si>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</si>
  <si>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</si>
  <si>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</si>
  <si>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</si>
  <si>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</si>
  <si>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</si>
  <si>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</si>
  <si>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</si>
  <si>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</si>
  <si>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</si>
  <si>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</si>
  <si>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</si>
  <si>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</si>
  <si>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</si>
  <si>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</si>
  <si>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</si>
  <si>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</si>
  <si>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</si>
  <si>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</si>
  <si>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</si>
  <si>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</si>
  <si>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</si>
  <si>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</si>
  <si>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</si>
  <si>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</si>
  <si>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</si>
  <si>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</si>
  <si>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</si>
  <si>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</si>
  <si>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</si>
  <si>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</si>
  <si>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特殊疾患病棟入院料１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</si>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</sst>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36</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35</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36</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36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149</v>
      </c>
      <c r="B179" s="96"/>
      <c r="C179" s="291" t="s">
        <v>150</v>
      </c>
      <c r="D179" s="292"/>
      <c r="E179" s="292"/>
      <c r="F179" s="292"/>
      <c r="G179" s="292"/>
      <c r="H179" s="293"/>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41" t="s">
        <v>154</v>
      </c>
      <c r="D187" s="343"/>
      <c r="E187" s="343"/>
      <c r="F187" s="343"/>
      <c r="G187" s="341" t="s">
        <v>155</v>
      </c>
      <c r="H187" s="341"/>
      <c r="I187" s="383" t="s">
        <v>156</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43"/>
      <c r="D188" s="343"/>
      <c r="E188" s="343"/>
      <c r="F188" s="343"/>
      <c r="G188" s="341" t="s">
        <v>157</v>
      </c>
      <c r="H188" s="341"/>
      <c r="I188" s="384"/>
      <c r="J188" s="199">
        <v>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41" t="s">
        <v>159</v>
      </c>
      <c r="D189" s="343"/>
      <c r="E189" s="343"/>
      <c r="F189" s="343"/>
      <c r="G189" s="341" t="s">
        <v>155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43"/>
      <c r="D190" s="343"/>
      <c r="E190" s="343"/>
      <c r="F190" s="343"/>
      <c r="G190" s="341" t="s">
        <v>157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41" t="s">
        <v>161</v>
      </c>
      <c r="D191" s="341"/>
      <c r="E191" s="341"/>
      <c r="F191" s="341"/>
      <c r="G191" s="341" t="s">
        <v>155</v>
      </c>
      <c r="H191" s="341"/>
      <c r="I191" s="384"/>
      <c r="J191" s="198" t="str">
        <f>IF(SUM(L191:BS191)=0,IF(COUNTIF(L191:BS191,"未確認")&gt;0,"未確認",IF(COUNTIF(L191:BS191,"~*")&gt;0,"*",SUM(L191:BS191))),SUM(L191:BS191))</f>
        <v>未確認</v>
      </c>
      <c r="K191" s="66" t="str">
        <f t="shared" si="30"/>
        <v>※</v>
      </c>
      <c r="L191" s="108">
        <v>11</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41"/>
      <c r="D192" s="341"/>
      <c r="E192" s="341"/>
      <c r="F192" s="341"/>
      <c r="G192" s="341" t="s">
        <v>157</v>
      </c>
      <c r="H192" s="341"/>
      <c r="I192" s="384"/>
      <c r="J192" s="198" t="str">
        <f ref="J192:J214" t="shared" si="31">IF(SUM(L192:BS192)=0,IF(COUNTIF(L192:BS192,"未確認")&gt;0,"未確認",IF(COUNTIF(L192:BS192,"~*")&gt;0,"*",SUM(L192:BS192))),SUM(L192:BS192))</f>
        <v>未確認</v>
      </c>
      <c r="K192" s="66" t="str">
        <f t="shared" si="30"/>
        <v>※</v>
      </c>
      <c r="L192" s="109">
        <v>0.6</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41" t="s">
        <v>163</v>
      </c>
      <c r="D193" s="342"/>
      <c r="E193" s="342"/>
      <c r="F193" s="342"/>
      <c r="G193" s="341" t="s">
        <v>155</v>
      </c>
      <c r="H193" s="341"/>
      <c r="I193" s="384"/>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42"/>
      <c r="D194" s="342"/>
      <c r="E194" s="342"/>
      <c r="F194" s="342"/>
      <c r="G194" s="341" t="s">
        <v>157</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41" t="s">
        <v>165</v>
      </c>
      <c r="D195" s="342"/>
      <c r="E195" s="342"/>
      <c r="F195" s="342"/>
      <c r="G195" s="341" t="s">
        <v>155</v>
      </c>
      <c r="H195" s="341"/>
      <c r="I195" s="384"/>
      <c r="J195" s="198" t="str">
        <f t="shared" si="31"/>
        <v>未確認</v>
      </c>
      <c r="K195" s="66" t="str">
        <f t="shared" si="30"/>
        <v>※</v>
      </c>
      <c r="L195" s="108">
        <v>2</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42"/>
      <c r="D196" s="342"/>
      <c r="E196" s="342"/>
      <c r="F196" s="342"/>
      <c r="G196" s="341" t="s">
        <v>157</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41" t="s">
        <v>167</v>
      </c>
      <c r="D197" s="342"/>
      <c r="E197" s="342"/>
      <c r="F197" s="342"/>
      <c r="G197" s="341" t="s">
        <v>155</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42"/>
      <c r="D198" s="342"/>
      <c r="E198" s="342"/>
      <c r="F198" s="342"/>
      <c r="G198" s="341" t="s">
        <v>157</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41" t="s">
        <v>169</v>
      </c>
      <c r="D199" s="342"/>
      <c r="E199" s="342"/>
      <c r="F199" s="342"/>
      <c r="G199" s="341" t="s">
        <v>155</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42"/>
      <c r="D200" s="342"/>
      <c r="E200" s="342"/>
      <c r="F200" s="342"/>
      <c r="G200" s="341" t="s">
        <v>157</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41" t="s">
        <v>171</v>
      </c>
      <c r="D201" s="342"/>
      <c r="E201" s="342"/>
      <c r="F201" s="342"/>
      <c r="G201" s="341" t="s">
        <v>155</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42"/>
      <c r="D202" s="342"/>
      <c r="E202" s="342"/>
      <c r="F202" s="342"/>
      <c r="G202" s="341" t="s">
        <v>157</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41" t="s">
        <v>173</v>
      </c>
      <c r="D203" s="342"/>
      <c r="E203" s="342"/>
      <c r="F203" s="342"/>
      <c r="G203" s="341" t="s">
        <v>155</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42"/>
      <c r="D204" s="342"/>
      <c r="E204" s="342"/>
      <c r="F204" s="342"/>
      <c r="G204" s="341" t="s">
        <v>157</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41" t="s">
        <v>175</v>
      </c>
      <c r="D205" s="342"/>
      <c r="E205" s="342"/>
      <c r="F205" s="342"/>
      <c r="G205" s="341" t="s">
        <v>155</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42"/>
      <c r="D206" s="342"/>
      <c r="E206" s="342"/>
      <c r="F206" s="342"/>
      <c r="G206" s="341" t="s">
        <v>157</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41" t="s">
        <v>177</v>
      </c>
      <c r="D207" s="343"/>
      <c r="E207" s="343"/>
      <c r="F207" s="343"/>
      <c r="G207" s="341" t="s">
        <v>155</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43"/>
      <c r="D208" s="343"/>
      <c r="E208" s="343"/>
      <c r="F208" s="343"/>
      <c r="G208" s="341" t="s">
        <v>157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41" t="s">
        <v>179</v>
      </c>
      <c r="D209" s="343"/>
      <c r="E209" s="343"/>
      <c r="F209" s="343"/>
      <c r="G209" s="341" t="s">
        <v>155</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43"/>
      <c r="D210" s="343"/>
      <c r="E210" s="343"/>
      <c r="F210" s="343"/>
      <c r="G210" s="341" t="s">
        <v>157</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41" t="s">
        <v>181</v>
      </c>
      <c r="D211" s="342"/>
      <c r="E211" s="342"/>
      <c r="F211" s="342"/>
      <c r="G211" s="341" t="s">
        <v>155</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42"/>
      <c r="D212" s="342"/>
      <c r="E212" s="342"/>
      <c r="F212" s="342"/>
      <c r="G212" s="341" t="s">
        <v>157</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41" t="s">
        <v>183</v>
      </c>
      <c r="D213" s="343"/>
      <c r="E213" s="343"/>
      <c r="F213" s="343"/>
      <c r="G213" s="341" t="s">
        <v>155</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43"/>
      <c r="D214" s="343"/>
      <c r="E214" s="343"/>
      <c r="F214" s="343"/>
      <c r="G214" s="341" t="s">
        <v>157</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41" t="s">
        <v>161</v>
      </c>
      <c r="D219" s="341"/>
      <c r="E219" s="341"/>
      <c r="F219" s="341"/>
      <c r="G219" s="291" t="s">
        <v>155</v>
      </c>
      <c r="H219" s="293"/>
      <c r="I219" s="377" t="s">
        <v>189</v>
      </c>
      <c r="J219" s="112"/>
      <c r="K219" s="113"/>
      <c r="L219" s="108">
        <v>0</v>
      </c>
      <c r="M219" s="108">
        <v>1</v>
      </c>
      <c r="N219" s="108">
        <v>0</v>
      </c>
      <c r="O219" s="104"/>
      <c r="P219" s="104"/>
      <c r="Q219" s="104"/>
      <c r="R219" s="104"/>
      <c r="S219" s="104"/>
      <c r="T219" s="104"/>
      <c r="U219" s="104"/>
    </row>
    <row r="220" ht="34.5" customHeight="1" s="67" customFormat="1">
      <c r="A220" s="183" t="s">
        <v>188</v>
      </c>
      <c r="B220" s="97"/>
      <c r="C220" s="341"/>
      <c r="D220" s="341"/>
      <c r="E220" s="341"/>
      <c r="F220" s="341"/>
      <c r="G220" s="291" t="s">
        <v>157</v>
      </c>
      <c r="H220" s="293"/>
      <c r="I220" s="378"/>
      <c r="J220" s="112"/>
      <c r="K220" s="114"/>
      <c r="L220" s="109">
        <v>0</v>
      </c>
      <c r="M220" s="109">
        <v>0</v>
      </c>
      <c r="N220" s="109">
        <v>0</v>
      </c>
      <c r="O220" s="104"/>
      <c r="P220" s="104"/>
      <c r="Q220" s="104"/>
      <c r="R220" s="104"/>
      <c r="S220" s="104"/>
      <c r="T220" s="104"/>
      <c r="U220" s="104"/>
    </row>
    <row r="221" ht="34.5" customHeight="1" s="67" customFormat="1">
      <c r="A221" s="183" t="s">
        <v>190</v>
      </c>
      <c r="B221" s="97"/>
      <c r="C221" s="341" t="s">
        <v>163</v>
      </c>
      <c r="D221" s="342"/>
      <c r="E221" s="342"/>
      <c r="F221" s="342"/>
      <c r="G221" s="291" t="s">
        <v>155</v>
      </c>
      <c r="H221" s="293"/>
      <c r="I221" s="378"/>
      <c r="J221" s="112"/>
      <c r="K221" s="113"/>
      <c r="L221" s="108">
        <v>0</v>
      </c>
      <c r="M221" s="108">
        <v>1</v>
      </c>
      <c r="N221" s="108">
        <v>0</v>
      </c>
      <c r="O221" s="104"/>
      <c r="P221" s="104"/>
      <c r="Q221" s="104"/>
      <c r="R221" s="104"/>
      <c r="S221" s="104"/>
      <c r="T221" s="104"/>
      <c r="U221" s="104"/>
    </row>
    <row r="222" ht="34.5" customHeight="1" s="67" customFormat="1">
      <c r="A222" s="183" t="s">
        <v>190</v>
      </c>
      <c r="B222" s="97"/>
      <c r="C222" s="342"/>
      <c r="D222" s="342"/>
      <c r="E222" s="342"/>
      <c r="F222" s="342"/>
      <c r="G222" s="291" t="s">
        <v>157</v>
      </c>
      <c r="H222" s="293"/>
      <c r="I222" s="378"/>
      <c r="J222" s="112"/>
      <c r="K222" s="114"/>
      <c r="L222" s="109">
        <v>0</v>
      </c>
      <c r="M222" s="109">
        <v>0</v>
      </c>
      <c r="N222" s="109">
        <v>0</v>
      </c>
      <c r="O222" s="104"/>
      <c r="P222" s="104"/>
      <c r="Q222" s="104"/>
      <c r="R222" s="104"/>
      <c r="S222" s="104"/>
      <c r="T222" s="104"/>
      <c r="U222" s="104"/>
    </row>
    <row r="223" ht="34.5" customHeight="1" s="67" customFormat="1">
      <c r="A223" s="183" t="s">
        <v>191</v>
      </c>
      <c r="B223" s="97"/>
      <c r="C223" s="341" t="s">
        <v>165</v>
      </c>
      <c r="D223" s="342"/>
      <c r="E223" s="342"/>
      <c r="F223" s="342"/>
      <c r="G223" s="291" t="s">
        <v>155</v>
      </c>
      <c r="H223" s="293"/>
      <c r="I223" s="378"/>
      <c r="J223" s="112"/>
      <c r="K223" s="113"/>
      <c r="L223" s="108">
        <v>0</v>
      </c>
      <c r="M223" s="108">
        <v>1</v>
      </c>
      <c r="N223" s="108">
        <v>0</v>
      </c>
      <c r="O223" s="104"/>
      <c r="P223" s="104"/>
      <c r="Q223" s="104"/>
      <c r="R223" s="104"/>
      <c r="S223" s="104"/>
      <c r="T223" s="104"/>
      <c r="U223" s="104"/>
    </row>
    <row r="224" ht="34.5" customHeight="1" s="67" customFormat="1">
      <c r="A224" s="183" t="s">
        <v>191</v>
      </c>
      <c r="B224" s="97"/>
      <c r="C224" s="342"/>
      <c r="D224" s="342"/>
      <c r="E224" s="342"/>
      <c r="F224" s="342"/>
      <c r="G224" s="291" t="s">
        <v>157</v>
      </c>
      <c r="H224" s="293"/>
      <c r="I224" s="378"/>
      <c r="J224" s="112"/>
      <c r="K224" s="114"/>
      <c r="L224" s="109">
        <v>0</v>
      </c>
      <c r="M224" s="109">
        <v>0</v>
      </c>
      <c r="N224" s="109">
        <v>0</v>
      </c>
      <c r="O224" s="104"/>
      <c r="P224" s="104"/>
      <c r="Q224" s="104"/>
      <c r="R224" s="104"/>
      <c r="S224" s="104"/>
      <c r="T224" s="104"/>
      <c r="U224" s="104"/>
    </row>
    <row r="225" ht="34.5" customHeight="1" s="67" customFormat="1">
      <c r="A225" s="183" t="s">
        <v>192</v>
      </c>
      <c r="B225" s="97"/>
      <c r="C225" s="341" t="s">
        <v>167</v>
      </c>
      <c r="D225" s="342"/>
      <c r="E225" s="342"/>
      <c r="F225" s="342"/>
      <c r="G225" s="291" t="s">
        <v>155</v>
      </c>
      <c r="H225" s="293"/>
      <c r="I225" s="378"/>
      <c r="J225" s="112"/>
      <c r="K225" s="113"/>
      <c r="L225" s="108">
        <v>0</v>
      </c>
      <c r="M225" s="108">
        <v>0</v>
      </c>
      <c r="N225" s="108">
        <v>0</v>
      </c>
      <c r="O225" s="104"/>
      <c r="P225" s="104"/>
      <c r="Q225" s="104"/>
      <c r="R225" s="104"/>
      <c r="S225" s="104"/>
      <c r="T225" s="104"/>
      <c r="U225" s="104"/>
    </row>
    <row r="226" ht="34.5" customHeight="1" s="67" customFormat="1">
      <c r="A226" s="183" t="s">
        <v>192</v>
      </c>
      <c r="B226" s="68"/>
      <c r="C226" s="342"/>
      <c r="D226" s="342"/>
      <c r="E226" s="342"/>
      <c r="F226" s="342"/>
      <c r="G226" s="291" t="s">
        <v>157</v>
      </c>
      <c r="H226" s="293"/>
      <c r="I226" s="378"/>
      <c r="J226" s="112"/>
      <c r="K226" s="114"/>
      <c r="L226" s="109">
        <v>0</v>
      </c>
      <c r="M226" s="109">
        <v>0</v>
      </c>
      <c r="N226" s="109">
        <v>0</v>
      </c>
      <c r="O226" s="104"/>
      <c r="P226" s="104"/>
      <c r="Q226" s="104"/>
      <c r="R226" s="104"/>
      <c r="S226" s="104"/>
      <c r="T226" s="104"/>
      <c r="U226" s="104"/>
    </row>
    <row r="227" ht="34.5" customHeight="1" s="67" customFormat="1">
      <c r="A227" s="183" t="s">
        <v>193</v>
      </c>
      <c r="B227" s="68"/>
      <c r="C227" s="341" t="s">
        <v>169</v>
      </c>
      <c r="D227" s="342"/>
      <c r="E227" s="342"/>
      <c r="F227" s="342"/>
      <c r="G227" s="291" t="s">
        <v>155</v>
      </c>
      <c r="H227" s="293"/>
      <c r="I227" s="378"/>
      <c r="J227" s="112"/>
      <c r="K227" s="113"/>
      <c r="L227" s="108">
        <v>0</v>
      </c>
      <c r="M227" s="108">
        <v>3</v>
      </c>
      <c r="N227" s="108">
        <v>0</v>
      </c>
      <c r="O227" s="104"/>
      <c r="P227" s="104"/>
      <c r="Q227" s="104"/>
      <c r="R227" s="104"/>
      <c r="S227" s="104"/>
      <c r="T227" s="104"/>
      <c r="U227" s="104"/>
    </row>
    <row r="228" ht="34.5" customHeight="1" s="67" customFormat="1">
      <c r="A228" s="183" t="s">
        <v>193</v>
      </c>
      <c r="B228" s="68"/>
      <c r="C228" s="342"/>
      <c r="D228" s="342"/>
      <c r="E228" s="342"/>
      <c r="F228" s="342"/>
      <c r="G228" s="291" t="s">
        <v>157</v>
      </c>
      <c r="H228" s="293"/>
      <c r="I228" s="378"/>
      <c r="J228" s="112"/>
      <c r="K228" s="114"/>
      <c r="L228" s="109">
        <v>0</v>
      </c>
      <c r="M228" s="109">
        <v>0</v>
      </c>
      <c r="N228" s="109">
        <v>0</v>
      </c>
      <c r="O228" s="104"/>
      <c r="P228" s="104"/>
      <c r="Q228" s="104"/>
      <c r="R228" s="104"/>
      <c r="S228" s="104"/>
      <c r="T228" s="104"/>
      <c r="U228" s="104"/>
    </row>
    <row r="229" ht="34.5" customHeight="1" s="67" customFormat="1">
      <c r="A229" s="183" t="s">
        <v>194</v>
      </c>
      <c r="B229" s="68"/>
      <c r="C229" s="341" t="s">
        <v>171</v>
      </c>
      <c r="D229" s="342"/>
      <c r="E229" s="342"/>
      <c r="F229" s="342"/>
      <c r="G229" s="291" t="s">
        <v>155</v>
      </c>
      <c r="H229" s="293"/>
      <c r="I229" s="378"/>
      <c r="J229" s="112"/>
      <c r="K229" s="113"/>
      <c r="L229" s="108">
        <v>0</v>
      </c>
      <c r="M229" s="108">
        <v>0</v>
      </c>
      <c r="N229" s="108">
        <v>0</v>
      </c>
      <c r="O229" s="104"/>
      <c r="P229" s="104"/>
      <c r="Q229" s="104"/>
      <c r="R229" s="104"/>
      <c r="S229" s="104"/>
      <c r="T229" s="104"/>
      <c r="U229" s="104"/>
    </row>
    <row r="230" ht="34.5" customHeight="1" s="67" customFormat="1">
      <c r="A230" s="183" t="s">
        <v>194</v>
      </c>
      <c r="B230" s="68"/>
      <c r="C230" s="342"/>
      <c r="D230" s="342"/>
      <c r="E230" s="342"/>
      <c r="F230" s="342"/>
      <c r="G230" s="291" t="s">
        <v>157</v>
      </c>
      <c r="H230" s="293"/>
      <c r="I230" s="378"/>
      <c r="J230" s="112"/>
      <c r="K230" s="114"/>
      <c r="L230" s="109">
        <v>0</v>
      </c>
      <c r="M230" s="109">
        <v>0</v>
      </c>
      <c r="N230" s="109">
        <v>0</v>
      </c>
      <c r="O230" s="104"/>
      <c r="P230" s="104"/>
      <c r="Q230" s="104"/>
      <c r="R230" s="104"/>
      <c r="S230" s="104"/>
      <c r="T230" s="104"/>
      <c r="U230" s="104"/>
    </row>
    <row r="231" ht="34.5" customHeight="1" s="67" customFormat="1">
      <c r="A231" s="183" t="s">
        <v>195</v>
      </c>
      <c r="B231" s="68"/>
      <c r="C231" s="341" t="s">
        <v>173</v>
      </c>
      <c r="D231" s="342"/>
      <c r="E231" s="342"/>
      <c r="F231" s="342"/>
      <c r="G231" s="291" t="s">
        <v>155</v>
      </c>
      <c r="H231" s="293"/>
      <c r="I231" s="378"/>
      <c r="J231" s="112"/>
      <c r="K231" s="113"/>
      <c r="L231" s="108">
        <v>0</v>
      </c>
      <c r="M231" s="108">
        <v>0</v>
      </c>
      <c r="N231" s="108">
        <v>0</v>
      </c>
      <c r="O231" s="104"/>
      <c r="P231" s="104"/>
      <c r="Q231" s="104"/>
      <c r="R231" s="104"/>
      <c r="S231" s="104"/>
      <c r="T231" s="104"/>
      <c r="U231" s="104"/>
    </row>
    <row r="232" ht="34.5" customHeight="1" s="67" customFormat="1">
      <c r="A232" s="183" t="s">
        <v>195</v>
      </c>
      <c r="B232" s="68"/>
      <c r="C232" s="342"/>
      <c r="D232" s="342"/>
      <c r="E232" s="342"/>
      <c r="F232" s="342"/>
      <c r="G232" s="291" t="s">
        <v>157</v>
      </c>
      <c r="H232" s="293"/>
      <c r="I232" s="378"/>
      <c r="J232" s="112"/>
      <c r="K232" s="114"/>
      <c r="L232" s="109">
        <v>0</v>
      </c>
      <c r="M232" s="109">
        <v>0</v>
      </c>
      <c r="N232" s="109">
        <v>0</v>
      </c>
      <c r="O232" s="104"/>
      <c r="P232" s="104"/>
      <c r="Q232" s="104"/>
      <c r="R232" s="104"/>
      <c r="S232" s="104"/>
      <c r="T232" s="104"/>
      <c r="U232" s="104"/>
    </row>
    <row r="233" ht="34.5" customHeight="1" s="67" customFormat="1">
      <c r="A233" s="183" t="s">
        <v>196</v>
      </c>
      <c r="B233" s="68"/>
      <c r="C233" s="341" t="s">
        <v>175</v>
      </c>
      <c r="D233" s="342"/>
      <c r="E233" s="342"/>
      <c r="F233" s="342"/>
      <c r="G233" s="291" t="s">
        <v>155</v>
      </c>
      <c r="H233" s="293"/>
      <c r="I233" s="378"/>
      <c r="J233" s="112"/>
      <c r="K233" s="113"/>
      <c r="L233" s="108">
        <v>0</v>
      </c>
      <c r="M233" s="108">
        <v>1</v>
      </c>
      <c r="N233" s="108">
        <v>0</v>
      </c>
      <c r="O233" s="104"/>
      <c r="P233" s="104"/>
      <c r="Q233" s="104"/>
      <c r="R233" s="104"/>
      <c r="S233" s="104"/>
      <c r="T233" s="104"/>
      <c r="U233" s="104"/>
    </row>
    <row r="234" ht="34.5" customHeight="1" s="67" customFormat="1">
      <c r="A234" s="183" t="s">
        <v>196</v>
      </c>
      <c r="B234" s="68"/>
      <c r="C234" s="342"/>
      <c r="D234" s="342"/>
      <c r="E234" s="342"/>
      <c r="F234" s="342"/>
      <c r="G234" s="291" t="s">
        <v>157</v>
      </c>
      <c r="H234" s="293"/>
      <c r="I234" s="378"/>
      <c r="J234" s="112"/>
      <c r="K234" s="114"/>
      <c r="L234" s="109">
        <v>0</v>
      </c>
      <c r="M234" s="109">
        <v>0</v>
      </c>
      <c r="N234" s="109">
        <v>0</v>
      </c>
      <c r="O234" s="104"/>
      <c r="P234" s="104"/>
      <c r="Q234" s="104"/>
      <c r="R234" s="104"/>
      <c r="S234" s="104"/>
      <c r="T234" s="104"/>
      <c r="U234" s="104"/>
    </row>
    <row r="235" ht="34.5" customHeight="1" s="67" customFormat="1">
      <c r="A235" s="183" t="s">
        <v>197</v>
      </c>
      <c r="B235" s="68"/>
      <c r="C235" s="341" t="s">
        <v>181</v>
      </c>
      <c r="D235" s="342"/>
      <c r="E235" s="342"/>
      <c r="F235" s="342"/>
      <c r="G235" s="291" t="s">
        <v>155</v>
      </c>
      <c r="H235" s="293"/>
      <c r="I235" s="378"/>
      <c r="J235" s="112"/>
      <c r="K235" s="113"/>
      <c r="L235" s="108">
        <v>0</v>
      </c>
      <c r="M235" s="108">
        <v>0</v>
      </c>
      <c r="N235" s="108">
        <v>0</v>
      </c>
      <c r="O235" s="104"/>
      <c r="P235" s="104"/>
      <c r="Q235" s="104"/>
      <c r="R235" s="104"/>
      <c r="S235" s="104"/>
      <c r="T235" s="104"/>
      <c r="U235" s="104"/>
    </row>
    <row r="236" ht="34.5" customHeight="1" s="67" customFormat="1">
      <c r="A236" s="183" t="s">
        <v>197</v>
      </c>
      <c r="B236" s="68"/>
      <c r="C236" s="342"/>
      <c r="D236" s="342"/>
      <c r="E236" s="342"/>
      <c r="F236" s="342"/>
      <c r="G236" s="291" t="s">
        <v>157</v>
      </c>
      <c r="H236" s="293"/>
      <c r="I236" s="378"/>
      <c r="J236" s="112"/>
      <c r="K236" s="114"/>
      <c r="L236" s="109">
        <v>0</v>
      </c>
      <c r="M236" s="109">
        <v>0</v>
      </c>
      <c r="N236" s="109">
        <v>0</v>
      </c>
      <c r="O236" s="104"/>
      <c r="P236" s="104"/>
      <c r="Q236" s="104"/>
      <c r="R236" s="104"/>
      <c r="S236" s="104"/>
      <c r="T236" s="104"/>
      <c r="U236" s="104"/>
    </row>
    <row r="237" ht="34.5" customHeight="1" s="67" customFormat="1">
      <c r="A237" s="183" t="s">
        <v>198</v>
      </c>
      <c r="B237" s="68"/>
      <c r="C237" s="341" t="s">
        <v>183</v>
      </c>
      <c r="D237" s="343"/>
      <c r="E237" s="343"/>
      <c r="F237" s="343"/>
      <c r="G237" s="291" t="s">
        <v>155</v>
      </c>
      <c r="H237" s="293"/>
      <c r="I237" s="378"/>
      <c r="J237" s="112"/>
      <c r="K237" s="115"/>
      <c r="L237" s="108">
        <v>0</v>
      </c>
      <c r="M237" s="108">
        <v>1</v>
      </c>
      <c r="N237" s="108">
        <v>0</v>
      </c>
      <c r="O237" s="104"/>
      <c r="P237" s="104"/>
      <c r="Q237" s="104"/>
      <c r="R237" s="104"/>
      <c r="S237" s="104"/>
      <c r="T237" s="104"/>
      <c r="U237" s="104"/>
    </row>
    <row r="238" ht="34.5" customHeight="1" s="67" customFormat="1">
      <c r="A238" s="183" t="s">
        <v>198</v>
      </c>
      <c r="B238" s="68"/>
      <c r="C238" s="343"/>
      <c r="D238" s="343"/>
      <c r="E238" s="343"/>
      <c r="F238" s="343"/>
      <c r="G238" s="291" t="s">
        <v>157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91" t="s">
        <v>201</v>
      </c>
      <c r="D246" s="292"/>
      <c r="E246" s="292"/>
      <c r="F246" s="292"/>
      <c r="G246" s="292"/>
      <c r="H246" s="293"/>
      <c r="I246" s="295"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71" t="s">
        <v>204</v>
      </c>
      <c r="D247" s="371"/>
      <c r="E247" s="371"/>
      <c r="F247" s="335"/>
      <c r="G247" s="341" t="s">
        <v>154</v>
      </c>
      <c r="H247" s="215" t="s">
        <v>205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41"/>
      <c r="D248" s="341"/>
      <c r="E248" s="341"/>
      <c r="F248" s="342"/>
      <c r="G248" s="341"/>
      <c r="H248" s="215" t="s">
        <v>206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41"/>
      <c r="D249" s="341"/>
      <c r="E249" s="341"/>
      <c r="F249" s="342"/>
      <c r="G249" s="341" t="s">
        <v>208</v>
      </c>
      <c r="H249" s="215" t="s">
        <v>205</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41"/>
      <c r="D250" s="341"/>
      <c r="E250" s="341"/>
      <c r="F250" s="342"/>
      <c r="G250" s="342"/>
      <c r="H250" s="215" t="s">
        <v>206</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41"/>
      <c r="D251" s="341"/>
      <c r="E251" s="341"/>
      <c r="F251" s="342"/>
      <c r="G251" s="341" t="s">
        <v>210</v>
      </c>
      <c r="H251" s="215" t="s">
        <v>205</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41"/>
      <c r="D252" s="341"/>
      <c r="E252" s="341"/>
      <c r="F252" s="342"/>
      <c r="G252" s="342"/>
      <c r="H252" s="215" t="s">
        <v>206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41"/>
      <c r="D253" s="341"/>
      <c r="E253" s="341"/>
      <c r="F253" s="342"/>
      <c r="G253" s="355" t="s">
        <v>212</v>
      </c>
      <c r="H253" s="215" t="s">
        <v>205</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41"/>
      <c r="D254" s="341"/>
      <c r="E254" s="341"/>
      <c r="F254" s="342"/>
      <c r="G254" s="342"/>
      <c r="H254" s="215" t="s">
        <v>206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41"/>
      <c r="D255" s="341"/>
      <c r="E255" s="341"/>
      <c r="F255" s="342"/>
      <c r="G255" s="341" t="s">
        <v>214</v>
      </c>
      <c r="H255" s="215" t="s">
        <v>205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41"/>
      <c r="D256" s="341"/>
      <c r="E256" s="341"/>
      <c r="F256" s="342"/>
      <c r="G256" s="342"/>
      <c r="H256" s="215" t="s">
        <v>206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41"/>
      <c r="D257" s="341"/>
      <c r="E257" s="341"/>
      <c r="F257" s="342"/>
      <c r="G257" s="341" t="s">
        <v>187</v>
      </c>
      <c r="H257" s="215" t="s">
        <v>205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41"/>
      <c r="D258" s="341"/>
      <c r="E258" s="341"/>
      <c r="F258" s="342"/>
      <c r="G258" s="342"/>
      <c r="H258" s="215" t="s">
        <v>206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8" t="s">
        <v>218</v>
      </c>
      <c r="D266" s="300"/>
      <c r="E266" s="366" t="s">
        <v>219</v>
      </c>
      <c r="F266" s="367"/>
      <c r="G266" s="291" t="s">
        <v>220</v>
      </c>
      <c r="H266" s="293"/>
      <c r="I266" s="295"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62"/>
      <c r="D267" s="363"/>
      <c r="E267" s="367"/>
      <c r="F267" s="367"/>
      <c r="G267" s="291" t="s">
        <v>223</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62"/>
      <c r="D268" s="363"/>
      <c r="E268" s="367"/>
      <c r="F268" s="367"/>
      <c r="G268" s="291" t="s">
        <v>225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64"/>
      <c r="D269" s="365"/>
      <c r="E269" s="291" t="s">
        <v>187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8" t="s">
        <v>228</v>
      </c>
      <c r="D270" s="372"/>
      <c r="E270" s="291" t="s">
        <v>229</v>
      </c>
      <c r="F270" s="292"/>
      <c r="G270" s="292"/>
      <c r="H270" s="293"/>
      <c r="I270" s="295"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73"/>
      <c r="D271" s="374"/>
      <c r="E271" s="291" t="s">
        <v>232</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5"/>
      <c r="D272" s="376"/>
      <c r="E272" s="291" t="s">
        <v>234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8" t="s">
        <v>187</v>
      </c>
      <c r="D273" s="372"/>
      <c r="E273" s="291" t="s">
        <v>236</v>
      </c>
      <c r="F273" s="292"/>
      <c r="G273" s="292"/>
      <c r="H273" s="293"/>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73"/>
      <c r="D274" s="374"/>
      <c r="E274" s="291" t="s">
        <v>239</v>
      </c>
      <c r="F274" s="292"/>
      <c r="G274" s="292"/>
      <c r="H274" s="293"/>
      <c r="I274" s="279"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73"/>
      <c r="D275" s="374"/>
      <c r="E275" s="291" t="s">
        <v>242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243</v>
      </c>
      <c r="B276" s="118"/>
      <c r="C276" s="373"/>
      <c r="D276" s="374"/>
      <c r="E276" s="291" t="s">
        <v>244</v>
      </c>
      <c r="F276" s="292"/>
      <c r="G276" s="292"/>
      <c r="H276" s="293"/>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246</v>
      </c>
      <c r="B277" s="118"/>
      <c r="C277" s="373"/>
      <c r="D277" s="374"/>
      <c r="E277" s="291" t="s">
        <v>247</v>
      </c>
      <c r="F277" s="292"/>
      <c r="G277" s="292"/>
      <c r="H277" s="293"/>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73"/>
      <c r="D278" s="374"/>
      <c r="E278" s="291" t="s">
        <v>250</v>
      </c>
      <c r="F278" s="292"/>
      <c r="G278" s="292"/>
      <c r="H278" s="293"/>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73"/>
      <c r="D279" s="374"/>
      <c r="E279" s="291" t="s">
        <v>253</v>
      </c>
      <c r="F279" s="292"/>
      <c r="G279" s="292"/>
      <c r="H279" s="293"/>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73"/>
      <c r="D280" s="374"/>
      <c r="E280" s="291" t="s">
        <v>256</v>
      </c>
      <c r="F280" s="292"/>
      <c r="G280" s="292"/>
      <c r="H280" s="293"/>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258</v>
      </c>
      <c r="B281" s="118"/>
      <c r="C281" s="373"/>
      <c r="D281" s="374"/>
      <c r="E281" s="291" t="s">
        <v>259</v>
      </c>
      <c r="F281" s="292"/>
      <c r="G281" s="292"/>
      <c r="H281" s="293"/>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261</v>
      </c>
      <c r="B282" s="118"/>
      <c r="C282" s="375"/>
      <c r="D282" s="376"/>
      <c r="E282" s="291" t="s">
        <v>262</v>
      </c>
      <c r="F282" s="292"/>
      <c r="G282" s="292"/>
      <c r="H282" s="293"/>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264</v>
      </c>
      <c r="D291" s="286"/>
      <c r="E291" s="286"/>
      <c r="F291" s="286"/>
      <c r="G291" s="286"/>
      <c r="H291" s="287"/>
      <c r="I291" s="361"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50" t="s">
        <v>271</v>
      </c>
      <c r="D314" s="298" t="s">
        <v>272</v>
      </c>
      <c r="E314" s="299"/>
      <c r="F314" s="299"/>
      <c r="G314" s="299"/>
      <c r="H314" s="300"/>
      <c r="I314" s="279" t="s">
        <v>273</v>
      </c>
      <c r="J314" s="105">
        <f ref="J314:J319" t="shared" si="46">IF(SUM(L314:BS314)=0,IF(COUNTIF(L314:BS314,"未確認")&gt;0,"未確認",IF(COUNTIF(L314:BS314,"~*")&gt;0,"*",SUM(L314:BS314))),SUM(L314:BS314))</f>
        <v>0</v>
      </c>
      <c r="K314" s="66" t="str">
        <f ref="K314:K319" t="shared" si="47">IF(OR(COUNTIF(L314:BS314,"未確認")&gt;0,COUNTIF(L314:BS314,"~*")&gt;0),"※","")</f>
      </c>
      <c r="L314" s="108">
        <v>27</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51"/>
      <c r="D315" s="352"/>
      <c r="E315" s="291" t="s">
        <v>275</v>
      </c>
      <c r="F315" s="292"/>
      <c r="G315" s="292"/>
      <c r="H315" s="293"/>
      <c r="I315" s="326"/>
      <c r="J315" s="105">
        <f t="shared" si="46"/>
        <v>0</v>
      </c>
      <c r="K315" s="66" t="str">
        <f t="shared" si="47"/>
      </c>
      <c r="L315" s="108">
        <v>26</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51"/>
      <c r="D316" s="353"/>
      <c r="E316" s="291" t="s">
        <v>277</v>
      </c>
      <c r="F316" s="292"/>
      <c r="G316" s="292"/>
      <c r="H316" s="293"/>
      <c r="I316" s="326"/>
      <c r="J316" s="105">
        <f t="shared" si="46"/>
        <v>0</v>
      </c>
      <c r="K316" s="66" t="str">
        <f t="shared" si="47"/>
      </c>
      <c r="L316" s="108">
        <v>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51"/>
      <c r="D317" s="354"/>
      <c r="E317" s="291" t="s">
        <v>279</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51"/>
      <c r="D318" s="291" t="s">
        <v>281</v>
      </c>
      <c r="E318" s="292"/>
      <c r="F318" s="292"/>
      <c r="G318" s="292"/>
      <c r="H318" s="293"/>
      <c r="I318" s="326"/>
      <c r="J318" s="105">
        <f t="shared" si="46"/>
        <v>0</v>
      </c>
      <c r="K318" s="66" t="str">
        <f t="shared" si="47"/>
      </c>
      <c r="L318" s="108">
        <v>10751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51"/>
      <c r="D319" s="291" t="s">
        <v>283</v>
      </c>
      <c r="E319" s="292"/>
      <c r="F319" s="292"/>
      <c r="G319" s="292"/>
      <c r="H319" s="293"/>
      <c r="I319" s="327"/>
      <c r="J319" s="105">
        <f t="shared" si="46"/>
        <v>0</v>
      </c>
      <c r="K319" s="66" t="str">
        <f t="shared" si="47"/>
      </c>
      <c r="L319" s="108">
        <v>34</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50" t="s">
        <v>271</v>
      </c>
      <c r="D327" s="291" t="s">
        <v>272</v>
      </c>
      <c r="E327" s="292"/>
      <c r="F327" s="292"/>
      <c r="G327" s="292"/>
      <c r="H327" s="293"/>
      <c r="I327" s="279" t="s">
        <v>286</v>
      </c>
      <c r="J327" s="105">
        <f>IF(SUM(L327:BS327)=0,IF(COUNTIF(L327:BS327,"未確認")&gt;0,"未確認",IF(COUNTIF(L327:BS327,"~*")&gt;0,"*",SUM(L327:BS327))),SUM(L327:BS327))</f>
        <v>0</v>
      </c>
      <c r="K327" s="66" t="str">
        <f>IF(OR(COUNTIF(L327:BS327,"未確認")&gt;0,COUNTIF(L327:BS327,"~*")&gt;0),"※","")</f>
      </c>
      <c r="L327" s="108">
        <v>62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50"/>
      <c r="D328" s="368" t="s">
        <v>288</v>
      </c>
      <c r="E328" s="364" t="s">
        <v>289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50"/>
      <c r="D329" s="350"/>
      <c r="E329" s="291" t="s">
        <v>291</v>
      </c>
      <c r="F329" s="292"/>
      <c r="G329" s="292"/>
      <c r="H329" s="293"/>
      <c r="I329" s="339"/>
      <c r="J329" s="105">
        <f t="shared" si="50"/>
        <v>0</v>
      </c>
      <c r="K329" s="66" t="str">
        <f t="shared" si="51"/>
      </c>
      <c r="L329" s="108">
        <v>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50"/>
      <c r="D330" s="350"/>
      <c r="E330" s="291" t="s">
        <v>293</v>
      </c>
      <c r="F330" s="292"/>
      <c r="G330" s="292"/>
      <c r="H330" s="293"/>
      <c r="I330" s="339"/>
      <c r="J330" s="105">
        <f t="shared" si="50"/>
        <v>0</v>
      </c>
      <c r="K330" s="66" t="str">
        <f t="shared" si="51"/>
      </c>
      <c r="L330" s="108">
        <v>26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50"/>
      <c r="D331" s="350"/>
      <c r="E331" s="282" t="s">
        <v>295</v>
      </c>
      <c r="F331" s="283"/>
      <c r="G331" s="283"/>
      <c r="H331" s="284"/>
      <c r="I331" s="339"/>
      <c r="J331" s="105">
        <f t="shared" si="50"/>
        <v>0</v>
      </c>
      <c r="K331" s="66" t="str">
        <f t="shared" si="51"/>
      </c>
      <c r="L331" s="108">
        <v>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50"/>
      <c r="D332" s="350"/>
      <c r="E332" s="282" t="s">
        <v>297</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50"/>
      <c r="D333" s="350"/>
      <c r="E333" s="291" t="s">
        <v>299</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50"/>
      <c r="D334" s="369"/>
      <c r="E334" s="298" t="s">
        <v>187</v>
      </c>
      <c r="F334" s="299"/>
      <c r="G334" s="299"/>
      <c r="H334" s="300"/>
      <c r="I334" s="339"/>
      <c r="J334" s="105">
        <f t="shared" si="50"/>
        <v>0</v>
      </c>
      <c r="K334" s="66" t="str">
        <f t="shared" si="51"/>
      </c>
      <c r="L334" s="108">
        <v>34</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50"/>
      <c r="D335" s="291" t="s">
        <v>283</v>
      </c>
      <c r="E335" s="292"/>
      <c r="F335" s="292"/>
      <c r="G335" s="292"/>
      <c r="H335" s="293"/>
      <c r="I335" s="339"/>
      <c r="J335" s="105">
        <f t="shared" si="50"/>
        <v>0</v>
      </c>
      <c r="K335" s="66" t="str">
        <f t="shared" si="51"/>
      </c>
      <c r="L335" s="108">
        <v>34</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50"/>
      <c r="D336" s="368" t="s">
        <v>303</v>
      </c>
      <c r="E336" s="364" t="s">
        <v>304</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50"/>
      <c r="D337" s="350"/>
      <c r="E337" s="291" t="s">
        <v>306</v>
      </c>
      <c r="F337" s="292"/>
      <c r="G337" s="292"/>
      <c r="H337" s="293"/>
      <c r="I337" s="339"/>
      <c r="J337" s="105">
        <f t="shared" si="50"/>
        <v>0</v>
      </c>
      <c r="K337" s="66" t="str">
        <f t="shared" si="51"/>
      </c>
      <c r="L337" s="108">
        <v>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50"/>
      <c r="D338" s="350"/>
      <c r="E338" s="291" t="s">
        <v>308</v>
      </c>
      <c r="F338" s="292"/>
      <c r="G338" s="292"/>
      <c r="H338" s="293"/>
      <c r="I338" s="339"/>
      <c r="J338" s="105">
        <f t="shared" si="50"/>
        <v>0</v>
      </c>
      <c r="K338" s="66" t="str">
        <f t="shared" si="51"/>
      </c>
      <c r="L338" s="108">
        <v>20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50"/>
      <c r="D339" s="350"/>
      <c r="E339" s="291" t="s">
        <v>310</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50"/>
      <c r="D340" s="350"/>
      <c r="E340" s="291" t="s">
        <v>312</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50"/>
      <c r="D341" s="350"/>
      <c r="E341" s="282" t="s">
        <v>314</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50"/>
      <c r="D342" s="350"/>
      <c r="E342" s="291" t="s">
        <v>316</v>
      </c>
      <c r="F342" s="292"/>
      <c r="G342" s="292"/>
      <c r="H342" s="293"/>
      <c r="I342" s="339"/>
      <c r="J342" s="105">
        <f t="shared" si="50"/>
        <v>0</v>
      </c>
      <c r="K342" s="66" t="str">
        <f t="shared" si="51"/>
      </c>
      <c r="L342" s="108">
        <v>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50"/>
      <c r="D343" s="350"/>
      <c r="E343" s="291" t="s">
        <v>318</v>
      </c>
      <c r="F343" s="292"/>
      <c r="G343" s="292"/>
      <c r="H343" s="293"/>
      <c r="I343" s="339"/>
      <c r="J343" s="105">
        <f t="shared" si="50"/>
        <v>0</v>
      </c>
      <c r="K343" s="66" t="str">
        <f t="shared" si="51"/>
      </c>
      <c r="L343" s="108">
        <v>9</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50"/>
      <c r="D344" s="350"/>
      <c r="E344" s="291" t="s">
        <v>187</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8" t="s">
        <v>322</v>
      </c>
      <c r="D352" s="299"/>
      <c r="E352" s="299"/>
      <c r="F352" s="299"/>
      <c r="G352" s="299"/>
      <c r="H352" s="300"/>
      <c r="I352" s="279" t="s">
        <v>323</v>
      </c>
      <c r="J352" s="143">
        <f>IF(SUM(L352:BS352)=0,IF(COUNTIF(L352:BS352,"未確認")&gt;0,"未確認",IF(COUNTIF(L352:BS352,"~*")&gt;0,"*",SUM(L352:BS352))),SUM(L352:BS352))</f>
        <v>0</v>
      </c>
      <c r="K352" s="144" t="str">
        <f>IF(OR(COUNTIF(L352:BS352,"未確認")&gt;0,COUNTIF(L352:BS352,"~*")&gt;0),"※","")</f>
      </c>
      <c r="L352" s="108">
        <v>34</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7" t="s">
        <v>325</v>
      </c>
      <c r="F353" s="348"/>
      <c r="G353" s="348"/>
      <c r="H353" s="349"/>
      <c r="I353" s="339"/>
      <c r="J353" s="143">
        <f>IF(SUM(L353:BS353)=0,IF(COUNTIF(L353:BS353,"未確認")&gt;0,"未確認",IF(COUNTIF(L353:BS353,"~*")&gt;0,"*",SUM(L353:BS353))),SUM(L353:BS353))</f>
        <v>0</v>
      </c>
      <c r="K353" s="144" t="str">
        <f>IF(OR(COUNTIF(L353:BS353,"未確認")&gt;0,COUNTIF(L353:BS353,"~*")&gt;0),"※","")</f>
      </c>
      <c r="L353" s="108">
        <v>32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7" t="s">
        <v>327</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7" t="s">
        <v>329</v>
      </c>
      <c r="F355" s="348"/>
      <c r="G355" s="348"/>
      <c r="H355" s="349"/>
      <c r="I355" s="339"/>
      <c r="J355" s="143">
        <f>IF(SUM(L355:BS355)=0,IF(COUNTIF(L355:BS355,"未確認")&gt;0,"未確認",IF(COUNTIF(L355:BS355,"~*")&gt;0,"*",SUM(L355:BS355))),SUM(L355:BS355))</f>
        <v>0</v>
      </c>
      <c r="K355" s="144" t="str">
        <f>IF(OR(COUNTIF(L355:BS355,"未確認")&gt;0,COUNTIF(L355:BS355,"~*")&gt;0),"※","")</f>
      </c>
      <c r="L355" s="108">
        <v>2</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7" t="s">
        <v>331</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44" t="s">
        <v>335</v>
      </c>
      <c r="D365" s="345"/>
      <c r="E365" s="345"/>
      <c r="F365" s="345"/>
      <c r="G365" s="345"/>
      <c r="H365" s="346"/>
      <c r="I365" s="279"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91" t="s">
        <v>338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91" t="s">
        <v>340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6" t="s">
        <v>342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91" t="s">
        <v>344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91" t="s">
        <v>346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349</v>
      </c>
      <c r="D390" s="283"/>
      <c r="E390" s="283"/>
      <c r="F390" s="283"/>
      <c r="G390" s="283"/>
      <c r="H390" s="284"/>
      <c r="I390" s="295"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351</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352</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353</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354</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362</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363</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113</v>
      </c>
      <c r="D453" s="283"/>
      <c r="E453" s="283"/>
      <c r="F453" s="283"/>
      <c r="G453" s="283"/>
      <c r="H453" s="284"/>
      <c r="I453" s="390"/>
      <c r="J453" s="195" t="str">
        <f t="shared" si="61"/>
        <v>未確認</v>
      </c>
      <c r="K453" s="196" t="str">
        <f t="shared" si="62"/>
        <v>※</v>
      </c>
      <c r="L453" s="94">
        <v>368</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414</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415</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416</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417</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418</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419</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420</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421</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422</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423</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424</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8" t="s">
        <v>427</v>
      </c>
      <c r="D473" s="299"/>
      <c r="E473" s="299"/>
      <c r="F473" s="299"/>
      <c r="G473" s="299"/>
      <c r="H473" s="300"/>
      <c r="I473" s="295" t="s">
        <v>428</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33" t="s">
        <v>430</v>
      </c>
      <c r="E474" s="291" t="s">
        <v>431</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34"/>
      <c r="E475" s="291" t="s">
        <v>433</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4"/>
      <c r="E476" s="291" t="s">
        <v>435</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4"/>
      <c r="E477" s="291" t="s">
        <v>437</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4"/>
      <c r="E478" s="291" t="s">
        <v>439</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4"/>
      <c r="E479" s="291" t="s">
        <v>441</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4"/>
      <c r="E480" s="291" t="s">
        <v>443</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4"/>
      <c r="E481" s="291" t="s">
        <v>445</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4"/>
      <c r="E482" s="291" t="s">
        <v>447</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4"/>
      <c r="E483" s="291" t="s">
        <v>449</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4"/>
      <c r="E484" s="291" t="s">
        <v>451</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5"/>
      <c r="E485" s="291" t="s">
        <v>453</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8" t="s">
        <v>455</v>
      </c>
      <c r="D486" s="299"/>
      <c r="E486" s="299"/>
      <c r="F486" s="299"/>
      <c r="G486" s="299"/>
      <c r="H486" s="300"/>
      <c r="I486" s="295" t="s">
        <v>456</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t="s">
        <v>430</v>
      </c>
      <c r="E487" s="291" t="s">
        <v>431</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34"/>
      <c r="E488" s="291" t="s">
        <v>433</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34"/>
      <c r="E489" s="291" t="s">
        <v>435</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34"/>
      <c r="E490" s="291" t="s">
        <v>437</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34"/>
      <c r="E491" s="291" t="s">
        <v>439</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34"/>
      <c r="E492" s="291" t="s">
        <v>441</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34"/>
      <c r="E493" s="291" t="s">
        <v>443</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34"/>
      <c r="E494" s="291" t="s">
        <v>445</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34"/>
      <c r="E495" s="291" t="s">
        <v>447</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34"/>
      <c r="E496" s="291" t="s">
        <v>449</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34"/>
      <c r="E497" s="291" t="s">
        <v>451</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5"/>
      <c r="E498" s="291" t="s">
        <v>453</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469</v>
      </c>
      <c r="B499" s="118"/>
      <c r="C499" s="291" t="s">
        <v>470</v>
      </c>
      <c r="D499" s="292"/>
      <c r="E499" s="292"/>
      <c r="F499" s="292"/>
      <c r="G499" s="292"/>
      <c r="H499" s="293"/>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472</v>
      </c>
      <c r="B500" s="118"/>
      <c r="C500" s="291" t="s">
        <v>473</v>
      </c>
      <c r="D500" s="292"/>
      <c r="E500" s="292"/>
      <c r="F500" s="292"/>
      <c r="G500" s="292"/>
      <c r="H500" s="293"/>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475</v>
      </c>
      <c r="B501" s="118"/>
      <c r="C501" s="291" t="s">
        <v>476</v>
      </c>
      <c r="D501" s="292"/>
      <c r="E501" s="292"/>
      <c r="F501" s="292"/>
      <c r="G501" s="292"/>
      <c r="H501" s="293"/>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91" t="s">
        <v>481</v>
      </c>
      <c r="D509" s="292"/>
      <c r="E509" s="292"/>
      <c r="F509" s="292"/>
      <c r="G509" s="292"/>
      <c r="H509" s="293"/>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91" t="s">
        <v>484</v>
      </c>
      <c r="D510" s="292"/>
      <c r="E510" s="292"/>
      <c r="F510" s="292"/>
      <c r="G510" s="292"/>
      <c r="H510" s="293"/>
      <c r="I510" s="98" t="s">
        <v>485</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764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765</v>
      </c>
      <c r="B676" s="68"/>
      <c r="C676" s="282" t="s">
        <v>766</v>
      </c>
      <c r="D676" s="283"/>
      <c r="E676" s="283"/>
      <c r="F676" s="283"/>
      <c r="G676" s="283"/>
      <c r="H676" s="284"/>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768</v>
      </c>
      <c r="B677" s="68"/>
      <c r="C677" s="282" t="s">
        <v>769</v>
      </c>
      <c r="D677" s="283"/>
      <c r="E677" s="283"/>
      <c r="F677" s="283"/>
      <c r="G677" s="283"/>
      <c r="H677" s="284"/>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5" t="s">
        <v>772</v>
      </c>
      <c r="D678" s="286"/>
      <c r="E678" s="286"/>
      <c r="F678" s="286"/>
      <c r="G678" s="286"/>
      <c r="H678" s="287"/>
      <c r="I678" s="279" t="s">
        <v>773</v>
      </c>
      <c r="J678" s="165"/>
      <c r="K678" s="166"/>
      <c r="L678" s="225">
        <v>34</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774</v>
      </c>
      <c r="B679" s="68"/>
      <c r="C679" s="168"/>
      <c r="D679" s="169"/>
      <c r="E679" s="285" t="s">
        <v>775</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776</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777</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778</v>
      </c>
      <c r="B682" s="68"/>
      <c r="C682" s="170"/>
      <c r="D682" s="268"/>
      <c r="E682" s="288"/>
      <c r="F682" s="289"/>
      <c r="G682" s="267"/>
      <c r="H682" s="235" t="s">
        <v>779</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780</v>
      </c>
      <c r="B683" s="68"/>
      <c r="C683" s="285" t="s">
        <v>781</v>
      </c>
      <c r="D683" s="286"/>
      <c r="E683" s="286"/>
      <c r="F683" s="286"/>
      <c r="G683" s="290"/>
      <c r="H683" s="287"/>
      <c r="I683" s="274"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2" t="s">
        <v>784</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785</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786</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787</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788</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789</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790</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791</v>
      </c>
      <c r="B691" s="68"/>
      <c r="C691" s="282" t="s">
        <v>792</v>
      </c>
      <c r="D691" s="283"/>
      <c r="E691" s="283"/>
      <c r="F691" s="283"/>
      <c r="G691" s="283"/>
      <c r="H691" s="284"/>
      <c r="I691" s="273"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794</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795</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796</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798</v>
      </c>
      <c r="B702" s="96"/>
      <c r="C702" s="282" t="s">
        <v>799</v>
      </c>
      <c r="D702" s="283"/>
      <c r="E702" s="283"/>
      <c r="F702" s="283"/>
      <c r="G702" s="283"/>
      <c r="H702" s="284"/>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91" t="s">
        <v>802</v>
      </c>
      <c r="D703" s="292"/>
      <c r="E703" s="292"/>
      <c r="F703" s="292"/>
      <c r="G703" s="292"/>
      <c r="H703" s="293"/>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91" t="s">
        <v>805</v>
      </c>
      <c r="D704" s="292"/>
      <c r="E704" s="292"/>
      <c r="F704" s="292"/>
      <c r="G704" s="292"/>
      <c r="H704" s="293"/>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808</v>
      </c>
      <c r="B712" s="92"/>
      <c r="C712" s="291" t="s">
        <v>809</v>
      </c>
      <c r="D712" s="292"/>
      <c r="E712" s="292"/>
      <c r="F712" s="292"/>
      <c r="G712" s="292"/>
      <c r="H712" s="293"/>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811</v>
      </c>
      <c r="B713" s="96"/>
      <c r="C713" s="291" t="s">
        <v>812</v>
      </c>
      <c r="D713" s="292"/>
      <c r="E713" s="292"/>
      <c r="F713" s="292"/>
      <c r="G713" s="292"/>
      <c r="H713" s="293"/>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814</v>
      </c>
      <c r="B714" s="96"/>
      <c r="C714" s="282" t="s">
        <v>815</v>
      </c>
      <c r="D714" s="283"/>
      <c r="E714" s="283"/>
      <c r="F714" s="283"/>
      <c r="G714" s="283"/>
      <c r="H714" s="284"/>
      <c r="I714" s="98" t="s">
        <v>816</v>
      </c>
      <c r="J714" s="93" t="str">
        <f>IF(SUM(L714:BS714)=0,IF(COUNTIF(L714:BS714,"未確認")&gt;0,"未確認",IF(COUNTIF(L714:BS714,"~*")&gt;0,"*",SUM(L714:BS714))),SUM(L714:BS714))</f>
        <v>未確認</v>
      </c>
      <c r="K714" s="152" t="str">
        <f>IF(OR(COUNTIF(L714:BS714,"未確認")&gt;0,COUNTIF(L714:BS714,"*")&gt;0),"※","")</f>
        <v>※</v>
      </c>
      <c r="L714" s="94" t="s">
        <v>817</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2022-03-24T06:25:58Z</dcterms:created>
  <dcterms:modified xsi:type="dcterms:W3CDTF">2022-03-24T06:25:58Z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