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設定後２\"/>
    </mc:Choice>
  </mc:AlternateContent>
  <xr:revisionPtr revIDLastSave="0" documentId="8_{5CA4712F-F2BF-4FF6-B627-FBFDD618F283}" xr6:coauthVersionLast="41" xr6:coauthVersionMax="41" xr10:uidLastSave="{00000000-0000-0000-0000-000000000000}"/>
  <bookViews>
    <workbookView xWindow="360" yWindow="490" windowWidth="7500" windowHeight="9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<sst xmlns="http://schemas.openxmlformats.org/spreadsheetml/2006/main" count="3077" uniqueCount="1053">
  <si>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</si>
  <si>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</si>
  <si>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</si>
  <si>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</si>
  <si>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</si>
  <si>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</si>
  <si>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</si>
  <si>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</si>
  <si>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</si>
  <si>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</si>
  <si>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</si>
  <si>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</si>
  <si>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</si>
  <si>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</si>
  <si>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</si>
  <si>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</si>
  <si>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</si>
  <si>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</si>
  <si>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</si>
  <si>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</si>
  <si>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</si>
  <si>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</si>
  <si>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</si>
  <si>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</si>
  <si>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</si>
  <si>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</si>
  <si>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</si>
  <si>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</si>
  <si>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</si>
  <si>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</si>
  <si>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</si>
  <si>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</si>
  <si>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</si>
  <si>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</si>
  <si>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</si>
  <si>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</si>
  <si>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</si>
  <si>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</si>
  <si>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</si>
  <si>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</si>
  <si>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</si>
  <si>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</si>
  <si>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</si>
  <si>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</si>
  <si>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</si>
  <si>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</si>
  <si>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</si>
  <si>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</si>
  <si>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</si>
  <si>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</si>
  <si>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</si>
  <si>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</si>
  <si>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</si>
  <si>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</si>
  <si>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</si>
  <si>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</si>
  <si>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</si>
  <si>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</si>
  <si>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</si>
  <si>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</si>
  <si>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</si>
  <si>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</si>
  <si>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</si>
  <si>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</si>
  <si>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</si>
  <si>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</si>
  <si>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</si>
  <si>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</si>
  <si>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</si>
  <si>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</si>
  <si>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</si>
  <si>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</si>
  <si>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</si>
  <si>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</si>
  <si>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</si>
  <si>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</si>
  <si>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</si>
  <si>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</si>
  <si>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</si>
  <si>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</si>
  <si>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</si>
  <si>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</si>
  <si>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</si>
  <si>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</si>
  <si>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</si>
  <si>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</si>
  <si>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</si>
  <si>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</si>
  <si>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</si>
  <si>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</si>
  <si>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</si>
  <si>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</si>
  <si>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</si>
  <si>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</si>
  <si>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</si>
  <si>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</si>
  <si>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</si>
  <si>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</si>
  <si>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</si>
  <si>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</si>
  <si>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</si>
  <si>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</si>
  <si>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</si>
  <si>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</si>
  <si>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</si>
  <si>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</si>
  <si>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</si>
  <si>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</si>
  <si>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</si>
  <si>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</si>
  <si>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</si>
  <si>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</si>
  <si>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</si>
  <si>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</si>
  <si>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</si>
  <si>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</si>
  <si>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</si>
  <si>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</si>
  <si>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</si>
  <si>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</si>
  <si>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</si>
  <si>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</si>
  <si>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</si>
  <si>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</si>
  <si>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</si>
  <si>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</si>
  <si>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</si>
  <si>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</si>
  <si>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</si>
  <si>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</si>
  <si>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</si>
  <si>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</si>
  <si>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</si>
  <si>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</si>
  <si>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</si>
  <si>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</si>
  <si>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</si>
  <si>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</si>
  <si>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</si>
  <si>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</si>
  <si>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</si>
  <si>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</si>
  <si>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</si>
  <si>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</si>
  <si>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</si>
  <si>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</si>
  <si>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</si>
  <si>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</si>
  <si>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</si>
  <si>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</si>
  <si>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</si>
  <si>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</si>
  <si>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</si>
  <si>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</si>
  <si>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</si>
  <si>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</si>
  <si>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</si>
  <si>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</si>
  <si>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</si>
  <si>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</si>
  <si>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</si>
  <si>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</si>
  <si>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</si>
  <si>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</si>
  <si>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</si>
  <si>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</si>
  <si>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</si>
  <si>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</si>
  <si>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</si>
  <si>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</si>
  <si>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</si>
  <si>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</si>
  <si>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</si>
  <si>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</si>
  <si>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</si>
  <si>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</si>
  <si>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</si>
  <si>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</si>
  <si>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</si>
  <si>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</si>
  <si>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</si>
  <si>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</si>
  <si>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</si>
  <si>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</si>
  <si>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</si>
  <si>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</si>
  <si>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</si>
  <si>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</si>
  <si>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</si>
  <si>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</si>
  <si>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</si>
  <si>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</si>
  <si>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</si>
  <si>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</si>
  <si>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</si>
  <si>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</si>
  <si>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</si>
  <si>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</si>
  <si>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</si>
  <si>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</si>
  <si>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</si>
  <si>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</si>
  <si>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</si>
  <si>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</si>
  <si>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</si>
  <si>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</si>
  <si>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</si>
  <si>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</si>
  <si>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</si>
  <si>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</si>
  <si>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</si>
  <si>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</si>
  <si>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</si>
  <si>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</si>
  <si>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</si>
  <si>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</si>
  <si>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</si>
  <si>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</si>
  <si>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</si>
  <si>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</si>
  <si>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</si>
  <si>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</si>
  <si>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</si>
  <si>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</si>
  <si>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</si>
  <si>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</si>
  <si>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</si>
  <si>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</si>
  <si>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</si>
  <si>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</si>
  <si>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</si>
  <si>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</si>
  <si>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</si>
  <si>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</si>
  <si>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</si>
  <si>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</si>
  <si>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</si>
  <si>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</si>
  <si>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</si>
  <si>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</si>
  <si>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</si>
  <si>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</si>
  <si>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</si>
  <si>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</si>
  <si>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</si>
  <si>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</si>
  <si>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</si>
  <si>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</si>
  <si>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</si>
  <si>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</si>
  <si>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</si>
  <si>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</si>
  <si>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</si>
  <si>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</si>
  <si>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</si>
  <si>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</si>
  <si>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</si>
  <si>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</si>
  <si>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</si>
  <si>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</si>
  <si>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</si>
  <si>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</si>
  <si>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</si>
  <si>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</si>
  <si>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</si>
  <si>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</si>
  <si>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</si>
  <si>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</si>
  <si>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</si>
  <si>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</si>
  <si>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</si>
  <si>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</si>
  <si>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</si>
  <si>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</si>
  <si>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</si>
  <si>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</si>
  <si>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</si>
  <si>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</si>
  <si>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</si>
  <si>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</si>
  <si>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</si>
  <si>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</si>
  <si>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</si>
  <si>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</si>
  <si>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</si>
  <si>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</si>
  <si>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</si>
  <si>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</si>
  <si>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</si>
  <si>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</si>
  <si>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</si>
  <si>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</si>
  <si>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</si>
  <si>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</si>
  <si>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</si>
  <si>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</si>
  <si>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</si>
  <si>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</si>
  <si>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</si>
  <si>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</si>
  <si>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</si>
  <si>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</si>
  <si>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</si>
  <si>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</si>
  <si>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</si>
  <si>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</si>
  <si>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</si>
  <si>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</si>
  <si>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</si>
  <si>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</si>
  <si>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</si>
  <si>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</si>
  <si>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</si>
  <si>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</si>
  <si>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</si>
  <si>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</si>
  <si>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</si>
  <si>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</si>
  <si>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</si>
  <si>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</si>
  <si>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</si>
  <si>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</si>
  <si>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</si>
  <si>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</si>
  <si>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</si>
  <si>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</si>
  <si>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</si>
  <si>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</si>
  <si>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</si>
  <si>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</si>
  <si>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</si>
  <si>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</si>
  <si>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</si>
  <si>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</si>
  <si>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</si>
  <si>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</si>
  <si>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</si>
  <si>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</si>
  <si>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</si>
  <si>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</si>
  <si>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</si>
  <si>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</si>
  <si>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</si>
  <si>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</si>
  <si>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</si>
  <si>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</si>
  <si>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</si>
  <si>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</si>
  <si>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</si>
  <si>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</si>
  <si>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</si>
  <si>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</si>
  <si>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</si>
  <si>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</si>
  <si>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</si>
  <si>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</si>
  <si>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</si>
  <si>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</si>
  <si>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</si>
  <si>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</si>
  <si>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</si>
  <si>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</si>
  <si>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</si>
  <si>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</si>
  <si>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</si>
  <si>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</si>
  <si>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</si>
  <si>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</si>
  <si>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</si>
  <si>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</si>
  <si>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</si>
  <si>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</si>
  <si>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</si>
  <si>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</si>
  <si>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</si>
  <si>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</si>
  <si>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</si>
  <si>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</si>
  <si>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</si>
  <si>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</si>
  <si>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</si>
  <si>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</si>
  <si>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</si>
  <si>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</si>
  <si>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</si>
  <si>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</si>
  <si>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</si>
  <si>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</si>
  <si>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</si>
  <si>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</si>
  <si>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</si>
  <si>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</si>
  <si>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</si>
  <si>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</si>
  <si>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</si>
  <si>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</si>
  <si>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</si>
  <si>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</si>
  <si>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</si>
  <si>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</si>
  <si>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</si>
  <si>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</si>
  <si>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</si>
  <si>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</si>
  <si>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</si>
  <si>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</si>
  <si>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</si>
  <si>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</si>
  <si>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</si>
  <si>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</si>
  <si>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</si>
  <si>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</si>
  <si>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</si>
  <si>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</si>
  <si>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</si>
  <si>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</si>
  <si>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</si>
  <si>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</si>
  <si>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</si>
  <si>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</si>
  <si>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</si>
  <si>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</si>
  <si>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</si>
  <si>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</si>
  <si>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</si>
  <si>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</si>
  <si>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</si>
  <si>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</si>
  <si>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</si>
  <si>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</si>
  <si>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</si>
  <si>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</si>
  <si>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</si>
  <si>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</si>
  <si>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</si>
  <si>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</si>
  <si>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</si>
  <si>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</si>
  <si>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</si>
  <si>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</si>
  <si>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</si>
  <si>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</si>
  <si>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</si>
  <si>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</si>
  <si>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</si>
  <si>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</si>
  <si>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</si>
  <si>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</si>
  <si>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</si>
  <si>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</si>
  <si>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</si>
  <si>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</si>
  <si>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</si>
  <si>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</si>
  <si>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</si>
  <si>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</si>
  <si>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</si>
  <si>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</si>
  <si>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</si>
  <si>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</si>
  <si>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</si>
  <si>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</si>
  <si>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</si>
  <si>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</si>
  <si>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</si>
  <si>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</si>
  <si>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</si>
  <si>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</si>
  <si>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</si>
  <si>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</si>
  <si>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</si>
  <si>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</si>
  <si>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</si>
  <si>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</si>
  <si>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</si>
  <si>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</si>
  <si>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</si>
  <si>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</si>
  <si>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</si>
  <si>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</si>
  <si>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</si>
  <si>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</si>
  <si>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</si>
  <si>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</si>
  <si>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</si>
  <si>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</si>
  <si>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</si>
  <si>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</si>
  <si>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</si>
  <si>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</si>
  <si>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</si>
  <si>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</si>
  <si>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</si>
  <si>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</si>
  <si>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</si>
  <si>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</si>
  <si>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</si>
  <si>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</si>
  <si>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</si>
  <si>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</si>
  <si>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</si>
  <si>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</si>
  <si>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</si>
  <si>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</si>
  <si>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</si>
  <si>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</si>
  <si>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</si>
  <si>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</si>
  <si>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</si>
  <si>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</si>
  <si>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</si>
  <si>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</si>
  <si>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</si>
  <si>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</si>
  <si>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</si>
  <si>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</si>
  <si>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</si>
  <si>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</si>
  <si>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</si>
  <si>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</si>
  <si>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</si>
  <si>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</si>
  <si>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</si>
  <si>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</si>
  <si>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</si>
  <si>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</si>
  <si>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</si>
  <si>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</si>
  <si>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</si>
  <si>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</si>
  <si>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</si>
  <si>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</si>
  <si>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</si>
  <si>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</si>
  <si>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</si>
  <si>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</si>
  <si>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</si>
  <si>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</si>
  <si>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</si>
  <si>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</si>
  <si>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</si>
  <si>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</si>
  <si>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</si>
  <si>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</si>
  <si>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</si>
  <si>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</si>
  <si>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</si>
  <si>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</si>
  <si>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</si>
  <si>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</si>
  <si>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</si>
  <si>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</si>
  <si>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</si>
  <si>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</si>
  <si>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</si>
  <si>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</si>
  <si>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</si>
  <si>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</si>
  <si>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</si>
  <si>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</si>
  <si>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</si>
  <si>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</si>
  <si>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</si>
  <si>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</si>
  <si>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</si>
  <si>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</si>
  <si>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</si>
  <si>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</si>
  <si>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</si>
  <si>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</si>
  <si>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</si>
  <si>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</si>
  <si>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</si>
  <si>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</si>
  <si>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</si>
  <si>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</si>
  <si>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</si>
  <si>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</si>
  <si>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</si>
  <si>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</si>
  <si>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</si>
  <si>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</si>
  <si>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</si>
  <si>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</si>
  <si>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</si>
  <si>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</si>
  <si>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</si>
  <si>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</si>
  <si>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</si>
  <si>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</si>
  <si>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</si>
  <si>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</si>
  <si>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</si>
  <si>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</si>
  <si>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</si>
  <si>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</si>
  <si>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</si>
  <si>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</si>
  <si>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</si>
  <si>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</si>
  <si>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</si>
  <si>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</si>
  <si>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</si>
  <si>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</si>
  <si>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</si>
  <si>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</si>
  <si>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</si>
  <si>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</si>
  <si>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</si>
  <si>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</si>
  <si>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</si>
  <si>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</si>
  <si>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</si>
  <si>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</si>
  <si>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</si>
  <si>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</si>
  <si>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</si>
  <si>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</si>
  <si>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</si>
  <si>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</si>
  <si>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</si>
  <si>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</si>
  <si>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</si>
  <si>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</si>
  <si>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</si>
  <si>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</si>
  <si>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</si>
  <si>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</si>
  <si>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</si>
  <si>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</si>
  <si>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</si>
  <si>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</si>
  <si>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</si>
  <si>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</si>
  <si>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</si>
  <si>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</si>
  <si>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</si>
  <si>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</si>
  <si>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</si>
  <si>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</si>
  <si>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</si>
  <si>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</si>
  <si>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</si>
  <si>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</si>
  <si>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</si>
  <si>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</si>
  <si>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</si>
  <si>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</si>
  <si>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</si>
  <si>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</si>
  <si>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</si>
  <si>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</si>
  <si>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</si>
  <si>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</si>
  <si>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</si>
  <si>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</si>
  <si>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</si>
  <si>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</si>
  <si>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</si>
  <si>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</si>
  <si>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</si>
  <si>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</si>
  <si>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</si>
  <si>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</si>
  <si>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</si>
  <si>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</si>
  <si>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</si>
  <si>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</si>
  <si>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</si>
  <si>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</si>
  <si>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</si>
  <si>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</si>
  <si>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</si>
  <si>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</si>
  <si>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</si>
  <si>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</si>
  <si>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</si>
  <si>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</si>
  <si>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</si>
  <si>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</si>
  <si>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</si>
  <si>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</si>
  <si>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</si>
  <si>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</si>
  <si>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</si>
  <si>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</si>
  <si>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</si>
  <si>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</si>
  <si>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</si>
  <si>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</si>
  <si>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</si>
  <si>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</si>
  <si>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</si>
  <si>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</si>
  <si>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</si>
  <si>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</si>
  <si>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</si>
  <si>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</si>
  <si>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</si>
  <si>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</si>
  <si>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</si>
  <si>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</si>
  <si>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</si>
  <si>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</si>
  <si>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</si>
  <si>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</si>
  <si>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</si>
  <si>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</si>
  <si>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</si>
  <si>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</si>
  <si>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</si>
  <si>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</si>
  <si>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</si>
  <si>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</si>
  <si>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</si>
  <si>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</si>
  <si>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</si>
  <si>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</si>
  <si>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</si>
  <si>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</si>
  <si>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</si>
  <si>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</si>
  <si>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</si>
  <si>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</si>
  <si>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</si>
  <si>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</si>
  <si>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</si>
  <si>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</si>
  <si>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</si>
  <si>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</si>
  <si>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</si>
  <si>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</si>
  <si>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</si>
  <si>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</si>
  <si>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</si>
  <si>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</si>
  <si>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</si>
  <si>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</si>
  <si>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</si>
  <si>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</si>
  <si>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</si>
  <si>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</si>
  <si>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</si>
  <si>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</si>
  <si>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</si>
  <si>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</si>
  <si>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</si>
  <si>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</si>
  <si>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</si>
  <si>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</si>
  <si>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</si>
  <si>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</si>
  <si>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</si>
  <si>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</si>
  <si>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</si>
  <si>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</si>
  <si>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</si>
  <si>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</si>
  <si>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</si>
  <si>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</si>
  <si>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</si>
  <si>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</si>
  <si>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</si>
  <si>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</si>
  <si>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</si>
  <si>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</si>
  <si>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</si>
  <si>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</si>
  <si>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</si>
  <si>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</si>
  <si>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</si>
  <si>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</si>
  <si>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</si>
  <si>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</si>
  <si>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</si>
  <si>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</si>
  <si>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</si>
  <si>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</si>
  <si>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</si>
  <si>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</si>
  <si>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</si>
  <si>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</si>
  <si>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</si>
  <si>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</si>
  <si>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</si>
  <si>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</si>
  <si>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</si>
  <si>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</si>
  <si>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</si>
  <si>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</si>
  <si>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</si>
  <si>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</si>
  <si>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</si>
  <si>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</si>
  <si>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</si>
  <si>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</si>
  <si>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</si>
  <si>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</si>
  <si>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</si>
  <si>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</si>
  <si>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</si>
  <si>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</si>
  <si>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</si>
  <si>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</si>
  <si>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</si>
  <si>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</si>
  <si>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</si>
  <si>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</si>
  <si>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</si>
  <si>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</si>
  <si>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</si>
  <si>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</si>
  <si>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</si>
  <si>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</si>
  <si>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</si>
  <si>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</si>
  <si>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</si>
  <si>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</si>
  <si>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</si>
  <si>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</si>
  <si>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</si>
  <si>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</si>
  <si>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</si>
  <si>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</si>
  <si>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</si>
  <si>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</si>
  <si>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</si>
  <si>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</si>
  <si>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</si>
  <si>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</si>
  <si>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</si>
  <si>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</si>
  <si>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</si>
  <si>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</si>
  <si>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</si>
  <si>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</si>
  <si>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</si>
  <si>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</si>
  <si>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</si>
  <si>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</si>
  <si>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</si>
  <si>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</si>
  <si>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</si>
  <si>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</si>
  <si>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</si>
  <si>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</si>
  <si>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</si>
  <si>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</si>
  <si>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</si>
  <si>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</si>
  <si>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</si>
  <si>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</si>
  <si>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</si>
  <si>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</si>
  <si>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</si>
  <si>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</si>
  <si>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</si>
  <si>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</si>
  <si>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</si>
  <si>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</si>
  <si>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</si>
  <si>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</si>
  <si>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</si>
  <si>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</si>
  <si>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</si>
  <si>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</si>
  <si>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</si>
  <si>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</si>
  <si>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</si>
  <si>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</si>
  <si>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</si>
  <si>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</si>
  <si>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</si>
  <si>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</si>
  <si>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</si>
  <si>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</si>
  <si>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</si>
  <si>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</si>
  <si>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</si>
  <si>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</si>
  <si>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</si>
  <si>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</si>
  <si>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</si>
  <si>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</si>
  <si>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</si>
  <si>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</si>
  <si>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</si>
  <si>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</si>
  <si>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</si>
  <si>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</si>
  <si>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</si>
  <si>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</si>
  <si>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</si>
  <si>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</si>
  <si>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</si>
  <si>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</si>
  <si>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</si>
  <si>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</si>
  <si>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</si>
  <si>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</si>
  <si>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</si>
  <si>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</si>
  <si>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</si>
  <si>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</si>
  <si>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</si>
  <si>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</si>
  <si>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</si>
  <si>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</si>
  <si>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</si>
  <si>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</si>
  <si>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</si>
  <si>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</si>
  <si>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</si>
  <si>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</si>
  <si>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</si>
  <si>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</si>
  <si>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</si>
  <si>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</si>
  <si>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</si>
  <si>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</si>
  <si>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</si>
  <si>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</si>
  <si>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</si>
  <si>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</si>
  <si>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</si>
  <si>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</si>
  <si>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</si>
  <si>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</si>
  <si>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</si>
  <si>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</si>
  <si>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</si>
  <si>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</si>
  <si>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</si>
  <si>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</si>
  <si>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</si>
  <si>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</si>
  <si>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</si>
  <si>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</si>
  <si>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</si>
  <si>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</si>
  <si>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</si>
  <si>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</si>
  <si>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</si>
  <si>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</si>
  <si>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</si>
  <si>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</si>
  <si>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</si>
  <si>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</si>
  <si>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</si>
  <si>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</si>
  <si>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</si>
  <si>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</si>
  <si>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</si>
  <si>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</si>
  <si>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</si>
  <si>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</si>
  <si>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</si>
  <si>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</si>
  <si>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</si>
  <si>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</si>
  <si>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</si>
  <si>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</si>
  <si>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</si>
  <si>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</si>
  <si>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</si>
  <si>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</si>
  <si>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</si>
  <si>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</si>
  <si>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</si>
  <si>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</si>
  <si>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</si>
  <si>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</si>
  <si>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</si>
  <si>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</si>
  <si>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</si>
  <si>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</si>
  <si>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</si>
  <si>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</si>
  <si>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</si>
  <si>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</si>
  <si>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</si>
  <si>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</si>
  <si>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</si>
  <si>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</si>
  <si>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</si>
  <si>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</si>
  <si>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</si>
  <si>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</si>
  <si>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</si>
  <si>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</si>
  <si>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</si>
  <si>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</si>
  <si>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</si>
  <si>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</si>
  <si>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</si>
  <si>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</si>
  <si>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</si>
  <si>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</si>
  <si>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</si>
  <si>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</si>
  <si>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</si>
  <si>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</si>
  <si>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</si>
  <si>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</si>
  <si>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</si>
  <si>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</si>
  <si>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</si>
  <si>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</si>
  <si>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</si>
  <si>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</si>
  <si>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</si>
  <si>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</si>
  <si>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</si>
  <si>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</si>
  <si>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</si>
  <si>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</si>
  <si>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</si>
  <si>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</si>
  <si>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</si>
  <si>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</si>
  <si>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</si>
  <si>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</si>
  <si>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</si>
  <si>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</si>
  <si>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</si>
  <si>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</si>
  <si>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</si>
  <si>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</si>
  <si>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</si>
  <si>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</si>
  <si>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</si>
  <si>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</si>
  <si>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</si>
  <si>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</si>
  <si>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</si>
  <si>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</si>
  <si>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</si>
  <si>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いちき串木野市医師会立脳神経外科センター</t>
    <phoneticPr fontId="3"/>
  </si>
  <si>
    <t>〒896-0052 いちき串木野市生福５３９１－３</t>
    <phoneticPr fontId="3"/>
  </si>
  <si>
    <t>〇</t>
  </si>
  <si>
    <t>公益法人</t>
  </si>
  <si>
    <t>脳神経外科</t>
  </si>
  <si>
    <t>急性期一般入院料２</t>
  </si>
  <si>
    <t>地域包括ケア入院医療管理料１</t>
  </si>
  <si>
    <t>ＤＰＣ標準病院群</t>
  </si>
  <si>
    <t>有</t>
  </si>
  <si>
    <t>看護必要度Ⅰ</t>
    <phoneticPr fontId="3"/>
  </si>
  <si>
    <t>一般病棟</t>
  </si>
  <si>
    <t>急性期機能</t>
  </si>
  <si>
    <t>回復期ﾘﾊﾋﾞﾘﾃｰｼｮﾝ病棟入院料３</t>
  </si>
  <si>
    <t>-</t>
    <phoneticPr fontId="3"/>
  </si>
  <si>
    <t>回復期病棟</t>
  </si>
  <si>
    <t>回復期機能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</si>
</sst>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ryo-info.pref.kagoshima.jp/qqport/SDtl?sid=10305"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N1" s="8"/>
      <c r="O1" s="8"/>
      <c r="P1" s="8"/>
      <c r="Q1" s="8"/>
      <c r="R1" s="8"/>
      <c r="S1" s="8"/>
      <c r="T1" s="8"/>
      <c r="U1" s="8"/>
      <c r="V1" s="8"/>
    </row>
    <row r="2" spans="1:22" ht="19">
      <c r="A2" s="243"/>
      <c r="B2" s="272" t="s">
        <v>1037</v>
      </c>
      <c r="C2" s="238"/>
      <c r="D2" s="238"/>
      <c r="E2" s="238"/>
      <c r="F2" s="238"/>
      <c r="G2" s="238"/>
      <c r="H2" s="9"/>
      <c r="N2" s="8"/>
      <c r="O2" s="8"/>
      <c r="P2" s="8"/>
      <c r="Q2" s="8"/>
      <c r="R2" s="8"/>
      <c r="S2" s="8"/>
      <c r="T2" s="8"/>
      <c r="U2" s="8"/>
      <c r="V2" s="8"/>
    </row>
    <row r="3" spans="1:22">
      <c r="A3" s="243"/>
      <c r="B3" s="273" t="s">
        <v>1038</v>
      </c>
      <c r="C3" s="239"/>
      <c r="D3" s="239"/>
      <c r="E3" s="239"/>
      <c r="F3" s="239"/>
      <c r="G3" s="239"/>
      <c r="H3" s="14"/>
      <c r="I3" s="14"/>
      <c r="N3" s="8"/>
      <c r="O3" s="8"/>
      <c r="P3" s="8"/>
      <c r="Q3" s="8"/>
      <c r="R3" s="8"/>
      <c r="S3" s="8"/>
      <c r="T3" s="8"/>
      <c r="U3" s="8"/>
      <c r="V3" s="8"/>
    </row>
    <row r="4" spans="1:22">
      <c r="A4" s="243"/>
      <c r="B4" s="423" t="s">
        <v>546</v>
      </c>
      <c r="C4" s="423"/>
      <c r="D4" s="423"/>
      <c r="E4" s="15"/>
      <c r="F4" s="15"/>
      <c r="G4" s="15"/>
      <c r="H4" s="16"/>
      <c r="I4" s="16"/>
      <c r="N4" s="8"/>
      <c r="O4" s="8"/>
      <c r="P4" s="8"/>
      <c r="Q4" s="8"/>
      <c r="R4" s="8"/>
      <c r="S4" s="8"/>
      <c r="T4" s="8"/>
      <c r="U4" s="8"/>
      <c r="V4" s="8"/>
    </row>
    <row r="5" spans="1:22">
      <c r="A5" s="243"/>
      <c r="B5" s="17"/>
      <c r="N5" s="8"/>
      <c r="O5" s="8"/>
      <c r="P5" s="8"/>
      <c r="Q5" s="8"/>
      <c r="R5" s="8"/>
      <c r="S5" s="8"/>
      <c r="T5" s="8"/>
      <c r="U5" s="8"/>
      <c r="V5" s="8"/>
    </row>
    <row r="6" spans="1:22">
      <c r="A6" s="243"/>
      <c r="B6" s="17"/>
      <c r="N6" s="8"/>
      <c r="O6" s="8"/>
      <c r="P6" s="8"/>
      <c r="Q6" s="8"/>
      <c r="R6" s="8"/>
      <c r="S6" s="8"/>
      <c r="T6" s="8"/>
      <c r="U6" s="8"/>
      <c r="V6" s="8"/>
    </row>
    <row r="7" spans="1:22" s="21" customFormat="1">
      <c r="A7" s="243"/>
      <c r="B7" s="18" t="s">
        <v>1010</v>
      </c>
      <c r="C7" s="19"/>
      <c r="D7" s="19"/>
      <c r="E7" s="19"/>
      <c r="F7" s="19"/>
      <c r="G7" s="19"/>
      <c r="H7" s="20"/>
      <c r="I7" s="20"/>
      <c r="J7" s="5"/>
      <c r="K7" s="6"/>
      <c r="L7" s="5"/>
      <c r="M7" s="5"/>
    </row>
    <row r="8" spans="1:22" s="21" customFormat="1">
      <c r="A8" s="243"/>
      <c r="B8" s="18"/>
      <c r="C8" s="18"/>
      <c r="D8" s="18"/>
      <c r="E8" s="18"/>
      <c r="F8" s="18"/>
      <c r="G8" s="18"/>
      <c r="H8" s="14"/>
      <c r="I8" s="14"/>
      <c r="J8" s="5"/>
      <c r="K8" s="6"/>
      <c r="L8" s="240"/>
      <c r="M8" s="240"/>
    </row>
    <row r="9" spans="1:22" s="21" customFormat="1">
      <c r="A9" s="243"/>
      <c r="B9" s="22"/>
      <c r="C9" s="19"/>
      <c r="D9" s="19"/>
      <c r="E9" s="19"/>
      <c r="F9" s="19"/>
      <c r="G9" s="19"/>
      <c r="H9" s="20"/>
      <c r="I9" s="424" t="s">
        <v>1011</v>
      </c>
      <c r="J9" s="424"/>
      <c r="K9" s="424"/>
      <c r="L9" s="276" t="s">
        <v>1047</v>
      </c>
      <c r="M9" s="282" t="s">
        <v>1051</v>
      </c>
    </row>
    <row r="10" spans="1:22" s="21" customFormat="1" ht="34.5" customHeight="1">
      <c r="A10" s="244" t="s">
        <v>606</v>
      </c>
      <c r="B10" s="17"/>
      <c r="C10" s="19"/>
      <c r="D10" s="19"/>
      <c r="E10" s="19"/>
      <c r="F10" s="19"/>
      <c r="G10" s="19"/>
      <c r="H10" s="20"/>
      <c r="I10" s="422" t="s">
        <v>2</v>
      </c>
      <c r="J10" s="422"/>
      <c r="K10" s="422"/>
      <c r="L10" s="25"/>
      <c r="M10" s="25"/>
    </row>
    <row r="11" spans="1:22" s="21" customFormat="1" ht="34.5" customHeight="1">
      <c r="A11" s="244" t="s">
        <v>606</v>
      </c>
      <c r="B11" s="24"/>
      <c r="C11" s="19"/>
      <c r="D11" s="19"/>
      <c r="E11" s="19"/>
      <c r="F11" s="19"/>
      <c r="G11" s="19"/>
      <c r="H11" s="20"/>
      <c r="I11" s="422" t="s">
        <v>3</v>
      </c>
      <c r="J11" s="422"/>
      <c r="K11" s="422"/>
      <c r="L11" s="25" t="s">
        <v>1039</v>
      </c>
      <c r="M11" s="25"/>
    </row>
    <row r="12" spans="1:22" s="21" customFormat="1" ht="34.5" customHeight="1">
      <c r="A12" s="244" t="s">
        <v>606</v>
      </c>
      <c r="B12" s="24"/>
      <c r="C12" s="19"/>
      <c r="D12" s="19"/>
      <c r="E12" s="19"/>
      <c r="F12" s="19"/>
      <c r="G12" s="19"/>
      <c r="H12" s="20"/>
      <c r="I12" s="422" t="s">
        <v>4</v>
      </c>
      <c r="J12" s="422"/>
      <c r="K12" s="422"/>
      <c r="L12" s="29"/>
      <c r="M12" s="29" t="s">
        <v>1039</v>
      </c>
    </row>
    <row r="13" spans="1:22" s="21" customFormat="1" ht="34.5" customHeight="1">
      <c r="A13" s="244" t="s">
        <v>606</v>
      </c>
      <c r="B13" s="17"/>
      <c r="C13" s="19"/>
      <c r="D13" s="19"/>
      <c r="E13" s="19"/>
      <c r="F13" s="19"/>
      <c r="G13" s="19"/>
      <c r="H13" s="20"/>
      <c r="I13" s="422" t="s">
        <v>5</v>
      </c>
      <c r="J13" s="422"/>
      <c r="K13" s="422"/>
      <c r="L13" s="28"/>
      <c r="M13" s="28"/>
    </row>
    <row r="14" spans="1:22" s="21" customFormat="1" ht="34.5" customHeight="1">
      <c r="A14" s="244" t="s">
        <v>606</v>
      </c>
      <c r="B14" s="17"/>
      <c r="C14" s="19"/>
      <c r="D14" s="19"/>
      <c r="E14" s="19"/>
      <c r="F14" s="19"/>
      <c r="G14" s="19"/>
      <c r="H14" s="20"/>
      <c r="I14" s="422" t="s">
        <v>550</v>
      </c>
      <c r="J14" s="422"/>
      <c r="K14" s="422"/>
      <c r="L14" s="29"/>
      <c r="M14" s="29"/>
    </row>
    <row r="15" spans="1:22" s="21" customFormat="1" ht="34.5" customHeight="1">
      <c r="A15" s="244" t="s">
        <v>606</v>
      </c>
      <c r="B15" s="17"/>
      <c r="C15" s="19"/>
      <c r="D15" s="19"/>
      <c r="E15" s="19"/>
      <c r="F15" s="19"/>
      <c r="G15" s="19"/>
      <c r="H15" s="20"/>
      <c r="I15" s="422" t="s">
        <v>551</v>
      </c>
      <c r="J15" s="422"/>
      <c r="K15" s="422"/>
      <c r="L15" s="29"/>
      <c r="M15" s="29"/>
    </row>
    <row r="16" spans="1:22" s="21" customFormat="1" ht="34.5" customHeight="1">
      <c r="A16" s="244" t="s">
        <v>606</v>
      </c>
      <c r="B16" s="17"/>
      <c r="C16" s="19"/>
      <c r="D16" s="19"/>
      <c r="E16" s="19"/>
      <c r="F16" s="19"/>
      <c r="G16" s="19"/>
      <c r="H16" s="20"/>
      <c r="I16" s="422" t="s">
        <v>972</v>
      </c>
      <c r="J16" s="422"/>
      <c r="K16" s="422"/>
      <c r="L16" s="29"/>
      <c r="M16" s="29"/>
    </row>
    <row r="17" spans="1:22" s="21" customFormat="1" ht="315" customHeight="1">
      <c r="A17" s="244" t="s">
        <v>986</v>
      </c>
      <c r="B17" s="17"/>
      <c r="C17" s="19"/>
      <c r="D17" s="19"/>
      <c r="E17" s="19"/>
      <c r="F17" s="19"/>
      <c r="G17" s="19"/>
      <c r="H17" s="20"/>
      <c r="I17" s="310" t="s">
        <v>1009</v>
      </c>
      <c r="J17" s="310"/>
      <c r="K17" s="310"/>
      <c r="L17" s="29" t="s">
        <v>533</v>
      </c>
      <c r="M17" s="29" t="s">
        <v>533</v>
      </c>
    </row>
    <row r="18" spans="1:22" s="21" customFormat="1">
      <c r="A18" s="243"/>
      <c r="B18" s="17"/>
      <c r="C18" s="2"/>
      <c r="D18" s="2"/>
      <c r="E18" s="3"/>
      <c r="F18" s="2"/>
      <c r="G18" s="30"/>
      <c r="H18" s="4"/>
      <c r="I18" s="4"/>
      <c r="J18" s="5"/>
      <c r="K18" s="31"/>
      <c r="L18" s="7"/>
      <c r="M18" s="7"/>
    </row>
    <row r="19" spans="1:22">
      <c r="A19" s="243"/>
      <c r="B19" s="17"/>
      <c r="K19" s="31"/>
      <c r="L19" s="7"/>
      <c r="M19" s="7"/>
      <c r="N19" s="8"/>
      <c r="O19" s="8"/>
      <c r="P19" s="8"/>
      <c r="Q19" s="8"/>
      <c r="R19" s="8"/>
      <c r="S19" s="8"/>
      <c r="T19" s="8"/>
      <c r="U19" s="8"/>
      <c r="V19" s="8"/>
    </row>
    <row r="20" spans="1:22" s="21" customFormat="1">
      <c r="A20" s="243"/>
      <c r="B20" s="236" t="s">
        <v>1012</v>
      </c>
      <c r="C20" s="19"/>
      <c r="D20" s="19"/>
      <c r="E20" s="19"/>
      <c r="F20" s="19"/>
      <c r="G20" s="19"/>
      <c r="H20" s="20"/>
      <c r="I20" s="20"/>
      <c r="J20" s="5"/>
      <c r="K20" s="31"/>
      <c r="L20" s="7"/>
      <c r="M20" s="7"/>
    </row>
    <row r="21" spans="1:22" s="21" customFormat="1">
      <c r="A21" s="243"/>
      <c r="B21" s="18"/>
      <c r="C21" s="18"/>
      <c r="D21" s="18"/>
      <c r="E21" s="18"/>
      <c r="F21" s="18"/>
      <c r="G21" s="18"/>
      <c r="H21" s="14"/>
      <c r="I21" s="14"/>
      <c r="J21" s="5"/>
      <c r="K21" s="31"/>
      <c r="L21" s="240"/>
      <c r="M21" s="240"/>
    </row>
    <row r="22" spans="1:22" s="21" customFormat="1">
      <c r="A22" s="243"/>
      <c r="B22" s="22"/>
      <c r="C22" s="19"/>
      <c r="D22" s="19"/>
      <c r="E22" s="19"/>
      <c r="F22" s="19"/>
      <c r="G22" s="19"/>
      <c r="H22" s="20"/>
      <c r="I22" s="314" t="s">
        <v>1013</v>
      </c>
      <c r="J22" s="315"/>
      <c r="K22" s="316"/>
      <c r="L22" s="277" t="s">
        <v>1047</v>
      </c>
      <c r="M22" s="282" t="s">
        <v>1051</v>
      </c>
    </row>
    <row r="23" spans="1:22" s="21" customFormat="1" ht="34.5" customHeight="1">
      <c r="A23" s="244" t="s">
        <v>607</v>
      </c>
      <c r="B23" s="17"/>
      <c r="C23" s="19"/>
      <c r="D23" s="19"/>
      <c r="E23" s="19"/>
      <c r="F23" s="19"/>
      <c r="G23" s="19"/>
      <c r="H23" s="20"/>
      <c r="I23" s="303" t="s">
        <v>2</v>
      </c>
      <c r="J23" s="304"/>
      <c r="K23" s="305"/>
      <c r="L23" s="25"/>
      <c r="M23" s="25"/>
    </row>
    <row r="24" spans="1:22" s="21" customFormat="1" ht="34.5" customHeight="1">
      <c r="A24" s="244" t="s">
        <v>607</v>
      </c>
      <c r="B24" s="24"/>
      <c r="C24" s="19"/>
      <c r="D24" s="19"/>
      <c r="E24" s="19"/>
      <c r="F24" s="19"/>
      <c r="G24" s="19"/>
      <c r="H24" s="20"/>
      <c r="I24" s="303" t="s">
        <v>3</v>
      </c>
      <c r="J24" s="304"/>
      <c r="K24" s="305"/>
      <c r="L24" s="25" t="s">
        <v>1039</v>
      </c>
      <c r="M24" s="25"/>
    </row>
    <row r="25" spans="1:22" s="21" customFormat="1" ht="34.5" customHeight="1">
      <c r="A25" s="244" t="s">
        <v>607</v>
      </c>
      <c r="B25" s="24"/>
      <c r="C25" s="19"/>
      <c r="D25" s="19"/>
      <c r="E25" s="19"/>
      <c r="F25" s="19"/>
      <c r="G25" s="19"/>
      <c r="H25" s="20"/>
      <c r="I25" s="303" t="s">
        <v>4</v>
      </c>
      <c r="J25" s="304"/>
      <c r="K25" s="305"/>
      <c r="L25" s="29"/>
      <c r="M25" s="29" t="s">
        <v>1039</v>
      </c>
    </row>
    <row r="26" spans="1:22" s="21" customFormat="1" ht="34.5" customHeight="1">
      <c r="A26" s="244" t="s">
        <v>607</v>
      </c>
      <c r="B26" s="17"/>
      <c r="C26" s="19"/>
      <c r="D26" s="19"/>
      <c r="E26" s="19"/>
      <c r="F26" s="19"/>
      <c r="G26" s="19"/>
      <c r="H26" s="20"/>
      <c r="I26" s="303" t="s">
        <v>5</v>
      </c>
      <c r="J26" s="304"/>
      <c r="K26" s="305"/>
      <c r="L26" s="28"/>
      <c r="M26" s="28"/>
    </row>
    <row r="27" spans="1:22" s="21" customFormat="1" ht="34.5" customHeight="1">
      <c r="A27" s="244" t="s">
        <v>607</v>
      </c>
      <c r="B27" s="17"/>
      <c r="C27" s="19"/>
      <c r="D27" s="19"/>
      <c r="E27" s="19"/>
      <c r="F27" s="19"/>
      <c r="G27" s="19"/>
      <c r="H27" s="20"/>
      <c r="I27" s="306" t="s">
        <v>554</v>
      </c>
      <c r="J27" s="307"/>
      <c r="K27" s="308"/>
      <c r="L27" s="29"/>
      <c r="M27" s="29"/>
    </row>
    <row r="28" spans="1:22" s="21" customFormat="1" ht="34.5" customHeight="1">
      <c r="A28" s="244" t="s">
        <v>607</v>
      </c>
      <c r="B28" s="17"/>
      <c r="C28" s="19"/>
      <c r="D28" s="19"/>
      <c r="E28" s="19"/>
      <c r="F28" s="19"/>
      <c r="G28" s="19"/>
      <c r="H28" s="20"/>
      <c r="I28" s="306" t="s">
        <v>553</v>
      </c>
      <c r="J28" s="307"/>
      <c r="K28" s="308"/>
      <c r="L28" s="29"/>
      <c r="M28" s="29"/>
    </row>
    <row r="29" spans="1:22" s="33" customFormat="1" ht="34.5" customHeight="1">
      <c r="A29" s="244" t="s">
        <v>607</v>
      </c>
      <c r="B29" s="17"/>
      <c r="C29" s="19"/>
      <c r="D29" s="19"/>
      <c r="E29" s="19"/>
      <c r="F29" s="19"/>
      <c r="G29" s="19"/>
      <c r="H29" s="20"/>
      <c r="I29" s="306" t="s">
        <v>8</v>
      </c>
      <c r="J29" s="307"/>
      <c r="K29" s="308"/>
      <c r="L29" s="29"/>
      <c r="M29" s="29"/>
    </row>
    <row r="30" spans="1:22" s="21" customFormat="1" ht="34.5" customHeight="1">
      <c r="A30" s="244" t="s">
        <v>607</v>
      </c>
      <c r="B30" s="17"/>
      <c r="C30" s="19"/>
      <c r="D30" s="19"/>
      <c r="E30" s="19"/>
      <c r="F30" s="19"/>
      <c r="G30" s="19"/>
      <c r="H30" s="20"/>
      <c r="I30" s="309" t="s">
        <v>552</v>
      </c>
      <c r="J30" s="309"/>
      <c r="K30" s="309"/>
      <c r="L30" s="29"/>
      <c r="M30" s="29"/>
    </row>
    <row r="31" spans="1:22" s="21" customFormat="1">
      <c r="A31" s="243"/>
      <c r="B31" s="17"/>
      <c r="C31" s="2"/>
      <c r="D31" s="2"/>
      <c r="E31" s="3"/>
      <c r="F31" s="2"/>
      <c r="G31" s="34"/>
      <c r="H31" s="4"/>
      <c r="I31" s="4"/>
      <c r="J31" s="5"/>
      <c r="K31" s="31"/>
      <c r="L31" s="7"/>
      <c r="M31" s="7"/>
    </row>
    <row r="32" spans="1:22" s="21" customFormat="1">
      <c r="A32" s="243"/>
      <c r="B32" s="17"/>
      <c r="C32" s="2"/>
      <c r="D32" s="2"/>
      <c r="E32" s="3"/>
      <c r="F32" s="2"/>
      <c r="G32" s="34"/>
      <c r="H32" s="4"/>
      <c r="I32" s="4"/>
      <c r="J32" s="5"/>
      <c r="K32" s="31"/>
      <c r="L32" s="7"/>
      <c r="M32" s="7"/>
    </row>
    <row r="33" spans="1:22" s="21" customFormat="1">
      <c r="A33" s="243"/>
      <c r="B33" s="236" t="s">
        <v>1015</v>
      </c>
      <c r="C33" s="19"/>
      <c r="D33" s="19"/>
      <c r="E33" s="19"/>
      <c r="F33" s="19"/>
      <c r="G33" s="19"/>
      <c r="H33" s="20"/>
      <c r="I33" s="20"/>
      <c r="J33" s="5"/>
      <c r="K33" s="31"/>
      <c r="L33" s="7"/>
      <c r="M33" s="7"/>
    </row>
    <row r="34" spans="1:22" s="21" customFormat="1">
      <c r="A34" s="243"/>
      <c r="B34" s="18"/>
      <c r="C34" s="18"/>
      <c r="D34" s="18"/>
      <c r="E34" s="18"/>
      <c r="F34" s="18"/>
      <c r="G34" s="18"/>
      <c r="H34" s="14"/>
      <c r="I34" s="14"/>
      <c r="J34" s="5"/>
      <c r="K34" s="31"/>
      <c r="L34" s="240"/>
      <c r="M34" s="240"/>
    </row>
    <row r="35" spans="1:22" s="21" customFormat="1">
      <c r="A35" s="243"/>
      <c r="B35" s="22"/>
      <c r="C35" s="19"/>
      <c r="D35" s="19"/>
      <c r="E35" s="19"/>
      <c r="F35" s="19"/>
      <c r="G35" s="19"/>
      <c r="H35" s="20"/>
      <c r="I35" s="314" t="s">
        <v>1014</v>
      </c>
      <c r="J35" s="315"/>
      <c r="K35" s="316"/>
      <c r="L35" s="277" t="s">
        <v>1047</v>
      </c>
      <c r="M35" s="282" t="s">
        <v>1051</v>
      </c>
    </row>
    <row r="36" spans="1:22" s="21" customFormat="1" ht="34.5" customHeight="1">
      <c r="A36" s="244" t="s">
        <v>608</v>
      </c>
      <c r="B36" s="17"/>
      <c r="C36" s="19"/>
      <c r="D36" s="19"/>
      <c r="E36" s="19"/>
      <c r="F36" s="19"/>
      <c r="G36" s="19"/>
      <c r="H36" s="20"/>
      <c r="I36" s="303" t="s">
        <v>11</v>
      </c>
      <c r="J36" s="304"/>
      <c r="K36" s="305"/>
      <c r="L36" s="25"/>
      <c r="M36" s="25"/>
    </row>
    <row r="37" spans="1:22" s="21" customFormat="1" ht="34.5" customHeight="1">
      <c r="A37" s="244" t="s">
        <v>608</v>
      </c>
      <c r="B37" s="24"/>
      <c r="C37" s="19"/>
      <c r="D37" s="19"/>
      <c r="E37" s="19"/>
      <c r="F37" s="19"/>
      <c r="G37" s="19"/>
      <c r="H37" s="20"/>
      <c r="I37" s="303" t="s">
        <v>12</v>
      </c>
      <c r="J37" s="304"/>
      <c r="K37" s="305"/>
      <c r="L37" s="25"/>
      <c r="M37" s="25"/>
    </row>
    <row r="38" spans="1:22" s="21" customFormat="1" ht="34.5" customHeight="1">
      <c r="A38" s="244" t="s">
        <v>608</v>
      </c>
      <c r="B38" s="24"/>
      <c r="C38" s="19"/>
      <c r="D38" s="19"/>
      <c r="E38" s="19"/>
      <c r="F38" s="19"/>
      <c r="G38" s="19"/>
      <c r="H38" s="20"/>
      <c r="I38" s="303" t="s">
        <v>13</v>
      </c>
      <c r="J38" s="304"/>
      <c r="K38" s="305"/>
      <c r="L38" s="261"/>
      <c r="M38" s="261"/>
    </row>
    <row r="39" spans="1:22" s="21" customFormat="1" ht="34.5" customHeight="1">
      <c r="A39" s="244" t="s">
        <v>608</v>
      </c>
      <c r="B39" s="17"/>
      <c r="C39" s="19"/>
      <c r="D39" s="19"/>
      <c r="E39" s="19"/>
      <c r="F39" s="19"/>
      <c r="G39" s="19"/>
      <c r="H39" s="20"/>
      <c r="I39" s="303" t="s">
        <v>14</v>
      </c>
      <c r="J39" s="304"/>
      <c r="K39" s="305"/>
      <c r="L39" s="25"/>
      <c r="M39" s="25"/>
    </row>
    <row r="40" spans="1:22" s="21" customFormat="1">
      <c r="A40" s="243"/>
      <c r="B40" s="17"/>
      <c r="C40" s="2"/>
      <c r="D40" s="2"/>
      <c r="E40" s="3"/>
      <c r="F40" s="2"/>
      <c r="G40" s="30"/>
      <c r="H40" s="4"/>
      <c r="I40" s="4"/>
      <c r="J40" s="5"/>
      <c r="K40" s="31"/>
      <c r="L40" s="7"/>
      <c r="M40" s="7"/>
    </row>
    <row r="41" spans="1:22">
      <c r="A41" s="243"/>
      <c r="B41" s="17"/>
      <c r="K41" s="31"/>
      <c r="L41" s="7"/>
      <c r="M41" s="7"/>
      <c r="N41" s="8"/>
      <c r="O41" s="8"/>
      <c r="P41" s="8"/>
      <c r="Q41" s="8"/>
      <c r="R41" s="8"/>
      <c r="S41" s="8"/>
      <c r="T41" s="8"/>
      <c r="U41" s="8"/>
      <c r="V41" s="8"/>
    </row>
    <row r="42" spans="1:22" s="21" customFormat="1">
      <c r="A42" s="243"/>
      <c r="B42" s="236" t="s">
        <v>983</v>
      </c>
      <c r="C42" s="19"/>
      <c r="D42" s="19"/>
      <c r="E42" s="19"/>
      <c r="F42" s="19"/>
      <c r="G42" s="19"/>
      <c r="H42" s="20"/>
      <c r="I42" s="20"/>
      <c r="J42" s="5"/>
      <c r="K42" s="31"/>
      <c r="L42" s="7"/>
      <c r="M42" s="7"/>
    </row>
    <row r="43" spans="1:22" s="21" customFormat="1">
      <c r="A43" s="243"/>
      <c r="B43" s="18"/>
      <c r="C43" s="18"/>
      <c r="D43" s="18"/>
      <c r="E43" s="18"/>
      <c r="F43" s="18"/>
      <c r="G43" s="18"/>
      <c r="H43" s="14"/>
      <c r="I43" s="14"/>
      <c r="J43" s="5"/>
      <c r="K43" s="31"/>
      <c r="L43" s="240"/>
      <c r="M43" s="240"/>
    </row>
    <row r="44" spans="1:22" s="21" customFormat="1">
      <c r="A44" s="243"/>
      <c r="B44" s="22"/>
      <c r="C44" s="19"/>
      <c r="D44" s="19"/>
      <c r="E44" s="19"/>
      <c r="F44" s="19"/>
      <c r="G44" s="19"/>
      <c r="H44" s="274"/>
      <c r="I44" s="311" t="s">
        <v>1013</v>
      </c>
      <c r="J44" s="312"/>
      <c r="K44" s="313"/>
      <c r="L44" s="277" t="s">
        <v>1047</v>
      </c>
      <c r="M44" s="282" t="s">
        <v>1051</v>
      </c>
    </row>
    <row r="45" spans="1:22" s="21" customFormat="1" ht="34.5" customHeight="1">
      <c r="A45" s="278" t="s">
        <v>984</v>
      </c>
      <c r="B45" s="17"/>
      <c r="C45" s="19"/>
      <c r="D45" s="19"/>
      <c r="E45" s="19"/>
      <c r="F45" s="19"/>
      <c r="G45" s="19"/>
      <c r="H45" s="20"/>
      <c r="I45" s="306" t="s">
        <v>2</v>
      </c>
      <c r="J45" s="307"/>
      <c r="K45" s="308"/>
      <c r="L45" s="25"/>
      <c r="M45" s="25"/>
    </row>
    <row r="46" spans="1:22" s="21" customFormat="1" ht="34.5" customHeight="1">
      <c r="A46" s="278" t="s">
        <v>984</v>
      </c>
      <c r="B46" s="24"/>
      <c r="C46" s="19"/>
      <c r="D46" s="19"/>
      <c r="E46" s="19"/>
      <c r="F46" s="19"/>
      <c r="G46" s="19"/>
      <c r="H46" s="20"/>
      <c r="I46" s="306" t="s">
        <v>3</v>
      </c>
      <c r="J46" s="307"/>
      <c r="K46" s="308"/>
      <c r="L46" s="25"/>
      <c r="M46" s="25"/>
    </row>
    <row r="47" spans="1:22" s="21" customFormat="1" ht="34.5" customHeight="1">
      <c r="A47" s="278" t="s">
        <v>984</v>
      </c>
      <c r="B47" s="24"/>
      <c r="C47" s="19"/>
      <c r="D47" s="19"/>
      <c r="E47" s="19"/>
      <c r="F47" s="19"/>
      <c r="G47" s="19"/>
      <c r="H47" s="20"/>
      <c r="I47" s="306" t="s">
        <v>4</v>
      </c>
      <c r="J47" s="307"/>
      <c r="K47" s="308"/>
      <c r="L47" s="29"/>
      <c r="M47" s="29"/>
    </row>
    <row r="48" spans="1:22" s="21" customFormat="1" ht="34.5" customHeight="1">
      <c r="A48" s="278" t="s">
        <v>984</v>
      </c>
      <c r="B48" s="17"/>
      <c r="C48" s="19"/>
      <c r="D48" s="19"/>
      <c r="E48" s="19"/>
      <c r="F48" s="19"/>
      <c r="G48" s="19"/>
      <c r="H48" s="20"/>
      <c r="I48" s="306" t="s">
        <v>5</v>
      </c>
      <c r="J48" s="307"/>
      <c r="K48" s="308"/>
      <c r="L48" s="28"/>
      <c r="M48" s="28"/>
    </row>
    <row r="49" spans="1:13" s="21" customFormat="1" ht="34.5" customHeight="1">
      <c r="A49" s="278" t="s">
        <v>984</v>
      </c>
      <c r="B49" s="17"/>
      <c r="C49" s="19"/>
      <c r="D49" s="19"/>
      <c r="E49" s="19"/>
      <c r="F49" s="19"/>
      <c r="G49" s="19"/>
      <c r="H49" s="20"/>
      <c r="I49" s="306" t="s">
        <v>554</v>
      </c>
      <c r="J49" s="307"/>
      <c r="K49" s="308"/>
      <c r="L49" s="29"/>
      <c r="M49" s="29"/>
    </row>
    <row r="50" spans="1:13" s="21" customFormat="1" ht="34.5" customHeight="1">
      <c r="A50" s="278" t="s">
        <v>984</v>
      </c>
      <c r="B50" s="17"/>
      <c r="C50" s="19"/>
      <c r="D50" s="19"/>
      <c r="E50" s="19"/>
      <c r="F50" s="19"/>
      <c r="G50" s="19"/>
      <c r="H50" s="20"/>
      <c r="I50" s="306" t="s">
        <v>553</v>
      </c>
      <c r="J50" s="307"/>
      <c r="K50" s="308"/>
      <c r="L50" s="29"/>
      <c r="M50" s="29"/>
    </row>
    <row r="51" spans="1:13" s="33" customFormat="1" ht="34.5" customHeight="1">
      <c r="A51" s="278" t="s">
        <v>984</v>
      </c>
      <c r="B51" s="17"/>
      <c r="C51" s="19"/>
      <c r="D51" s="19"/>
      <c r="E51" s="19"/>
      <c r="F51" s="19"/>
      <c r="G51" s="19"/>
      <c r="H51" s="20"/>
      <c r="I51" s="306" t="s">
        <v>8</v>
      </c>
      <c r="J51" s="307"/>
      <c r="K51" s="308"/>
      <c r="L51" s="29"/>
      <c r="M51" s="29"/>
    </row>
    <row r="52" spans="1:13" s="21" customFormat="1" ht="34.5" customHeight="1">
      <c r="A52" s="278" t="s">
        <v>984</v>
      </c>
      <c r="B52" s="17"/>
      <c r="C52" s="19"/>
      <c r="D52" s="19"/>
      <c r="E52" s="19"/>
      <c r="F52" s="19"/>
      <c r="G52" s="19"/>
      <c r="H52" s="20"/>
      <c r="I52" s="309" t="s">
        <v>552</v>
      </c>
      <c r="J52" s="309"/>
      <c r="K52" s="309"/>
      <c r="L52" s="29" t="s">
        <v>1039</v>
      </c>
      <c r="M52" s="29" t="s">
        <v>1039</v>
      </c>
    </row>
    <row r="53" spans="1:13" s="21" customFormat="1" ht="34.5" customHeight="1">
      <c r="A53" s="278" t="s">
        <v>984</v>
      </c>
      <c r="B53" s="17"/>
      <c r="C53" s="19"/>
      <c r="D53" s="19"/>
      <c r="E53" s="19"/>
      <c r="F53" s="19"/>
      <c r="G53" s="19"/>
      <c r="H53" s="20"/>
      <c r="I53" s="309" t="s">
        <v>985</v>
      </c>
      <c r="J53" s="309"/>
      <c r="K53" s="309"/>
      <c r="L53" s="29" t="s">
        <v>533</v>
      </c>
      <c r="M53" s="29" t="s">
        <v>533</v>
      </c>
    </row>
    <row r="54" spans="1:13" s="21" customFormat="1">
      <c r="A54" s="243"/>
      <c r="B54" s="17"/>
      <c r="C54" s="2"/>
      <c r="D54" s="2"/>
      <c r="E54" s="3"/>
      <c r="F54" s="2"/>
      <c r="G54" s="34"/>
      <c r="H54" s="4"/>
      <c r="I54" s="4"/>
      <c r="J54" s="5"/>
      <c r="K54" s="31"/>
      <c r="L54" s="7"/>
      <c r="M54" s="7"/>
    </row>
    <row r="55" spans="1:13" s="21" customFormat="1">
      <c r="A55" s="243"/>
      <c r="B55" s="17"/>
      <c r="C55" s="2"/>
      <c r="D55" s="2"/>
      <c r="E55" s="3"/>
      <c r="F55" s="2"/>
      <c r="G55" s="34"/>
      <c r="H55" s="4"/>
      <c r="I55" s="4"/>
      <c r="J55" s="5"/>
      <c r="K55" s="31"/>
      <c r="L55" s="7"/>
      <c r="M55" s="7"/>
    </row>
    <row r="56" spans="1:13" s="21" customFormat="1">
      <c r="A56" s="243"/>
      <c r="B56" s="17"/>
      <c r="C56" s="2"/>
      <c r="D56" s="2"/>
      <c r="E56" s="3"/>
      <c r="F56" s="2"/>
      <c r="G56" s="34"/>
      <c r="H56" s="4"/>
      <c r="I56" s="4"/>
      <c r="J56" s="5"/>
      <c r="K56" s="31"/>
      <c r="L56" s="5"/>
      <c r="M56" s="5"/>
    </row>
    <row r="57" spans="1:13" s="21" customFormat="1">
      <c r="A57" s="243"/>
      <c r="B57" s="17"/>
      <c r="C57" s="2"/>
      <c r="D57" s="2"/>
      <c r="E57" s="3"/>
      <c r="F57" s="2"/>
      <c r="G57" s="30"/>
      <c r="H57" s="4"/>
      <c r="I57" s="4"/>
      <c r="J57" s="5"/>
      <c r="K57" s="31"/>
      <c r="L57" s="5"/>
      <c r="M57" s="5"/>
    </row>
    <row r="58" spans="1:13" s="21" customFormat="1">
      <c r="A58" s="243"/>
      <c r="B58" s="18"/>
      <c r="C58" s="35"/>
      <c r="D58" s="35"/>
      <c r="E58" s="35"/>
      <c r="F58" s="35"/>
      <c r="G58" s="35"/>
      <c r="H58" s="20"/>
      <c r="I58" s="20"/>
      <c r="J58" s="5"/>
      <c r="K58" s="31"/>
      <c r="L58" s="5"/>
      <c r="M58" s="5"/>
    </row>
    <row r="59" spans="1:13" s="21" customFormat="1">
      <c r="A59" s="243"/>
      <c r="B59" s="1"/>
      <c r="C59" s="36" t="s">
        <v>15</v>
      </c>
      <c r="D59" s="298"/>
      <c r="E59" s="298"/>
      <c r="F59" s="298"/>
      <c r="G59" s="298"/>
      <c r="H59" s="298"/>
      <c r="I59" s="4"/>
      <c r="J59" s="37"/>
      <c r="K59" s="6"/>
      <c r="L59" s="5"/>
      <c r="M59" s="5"/>
    </row>
    <row r="60" spans="1:13" s="21" customFormat="1" ht="34.5" customHeight="1">
      <c r="A60" s="243"/>
      <c r="B60" s="1"/>
      <c r="C60" s="38"/>
      <c r="D60" s="431" t="s">
        <v>544</v>
      </c>
      <c r="E60" s="431"/>
      <c r="F60" s="431"/>
      <c r="G60" s="431"/>
      <c r="H60" s="431"/>
      <c r="I60" s="431"/>
      <c r="J60" s="431"/>
      <c r="K60" s="431"/>
      <c r="L60" s="431"/>
      <c r="M60" s="39"/>
    </row>
    <row r="61" spans="1:13" s="21" customFormat="1" ht="34.5" customHeight="1">
      <c r="A61" s="243"/>
      <c r="B61" s="1"/>
      <c r="C61" s="41"/>
      <c r="D61" s="430" t="s">
        <v>16</v>
      </c>
      <c r="E61" s="430"/>
      <c r="F61" s="430"/>
      <c r="G61" s="430"/>
      <c r="H61" s="430"/>
      <c r="I61" s="430"/>
      <c r="J61" s="430"/>
      <c r="K61" s="430"/>
      <c r="L61" s="430"/>
      <c r="M61" s="39"/>
    </row>
    <row r="62" spans="1:13" s="21" customFormat="1" ht="34.5" customHeight="1">
      <c r="A62" s="243"/>
      <c r="B62" s="1"/>
      <c r="C62" s="41"/>
      <c r="D62" s="430" t="s">
        <v>17</v>
      </c>
      <c r="E62" s="430"/>
      <c r="F62" s="430"/>
      <c r="G62" s="430"/>
      <c r="H62" s="430"/>
      <c r="I62" s="430"/>
      <c r="J62" s="430"/>
      <c r="K62" s="430"/>
      <c r="L62" s="430"/>
      <c r="M62" s="39"/>
    </row>
    <row r="63" spans="1:13" s="21" customFormat="1" ht="34.5" customHeight="1">
      <c r="A63" s="243"/>
      <c r="B63" s="1"/>
      <c r="C63" s="41"/>
      <c r="D63" s="430" t="s">
        <v>18</v>
      </c>
      <c r="E63" s="430"/>
      <c r="F63" s="430"/>
      <c r="G63" s="430"/>
      <c r="H63" s="430"/>
      <c r="I63" s="430"/>
      <c r="J63" s="430"/>
      <c r="K63" s="430"/>
      <c r="L63" s="430"/>
      <c r="M63" s="39"/>
    </row>
    <row r="64" spans="1:13" s="21" customFormat="1" ht="34.5" customHeight="1">
      <c r="A64" s="243"/>
      <c r="B64" s="1"/>
      <c r="C64" s="41"/>
      <c r="D64" s="430" t="s">
        <v>19</v>
      </c>
      <c r="E64" s="430"/>
      <c r="F64" s="430"/>
      <c r="G64" s="430"/>
      <c r="H64" s="430"/>
      <c r="I64" s="430"/>
      <c r="J64" s="430"/>
      <c r="K64" s="430"/>
      <c r="L64" s="430"/>
      <c r="M64" s="39"/>
    </row>
    <row r="65" spans="1:13" s="21" customFormat="1">
      <c r="A65" s="243"/>
      <c r="B65" s="18"/>
      <c r="C65" s="35"/>
      <c r="D65" s="35"/>
      <c r="E65" s="35"/>
      <c r="F65" s="35"/>
      <c r="G65" s="35"/>
      <c r="H65" s="20"/>
      <c r="I65" s="20"/>
      <c r="J65" s="5"/>
      <c r="K65" s="6"/>
      <c r="L65" s="5"/>
      <c r="M65" s="5"/>
    </row>
    <row r="66" spans="1:13" s="46" customFormat="1">
      <c r="A66" s="245"/>
      <c r="B66" s="18"/>
      <c r="C66" s="42" t="s">
        <v>547</v>
      </c>
      <c r="F66" s="44"/>
      <c r="G66" s="42"/>
      <c r="H66" s="43" t="s">
        <v>548</v>
      </c>
      <c r="I66" s="43"/>
      <c r="J66" s="43" t="s">
        <v>549</v>
      </c>
      <c r="K66" s="45"/>
      <c r="L66" s="43"/>
      <c r="M66" s="44"/>
    </row>
    <row r="67" spans="1:13" s="21" customFormat="1">
      <c r="A67" s="243"/>
      <c r="B67" s="1"/>
      <c r="C67" s="47"/>
      <c r="D67" s="35"/>
      <c r="E67" s="35"/>
      <c r="F67" s="35"/>
      <c r="G67" s="35"/>
      <c r="H67" s="20"/>
      <c r="I67" s="298"/>
      <c r="J67" s="5"/>
      <c r="K67" s="6"/>
      <c r="L67" s="48"/>
      <c r="M67" s="283"/>
    </row>
    <row r="68" spans="1:13" s="21" customFormat="1">
      <c r="A68" s="243"/>
      <c r="B68" s="1"/>
      <c r="C68" s="40"/>
      <c r="D68" s="40"/>
      <c r="E68" s="40"/>
      <c r="F68" s="40"/>
      <c r="G68" s="40"/>
      <c r="H68" s="40"/>
      <c r="I68" s="40"/>
      <c r="J68" s="40"/>
      <c r="K68" s="50"/>
      <c r="L68" s="40"/>
      <c r="M68" s="40"/>
    </row>
    <row r="69" spans="1:13" s="21" customFormat="1">
      <c r="A69" s="243"/>
      <c r="B69" s="1"/>
      <c r="C69" s="51"/>
      <c r="D69" s="35"/>
      <c r="E69" s="35"/>
      <c r="F69" s="35"/>
      <c r="G69" s="35"/>
      <c r="H69" s="20"/>
      <c r="I69" s="298"/>
      <c r="J69" s="5"/>
      <c r="K69" s="6"/>
      <c r="L69" s="283"/>
    </row>
    <row r="70" spans="1:13" s="21" customFormat="1">
      <c r="A70" s="243"/>
      <c r="B70" s="1"/>
      <c r="C70" s="51"/>
      <c r="D70" s="35"/>
      <c r="E70" s="35"/>
      <c r="F70" s="35"/>
      <c r="G70" s="35"/>
      <c r="H70" s="20"/>
      <c r="I70" s="298"/>
      <c r="J70" s="5"/>
      <c r="K70" s="6"/>
      <c r="L70" s="283"/>
    </row>
    <row r="71" spans="1:13" s="21" customFormat="1">
      <c r="A71" s="243"/>
      <c r="B71" s="1"/>
      <c r="C71" s="423" t="s">
        <v>20</v>
      </c>
      <c r="D71" s="423"/>
      <c r="E71" s="423"/>
      <c r="F71" s="423"/>
      <c r="G71" s="423"/>
      <c r="H71" s="423" t="s">
        <v>214</v>
      </c>
      <c r="I71" s="423"/>
      <c r="J71" s="423" t="s">
        <v>980</v>
      </c>
      <c r="K71" s="423"/>
      <c r="L71" s="423"/>
    </row>
    <row r="72" spans="1:13" s="21" customFormat="1">
      <c r="A72" s="243"/>
      <c r="B72" s="1"/>
      <c r="C72" s="423" t="s">
        <v>22</v>
      </c>
      <c r="D72" s="423"/>
      <c r="E72" s="423"/>
      <c r="F72" s="423"/>
      <c r="G72" s="423"/>
      <c r="H72" s="423" t="s">
        <v>979</v>
      </c>
      <c r="I72" s="423"/>
      <c r="J72" s="423" t="s">
        <v>272</v>
      </c>
      <c r="K72" s="423"/>
      <c r="L72" s="423"/>
    </row>
    <row r="73" spans="1:13" s="21" customFormat="1">
      <c r="A73" s="243"/>
      <c r="B73" s="1"/>
      <c r="C73" s="423" t="s">
        <v>24</v>
      </c>
      <c r="D73" s="423"/>
      <c r="E73" s="423"/>
      <c r="F73" s="423"/>
      <c r="G73" s="423"/>
      <c r="H73" s="423" t="s">
        <v>216</v>
      </c>
      <c r="I73" s="423"/>
      <c r="J73" s="423" t="s">
        <v>981</v>
      </c>
      <c r="K73" s="423"/>
      <c r="L73" s="423"/>
    </row>
    <row r="74" spans="1:13" s="21" customFormat="1">
      <c r="A74" s="243"/>
      <c r="B74" s="1"/>
      <c r="C74" s="423" t="s">
        <v>26</v>
      </c>
      <c r="D74" s="423"/>
      <c r="E74" s="423"/>
      <c r="F74" s="423"/>
      <c r="G74" s="423"/>
      <c r="H74" s="423" t="s">
        <v>217</v>
      </c>
      <c r="I74" s="423"/>
      <c r="J74" s="423" t="s">
        <v>276</v>
      </c>
      <c r="K74" s="423"/>
      <c r="L74" s="423"/>
    </row>
    <row r="75" spans="1:13" s="21" customFormat="1">
      <c r="A75" s="243"/>
      <c r="B75" s="1"/>
      <c r="C75" s="423" t="s">
        <v>28</v>
      </c>
      <c r="D75" s="423"/>
      <c r="E75" s="423"/>
      <c r="F75" s="423"/>
      <c r="G75" s="423"/>
      <c r="H75" s="298"/>
      <c r="I75" s="298"/>
      <c r="J75" s="423" t="s">
        <v>982</v>
      </c>
      <c r="K75" s="423"/>
      <c r="L75" s="423"/>
    </row>
    <row r="76" spans="1:13" s="21" customFormat="1">
      <c r="A76" s="243"/>
      <c r="C76" s="423" t="s">
        <v>30</v>
      </c>
      <c r="D76" s="423"/>
      <c r="E76" s="423"/>
      <c r="F76" s="423"/>
      <c r="G76" s="423"/>
      <c r="J76" s="423" t="s">
        <v>271</v>
      </c>
      <c r="K76" s="423"/>
      <c r="L76" s="423"/>
      <c r="M76" s="5"/>
    </row>
    <row r="77" spans="1:13" s="21" customFormat="1">
      <c r="A77" s="243"/>
      <c r="B77" s="1"/>
      <c r="C77" s="423" t="s">
        <v>32</v>
      </c>
      <c r="D77" s="423"/>
      <c r="E77" s="423"/>
      <c r="F77" s="423"/>
      <c r="G77" s="423"/>
      <c r="H77"/>
      <c r="I77"/>
      <c r="J77" s="423" t="s">
        <v>273</v>
      </c>
      <c r="K77" s="423"/>
      <c r="L77" s="423"/>
      <c r="M77" s="5"/>
    </row>
    <row r="78" spans="1:13" s="21" customFormat="1">
      <c r="A78" s="243"/>
      <c r="B78" s="1"/>
      <c r="C78" s="423" t="s">
        <v>21</v>
      </c>
      <c r="D78" s="423"/>
      <c r="E78" s="423"/>
      <c r="F78" s="423"/>
      <c r="H78" s="298"/>
      <c r="I78" s="298"/>
      <c r="J78" s="423" t="s">
        <v>275</v>
      </c>
      <c r="K78" s="423"/>
      <c r="L78" s="423"/>
      <c r="M78" s="5"/>
    </row>
    <row r="79" spans="1:13" s="21" customFormat="1">
      <c r="A79" s="243"/>
      <c r="B79" s="1"/>
      <c r="C79" s="423" t="s">
        <v>23</v>
      </c>
      <c r="D79" s="423"/>
      <c r="E79" s="423"/>
      <c r="F79" s="423"/>
      <c r="G79" s="298"/>
      <c r="H79" s="298"/>
      <c r="I79" s="298"/>
      <c r="J79" s="423" t="s">
        <v>277</v>
      </c>
      <c r="K79" s="423"/>
      <c r="L79" s="423"/>
      <c r="M79" s="5"/>
    </row>
    <row r="80" spans="1:13" s="21" customFormat="1">
      <c r="A80" s="243"/>
      <c r="B80" s="1"/>
      <c r="C80" s="423" t="s">
        <v>25</v>
      </c>
      <c r="D80" s="423"/>
      <c r="E80" s="423"/>
      <c r="F80" s="423"/>
      <c r="G80" s="298"/>
      <c r="H80" s="298"/>
      <c r="I80" s="298"/>
      <c r="J80" s="423" t="s">
        <v>279</v>
      </c>
      <c r="K80" s="423"/>
      <c r="L80" s="423"/>
      <c r="M80" s="5"/>
    </row>
    <row r="81" spans="1:22" s="21" customFormat="1">
      <c r="A81" s="243"/>
      <c r="B81" s="1"/>
      <c r="C81" s="423" t="s">
        <v>27</v>
      </c>
      <c r="D81" s="423"/>
      <c r="E81" s="423"/>
      <c r="F81" s="423"/>
      <c r="G81" s="298"/>
      <c r="H81" s="298"/>
      <c r="I81" s="298"/>
      <c r="J81" s="51"/>
      <c r="K81" s="54"/>
      <c r="L81" s="5"/>
      <c r="M81" s="5"/>
    </row>
    <row r="82" spans="1:22" s="21" customFormat="1">
      <c r="A82" s="243"/>
      <c r="B82" s="1"/>
      <c r="C82" s="423" t="s">
        <v>29</v>
      </c>
      <c r="D82" s="423"/>
      <c r="E82" s="423"/>
      <c r="F82" s="423"/>
      <c r="G82" s="298"/>
      <c r="H82" s="298"/>
      <c r="I82" s="298"/>
      <c r="J82" s="51"/>
      <c r="K82" s="54"/>
      <c r="L82" s="5"/>
      <c r="M82" s="5"/>
    </row>
    <row r="83" spans="1:22" s="21" customFormat="1">
      <c r="A83" s="243"/>
      <c r="B83" s="1"/>
      <c r="C83" s="423" t="s">
        <v>31</v>
      </c>
      <c r="D83" s="423"/>
      <c r="E83" s="423"/>
      <c r="F83" s="423"/>
      <c r="G83" s="423"/>
      <c r="H83" s="298"/>
      <c r="I83" s="298"/>
      <c r="J83" s="51"/>
      <c r="K83" s="54"/>
      <c r="L83" s="5"/>
      <c r="M83" s="5"/>
    </row>
    <row r="84" spans="1:22" s="21" customFormat="1">
      <c r="A84" s="243"/>
      <c r="B84" s="1"/>
      <c r="C84" s="40"/>
      <c r="D84" s="40"/>
      <c r="E84" s="40"/>
      <c r="F84" s="40"/>
      <c r="G84" s="40"/>
      <c r="H84" s="40"/>
      <c r="I84" s="40"/>
      <c r="J84" s="40"/>
      <c r="K84" s="50"/>
      <c r="L84" s="40"/>
      <c r="M84" s="40"/>
    </row>
    <row r="85" spans="1:22" s="21" customFormat="1" ht="19">
      <c r="A85" s="243"/>
      <c r="B85" s="55" t="s">
        <v>33</v>
      </c>
      <c r="C85" s="56"/>
      <c r="D85" s="57"/>
      <c r="E85" s="57"/>
      <c r="F85" s="57"/>
      <c r="G85" s="57"/>
      <c r="H85" s="58"/>
      <c r="I85" s="58"/>
      <c r="J85" s="59"/>
      <c r="K85" s="59"/>
      <c r="L85" s="59"/>
      <c r="M85" s="59"/>
    </row>
    <row r="86" spans="1:22" s="21" customFormat="1">
      <c r="A86" s="243"/>
      <c r="B86" s="1"/>
      <c r="C86" s="62"/>
      <c r="D86" s="3"/>
      <c r="E86" s="3"/>
      <c r="F86" s="3"/>
      <c r="G86" s="3"/>
      <c r="H86" s="287"/>
      <c r="I86" s="287"/>
      <c r="J86" s="63"/>
      <c r="K86" s="31"/>
      <c r="L86" s="63"/>
      <c r="M86" s="63"/>
    </row>
    <row r="87" spans="1:22" s="21" customFormat="1">
      <c r="A87" s="243"/>
      <c r="B87" s="236" t="s">
        <v>1016</v>
      </c>
      <c r="C87" s="62"/>
      <c r="D87" s="3"/>
      <c r="E87" s="3"/>
      <c r="F87" s="3"/>
      <c r="G87" s="3"/>
      <c r="H87" s="287"/>
      <c r="I87" s="287"/>
      <c r="J87" s="63"/>
      <c r="K87" s="63"/>
      <c r="L87" s="63"/>
      <c r="M87" s="63"/>
    </row>
    <row r="88" spans="1:22" s="21" customFormat="1" ht="18.75" customHeight="1">
      <c r="A88" s="243"/>
      <c r="B88" s="18"/>
      <c r="C88" s="62"/>
      <c r="D88" s="3"/>
      <c r="E88" s="3"/>
      <c r="F88" s="3"/>
      <c r="G88" s="3"/>
      <c r="H88" s="287"/>
      <c r="I88" s="287"/>
      <c r="J88" s="59"/>
      <c r="K88" s="59"/>
      <c r="L88" s="240"/>
      <c r="M88" s="240"/>
    </row>
    <row r="89" spans="1:22" s="21" customFormat="1">
      <c r="A89" s="243"/>
      <c r="B89" s="18"/>
      <c r="C89" s="62"/>
      <c r="D89" s="3"/>
      <c r="E89" s="3"/>
      <c r="F89" s="3"/>
      <c r="G89" s="3"/>
      <c r="H89" s="287"/>
      <c r="I89" s="287"/>
      <c r="J89" s="64" t="s">
        <v>35</v>
      </c>
      <c r="K89" s="65"/>
      <c r="L89" s="262" t="s">
        <v>1047</v>
      </c>
      <c r="M89" s="262" t="s">
        <v>1051</v>
      </c>
    </row>
    <row r="90" spans="1:22" s="21" customFormat="1">
      <c r="A90" s="243"/>
      <c r="B90" s="1"/>
      <c r="C90" s="3"/>
      <c r="D90" s="3"/>
      <c r="E90" s="3"/>
      <c r="F90" s="3"/>
      <c r="G90" s="3"/>
      <c r="H90" s="287"/>
      <c r="I90" s="67" t="s">
        <v>36</v>
      </c>
      <c r="J90" s="68"/>
      <c r="K90" s="69"/>
      <c r="L90" s="262" t="s">
        <v>1048</v>
      </c>
      <c r="M90" s="262" t="s">
        <v>1052</v>
      </c>
    </row>
    <row r="91" spans="1:22" s="21" customFormat="1" ht="54" customHeight="1">
      <c r="A91" s="244" t="s">
        <v>609</v>
      </c>
      <c r="B91" s="1"/>
      <c r="C91" s="320" t="s">
        <v>37</v>
      </c>
      <c r="D91" s="321"/>
      <c r="E91" s="321"/>
      <c r="F91" s="321"/>
      <c r="G91" s="321"/>
      <c r="H91" s="322"/>
      <c r="I91" s="294" t="s">
        <v>38</v>
      </c>
      <c r="J91" s="260" t="s">
        <v>1040</v>
      </c>
      <c r="K91" s="72"/>
      <c r="L91" s="255"/>
      <c r="M91" s="73"/>
    </row>
    <row r="92" spans="1:22" s="21" customFormat="1" ht="19">
      <c r="A92" s="243"/>
      <c r="B92" s="75"/>
      <c r="C92" s="62"/>
      <c r="D92" s="3"/>
      <c r="E92" s="3"/>
      <c r="F92" s="3"/>
      <c r="G92" s="3"/>
      <c r="H92" s="287"/>
      <c r="I92" s="287"/>
      <c r="J92" s="63"/>
      <c r="K92" s="63"/>
      <c r="L92" s="61"/>
      <c r="M92" s="61"/>
    </row>
    <row r="93" spans="1:22" s="21" customFormat="1" ht="19">
      <c r="A93" s="243"/>
      <c r="B93" s="75"/>
      <c r="C93" s="62"/>
      <c r="D93" s="3"/>
      <c r="E93" s="3"/>
      <c r="F93" s="3"/>
      <c r="G93" s="3"/>
      <c r="H93" s="287"/>
      <c r="I93" s="287"/>
      <c r="J93" s="63"/>
      <c r="K93" s="63"/>
      <c r="L93" s="61"/>
      <c r="M93" s="61"/>
    </row>
    <row r="94" spans="1:22" s="21" customFormat="1" ht="19">
      <c r="A94" s="243"/>
      <c r="B94" s="75"/>
      <c r="C94" s="62"/>
      <c r="D94" s="3"/>
      <c r="E94" s="3"/>
      <c r="F94" s="3"/>
      <c r="G94" s="3"/>
      <c r="H94" s="287"/>
      <c r="I94" s="287"/>
      <c r="J94" s="63"/>
      <c r="K94" s="63"/>
      <c r="L94" s="61"/>
      <c r="M94" s="61"/>
    </row>
    <row r="95" spans="1:22">
      <c r="A95" s="243"/>
      <c r="B95" s="18" t="s">
        <v>39</v>
      </c>
      <c r="C95" s="18"/>
      <c r="D95" s="18"/>
      <c r="E95" s="18"/>
      <c r="F95" s="18"/>
      <c r="G95" s="18"/>
      <c r="H95" s="14"/>
      <c r="I95" s="14"/>
      <c r="L95" s="76"/>
      <c r="M95" s="76"/>
      <c r="N95" s="8"/>
      <c r="O95" s="8"/>
      <c r="P95" s="8"/>
      <c r="Q95" s="8"/>
      <c r="R95" s="8"/>
      <c r="S95" s="8"/>
      <c r="T95" s="8"/>
      <c r="U95" s="8"/>
      <c r="V95" s="8"/>
    </row>
    <row r="96" spans="1:22">
      <c r="A96" s="243"/>
      <c r="B96" s="18"/>
      <c r="C96" s="18"/>
      <c r="D96" s="18"/>
      <c r="E96" s="18"/>
      <c r="F96" s="18"/>
      <c r="G96" s="18"/>
      <c r="H96" s="14"/>
      <c r="I96" s="14"/>
      <c r="L96" s="240"/>
      <c r="M96" s="240"/>
      <c r="N96" s="8"/>
      <c r="O96" s="8"/>
      <c r="P96" s="8"/>
      <c r="Q96" s="8"/>
      <c r="R96" s="8"/>
      <c r="S96" s="8"/>
      <c r="T96" s="8"/>
      <c r="U96" s="8"/>
      <c r="V96" s="8"/>
    </row>
    <row r="97" spans="1:22" ht="34.5" customHeight="1">
      <c r="A97" s="243"/>
      <c r="B97" s="18"/>
      <c r="C97" s="3"/>
      <c r="D97" s="3"/>
      <c r="F97" s="3"/>
      <c r="G97" s="3"/>
      <c r="H97" s="287"/>
      <c r="J97" s="77" t="s">
        <v>35</v>
      </c>
      <c r="K97" s="78"/>
      <c r="L97" s="66" t="s">
        <v>1047</v>
      </c>
      <c r="M97" s="66" t="s">
        <v>1051</v>
      </c>
      <c r="N97" s="8"/>
      <c r="O97" s="8"/>
      <c r="P97" s="8"/>
      <c r="Q97" s="8"/>
      <c r="R97" s="8"/>
      <c r="S97" s="8"/>
      <c r="T97" s="8"/>
      <c r="U97" s="8"/>
      <c r="V97" s="8"/>
    </row>
    <row r="98" spans="1:22" ht="20.25" customHeight="1">
      <c r="A98" s="243"/>
      <c r="B98" s="1"/>
      <c r="C98" s="62"/>
      <c r="D98" s="3"/>
      <c r="F98" s="3"/>
      <c r="G98" s="3"/>
      <c r="H98" s="287"/>
      <c r="I98" s="67" t="s">
        <v>40</v>
      </c>
      <c r="J98" s="68"/>
      <c r="K98" s="79"/>
      <c r="L98" s="70" t="s">
        <v>1048</v>
      </c>
      <c r="M98" s="70" t="s">
        <v>1052</v>
      </c>
      <c r="N98" s="8"/>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IF(SUM(L99:M99)=0,IF(COUNTIF(L99:M99,"未確認")&gt;0,"未確認",IF(COUNTIF(L99:M99,"~*")&gt;0,"*",SUM(L99:M99))),SUM(L99:M99))</f>
        <v>39</v>
      </c>
      <c r="K99" s="237" t="str">
        <f>IF(OR(COUNTIF(L99:M99,"未確認")&gt;0,COUNTIF(L99:M99,"~*")&gt;0),"※","")</f>
        <v/>
      </c>
      <c r="L99" s="258">
        <v>39</v>
      </c>
      <c r="M99" s="258">
        <v>0</v>
      </c>
    </row>
    <row r="100" spans="1:22" s="83" customFormat="1" ht="34.5" customHeight="1">
      <c r="A100" s="244" t="s">
        <v>611</v>
      </c>
      <c r="B100" s="84"/>
      <c r="C100" s="396"/>
      <c r="D100" s="397"/>
      <c r="E100" s="409"/>
      <c r="F100" s="410"/>
      <c r="G100" s="415" t="s">
        <v>44</v>
      </c>
      <c r="H100" s="417"/>
      <c r="I100" s="420"/>
      <c r="J100" s="256">
        <f t="shared" si="0"/>
        <v>39</v>
      </c>
      <c r="K100" s="237" t="str">
        <f>IF(OR(COUNTIF(L100:M100,"未確認")&gt;0,COUNTIF(L100:M100,"~*")&gt;0),"※","")</f>
        <v/>
      </c>
      <c r="L100" s="258">
        <v>39</v>
      </c>
      <c r="M100" s="258">
        <v>0</v>
      </c>
    </row>
    <row r="101" spans="1:22" s="83" customFormat="1" ht="34.5" customHeight="1">
      <c r="A101" s="244" t="s">
        <v>610</v>
      </c>
      <c r="B101" s="84"/>
      <c r="C101" s="396"/>
      <c r="D101" s="397"/>
      <c r="E101" s="320" t="s">
        <v>45</v>
      </c>
      <c r="F101" s="321"/>
      <c r="G101" s="321"/>
      <c r="H101" s="322"/>
      <c r="I101" s="420"/>
      <c r="J101" s="256">
        <f t="shared" si="0"/>
        <v>39</v>
      </c>
      <c r="K101" s="237" t="str">
        <f>IF(OR(COUNTIF(L101:M101,"未確認")&gt;0,COUNTIF(L101:M101,"~*")&gt;0),"※","")</f>
        <v/>
      </c>
      <c r="L101" s="258">
        <v>39</v>
      </c>
      <c r="M101" s="258">
        <v>0</v>
      </c>
    </row>
    <row r="102" spans="1:22" s="83" customFormat="1" ht="34.5" customHeight="1">
      <c r="A102" s="244" t="s">
        <v>610</v>
      </c>
      <c r="B102" s="84"/>
      <c r="C102" s="377"/>
      <c r="D102" s="379"/>
      <c r="E102" s="317" t="s">
        <v>612</v>
      </c>
      <c r="F102" s="318"/>
      <c r="G102" s="318"/>
      <c r="H102" s="319"/>
      <c r="I102" s="420"/>
      <c r="J102" s="256">
        <f t="shared" si="0"/>
        <v>39</v>
      </c>
      <c r="K102" s="237" t="str">
        <f t="shared" ref="K102:K111" si="1">IF(OR(COUNTIF(L101:M101,"未確認")&gt;0,COUNTIF(L101:M101,"~*")&gt;0),"※","")</f>
        <v/>
      </c>
      <c r="L102" s="258">
        <v>39</v>
      </c>
      <c r="M102" s="258">
        <v>0</v>
      </c>
    </row>
    <row r="103" spans="1:22" s="83" customFormat="1" ht="34.5" customHeight="1">
      <c r="A103" s="244" t="s">
        <v>613</v>
      </c>
      <c r="B103" s="84"/>
      <c r="C103" s="334" t="s">
        <v>46</v>
      </c>
      <c r="D103" s="336"/>
      <c r="E103" s="334" t="s">
        <v>42</v>
      </c>
      <c r="F103" s="335"/>
      <c r="G103" s="335"/>
      <c r="H103" s="336"/>
      <c r="I103" s="420"/>
      <c r="J103" s="256">
        <f t="shared" si="0"/>
        <v>25</v>
      </c>
      <c r="K103" s="237" t="str">
        <f t="shared" si="1"/>
        <v/>
      </c>
      <c r="L103" s="258">
        <v>0</v>
      </c>
      <c r="M103" s="258">
        <v>25</v>
      </c>
    </row>
    <row r="104" spans="1:22" s="83" customFormat="1" ht="34.5" customHeight="1">
      <c r="A104" s="244" t="s">
        <v>614</v>
      </c>
      <c r="B104" s="84"/>
      <c r="C104" s="396"/>
      <c r="D104" s="397"/>
      <c r="E104" s="428"/>
      <c r="F104" s="429"/>
      <c r="G104" s="320" t="s">
        <v>47</v>
      </c>
      <c r="H104" s="322"/>
      <c r="I104" s="420"/>
      <c r="J104" s="256">
        <f t="shared" si="0"/>
        <v>25</v>
      </c>
      <c r="K104" s="237" t="str">
        <f t="shared" si="1"/>
        <v/>
      </c>
      <c r="L104" s="258">
        <v>0</v>
      </c>
      <c r="M104" s="258">
        <v>25</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row>
    <row r="106" spans="1:22" s="83" customFormat="1" ht="34.5" customHeight="1">
      <c r="A106" s="244" t="s">
        <v>613</v>
      </c>
      <c r="B106" s="84"/>
      <c r="C106" s="396"/>
      <c r="D106" s="397"/>
      <c r="E106" s="334" t="s">
        <v>45</v>
      </c>
      <c r="F106" s="335"/>
      <c r="G106" s="335"/>
      <c r="H106" s="336"/>
      <c r="I106" s="420"/>
      <c r="J106" s="256">
        <f t="shared" si="0"/>
        <v>25</v>
      </c>
      <c r="K106" s="237" t="str">
        <f t="shared" si="1"/>
        <v/>
      </c>
      <c r="L106" s="258">
        <v>0</v>
      </c>
      <c r="M106" s="258">
        <v>25</v>
      </c>
    </row>
    <row r="107" spans="1:22" s="83" customFormat="1" ht="34.5" customHeight="1">
      <c r="A107" s="244" t="s">
        <v>614</v>
      </c>
      <c r="B107" s="84"/>
      <c r="C107" s="396"/>
      <c r="D107" s="397"/>
      <c r="E107" s="428"/>
      <c r="F107" s="429"/>
      <c r="G107" s="320" t="s">
        <v>47</v>
      </c>
      <c r="H107" s="322"/>
      <c r="I107" s="420"/>
      <c r="J107" s="256">
        <f t="shared" si="0"/>
        <v>25</v>
      </c>
      <c r="K107" s="237" t="str">
        <f t="shared" si="1"/>
        <v/>
      </c>
      <c r="L107" s="258">
        <v>0</v>
      </c>
      <c r="M107" s="258">
        <v>25</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row>
    <row r="109" spans="1:22" s="83" customFormat="1" ht="34.5" customHeight="1">
      <c r="A109" s="244" t="s">
        <v>613</v>
      </c>
      <c r="B109" s="84"/>
      <c r="C109" s="396"/>
      <c r="D109" s="397"/>
      <c r="E109" s="323" t="s">
        <v>612</v>
      </c>
      <c r="F109" s="324"/>
      <c r="G109" s="324"/>
      <c r="H109" s="325"/>
      <c r="I109" s="420"/>
      <c r="J109" s="256">
        <f t="shared" si="0"/>
        <v>25</v>
      </c>
      <c r="K109" s="237" t="str">
        <f t="shared" si="1"/>
        <v/>
      </c>
      <c r="L109" s="258">
        <v>0</v>
      </c>
      <c r="M109" s="258">
        <v>25</v>
      </c>
    </row>
    <row r="110" spans="1:22" s="83" customFormat="1" ht="34.5" customHeight="1">
      <c r="A110" s="244" t="s">
        <v>614</v>
      </c>
      <c r="B110" s="84"/>
      <c r="C110" s="396"/>
      <c r="D110" s="397"/>
      <c r="E110" s="432"/>
      <c r="F110" s="433"/>
      <c r="G110" s="317" t="s">
        <v>47</v>
      </c>
      <c r="H110" s="319"/>
      <c r="I110" s="420"/>
      <c r="J110" s="256">
        <f t="shared" si="0"/>
        <v>25</v>
      </c>
      <c r="K110" s="237" t="str">
        <f t="shared" si="1"/>
        <v/>
      </c>
      <c r="L110" s="258">
        <v>0</v>
      </c>
      <c r="M110" s="258">
        <v>25</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row>
    <row r="113" spans="1:22" s="91" customFormat="1">
      <c r="A113" s="243"/>
      <c r="B113" s="18"/>
      <c r="C113" s="18"/>
      <c r="D113" s="18"/>
      <c r="E113" s="18"/>
      <c r="F113" s="18"/>
      <c r="G113" s="18"/>
      <c r="H113" s="14"/>
      <c r="I113" s="14"/>
      <c r="J113" s="88"/>
      <c r="K113" s="89"/>
      <c r="L113" s="90"/>
      <c r="M113" s="90"/>
    </row>
    <row r="114" spans="1:22" s="83" customFormat="1">
      <c r="A114" s="243"/>
      <c r="B114" s="84"/>
      <c r="C114" s="62"/>
      <c r="D114" s="62"/>
      <c r="E114" s="62"/>
      <c r="F114" s="62"/>
      <c r="G114" s="62"/>
      <c r="H114" s="92"/>
      <c r="I114" s="92"/>
      <c r="J114" s="88"/>
      <c r="K114" s="89"/>
      <c r="L114" s="90"/>
      <c r="M114" s="90"/>
    </row>
    <row r="115" spans="1:22" s="21" customFormat="1">
      <c r="A115" s="243"/>
      <c r="B115" s="1"/>
      <c r="C115" s="62"/>
      <c r="D115" s="3"/>
      <c r="E115" s="3"/>
      <c r="F115" s="3"/>
      <c r="G115" s="3"/>
      <c r="H115" s="287"/>
      <c r="I115" s="287"/>
      <c r="J115" s="63"/>
      <c r="K115" s="31"/>
      <c r="L115" s="61"/>
      <c r="M115" s="61"/>
    </row>
    <row r="116" spans="1:22" s="91" customFormat="1">
      <c r="A116" s="243"/>
      <c r="B116" s="18" t="s">
        <v>50</v>
      </c>
      <c r="C116" s="18"/>
      <c r="D116" s="18"/>
      <c r="E116" s="18"/>
      <c r="F116" s="18"/>
      <c r="G116" s="18"/>
      <c r="H116" s="14"/>
      <c r="I116" s="14"/>
      <c r="J116" s="88"/>
      <c r="K116" s="89"/>
      <c r="L116" s="90"/>
      <c r="M116" s="90"/>
    </row>
    <row r="117" spans="1:22">
      <c r="A117" s="243"/>
      <c r="B117" s="18"/>
      <c r="C117" s="18"/>
      <c r="D117" s="18"/>
      <c r="E117" s="18"/>
      <c r="F117" s="18"/>
      <c r="G117" s="18"/>
      <c r="H117" s="14"/>
      <c r="I117" s="14"/>
      <c r="L117" s="240"/>
      <c r="M117" s="240"/>
      <c r="N117" s="8"/>
      <c r="O117" s="8"/>
      <c r="P117" s="8"/>
      <c r="Q117" s="8"/>
      <c r="R117" s="8"/>
      <c r="S117" s="8"/>
      <c r="T117" s="8"/>
      <c r="U117" s="8"/>
      <c r="V117" s="8"/>
    </row>
    <row r="118" spans="1:22" ht="34.5" customHeight="1">
      <c r="A118" s="243"/>
      <c r="B118" s="18"/>
      <c r="C118" s="3"/>
      <c r="D118" s="3"/>
      <c r="F118" s="3"/>
      <c r="G118" s="3"/>
      <c r="H118" s="287"/>
      <c r="I118" s="67"/>
      <c r="J118" s="93" t="s">
        <v>35</v>
      </c>
      <c r="K118" s="78"/>
      <c r="L118" s="66" t="s">
        <v>1047</v>
      </c>
      <c r="M118" s="66" t="s">
        <v>1051</v>
      </c>
      <c r="N118" s="8"/>
      <c r="O118" s="8"/>
      <c r="P118" s="8"/>
      <c r="Q118" s="8"/>
      <c r="R118" s="8"/>
      <c r="S118" s="8"/>
      <c r="T118" s="8"/>
      <c r="U118" s="8"/>
      <c r="V118" s="8"/>
    </row>
    <row r="119" spans="1:22" ht="20.25" customHeight="1">
      <c r="A119" s="243"/>
      <c r="B119" s="1"/>
      <c r="C119" s="3"/>
      <c r="D119" s="3"/>
      <c r="F119" s="3"/>
      <c r="G119" s="3"/>
      <c r="H119" s="287"/>
      <c r="I119" s="67" t="s">
        <v>40</v>
      </c>
      <c r="J119" s="94"/>
      <c r="K119" s="79"/>
      <c r="L119" s="70" t="s">
        <v>1048</v>
      </c>
      <c r="M119" s="70" t="s">
        <v>1052</v>
      </c>
      <c r="N119" s="8"/>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row>
    <row r="121" spans="1:22" s="83" customFormat="1" ht="40.5" customHeight="1">
      <c r="A121" s="244" t="s">
        <v>618</v>
      </c>
      <c r="B121" s="1"/>
      <c r="C121" s="295"/>
      <c r="D121" s="297"/>
      <c r="E121" s="334" t="s">
        <v>53</v>
      </c>
      <c r="F121" s="335"/>
      <c r="G121" s="335"/>
      <c r="H121" s="336"/>
      <c r="I121" s="354"/>
      <c r="J121" s="101"/>
      <c r="K121" s="102"/>
      <c r="L121" s="98" t="s">
        <v>533</v>
      </c>
      <c r="M121" s="98" t="s">
        <v>533</v>
      </c>
    </row>
    <row r="122" spans="1:22" s="83" customFormat="1" ht="40.5" customHeight="1">
      <c r="A122" s="244" t="s">
        <v>619</v>
      </c>
      <c r="B122" s="1"/>
      <c r="C122" s="295"/>
      <c r="D122" s="297"/>
      <c r="E122" s="396"/>
      <c r="F122" s="418"/>
      <c r="G122" s="418"/>
      <c r="H122" s="397"/>
      <c r="I122" s="354"/>
      <c r="J122" s="101"/>
      <c r="K122" s="102"/>
      <c r="L122" s="98" t="s">
        <v>533</v>
      </c>
      <c r="M122" s="98" t="s">
        <v>533</v>
      </c>
    </row>
    <row r="123" spans="1:22" s="83" customFormat="1" ht="40.5" customHeight="1">
      <c r="A123" s="244" t="s">
        <v>620</v>
      </c>
      <c r="B123" s="1"/>
      <c r="C123" s="289"/>
      <c r="D123" s="290"/>
      <c r="E123" s="377"/>
      <c r="F123" s="378"/>
      <c r="G123" s="378"/>
      <c r="H123" s="379"/>
      <c r="I123" s="341"/>
      <c r="J123" s="105"/>
      <c r="K123" s="106"/>
      <c r="L123" s="98" t="s">
        <v>533</v>
      </c>
      <c r="M123" s="98" t="s">
        <v>533</v>
      </c>
    </row>
    <row r="124" spans="1:22" s="91" customFormat="1">
      <c r="A124" s="243"/>
      <c r="B124" s="18"/>
      <c r="C124" s="18"/>
      <c r="D124" s="18"/>
      <c r="E124" s="18"/>
      <c r="F124" s="18"/>
      <c r="G124" s="18"/>
      <c r="H124" s="14"/>
      <c r="I124" s="14"/>
      <c r="J124" s="88"/>
      <c r="K124" s="89"/>
      <c r="L124" s="90"/>
      <c r="M124" s="90"/>
    </row>
    <row r="125" spans="1:22" s="83" customFormat="1">
      <c r="A125" s="243"/>
      <c r="B125" s="84"/>
      <c r="C125" s="62"/>
      <c r="D125" s="62"/>
      <c r="E125" s="62"/>
      <c r="F125" s="62"/>
      <c r="G125" s="62"/>
      <c r="H125" s="92"/>
      <c r="I125" s="92"/>
      <c r="J125" s="88"/>
      <c r="K125" s="89"/>
      <c r="L125" s="90"/>
      <c r="M125" s="90"/>
    </row>
    <row r="126" spans="1:22" s="21" customFormat="1">
      <c r="A126" s="243"/>
      <c r="B126" s="1"/>
      <c r="C126" s="62"/>
      <c r="D126" s="3"/>
      <c r="E126" s="3"/>
      <c r="F126" s="3"/>
      <c r="G126" s="3"/>
      <c r="H126" s="287"/>
      <c r="I126" s="287"/>
      <c r="J126" s="63"/>
      <c r="K126" s="31"/>
      <c r="L126" s="61"/>
      <c r="M126" s="61"/>
    </row>
    <row r="127" spans="1:22" s="91" customFormat="1">
      <c r="A127" s="279"/>
      <c r="B127" s="18" t="s">
        <v>54</v>
      </c>
      <c r="C127" s="107"/>
      <c r="D127" s="107"/>
      <c r="E127" s="107"/>
      <c r="F127" s="107"/>
      <c r="G127" s="107"/>
      <c r="H127" s="14"/>
      <c r="I127" s="14"/>
      <c r="J127" s="61"/>
      <c r="K127" s="31"/>
      <c r="L127" s="108"/>
      <c r="M127" s="108"/>
    </row>
    <row r="128" spans="1:22">
      <c r="A128" s="243"/>
      <c r="B128" s="18"/>
      <c r="C128" s="18"/>
      <c r="D128" s="18"/>
      <c r="E128" s="18"/>
      <c r="F128" s="18"/>
      <c r="G128" s="18"/>
      <c r="H128" s="14"/>
      <c r="I128" s="14"/>
      <c r="L128" s="240"/>
      <c r="M128" s="240"/>
      <c r="N128" s="8"/>
      <c r="O128" s="8"/>
      <c r="P128" s="8"/>
      <c r="Q128" s="8"/>
      <c r="R128" s="8"/>
      <c r="S128" s="8"/>
      <c r="T128" s="8"/>
      <c r="U128" s="8"/>
      <c r="V128" s="8"/>
    </row>
    <row r="129" spans="1:22" ht="34.5" customHeight="1">
      <c r="A129" s="243"/>
      <c r="B129" s="18"/>
      <c r="C129" s="3"/>
      <c r="D129" s="3"/>
      <c r="F129" s="3"/>
      <c r="G129" s="3"/>
      <c r="H129" s="287"/>
      <c r="I129" s="287"/>
      <c r="J129" s="77" t="s">
        <v>35</v>
      </c>
      <c r="K129" s="78"/>
      <c r="L129" s="66" t="s">
        <v>1047</v>
      </c>
      <c r="M129" s="66" t="s">
        <v>1051</v>
      </c>
      <c r="N129" s="8"/>
      <c r="O129" s="8"/>
      <c r="P129" s="8"/>
      <c r="Q129" s="8"/>
      <c r="R129" s="8"/>
      <c r="S129" s="8"/>
      <c r="T129" s="8"/>
      <c r="U129" s="8"/>
      <c r="V129" s="8"/>
    </row>
    <row r="130" spans="1:22" ht="20.25" customHeight="1">
      <c r="A130" s="243"/>
      <c r="B130" s="1"/>
      <c r="C130" s="62"/>
      <c r="D130" s="3"/>
      <c r="F130" s="3"/>
      <c r="G130" s="3"/>
      <c r="H130" s="287"/>
      <c r="I130" s="67" t="s">
        <v>36</v>
      </c>
      <c r="J130" s="68"/>
      <c r="K130" s="79"/>
      <c r="L130" s="70" t="s">
        <v>1048</v>
      </c>
      <c r="M130" s="70" t="s">
        <v>1052</v>
      </c>
      <c r="N130" s="8"/>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1042</v>
      </c>
      <c r="M131" s="98" t="s">
        <v>1049</v>
      </c>
    </row>
    <row r="132" spans="1:22" s="83" customFormat="1" ht="34.5" customHeight="1">
      <c r="A132" s="244" t="s">
        <v>621</v>
      </c>
      <c r="B132" s="84"/>
      <c r="C132" s="295"/>
      <c r="D132" s="297"/>
      <c r="E132" s="320" t="s">
        <v>58</v>
      </c>
      <c r="F132" s="321"/>
      <c r="G132" s="321"/>
      <c r="H132" s="322"/>
      <c r="I132" s="389"/>
      <c r="J132" s="101"/>
      <c r="K132" s="102"/>
      <c r="L132" s="82">
        <v>39</v>
      </c>
      <c r="M132" s="82">
        <v>25</v>
      </c>
    </row>
    <row r="133" spans="1:22" s="83" customFormat="1" ht="67.5" customHeight="1">
      <c r="A133" s="244" t="s">
        <v>622</v>
      </c>
      <c r="B133" s="84"/>
      <c r="C133" s="334" t="s">
        <v>59</v>
      </c>
      <c r="D133" s="335"/>
      <c r="E133" s="335"/>
      <c r="F133" s="335"/>
      <c r="G133" s="335"/>
      <c r="H133" s="336"/>
      <c r="I133" s="389"/>
      <c r="J133" s="101"/>
      <c r="K133" s="102"/>
      <c r="L133" s="259" t="s">
        <v>1043</v>
      </c>
      <c r="M133" s="98" t="s">
        <v>533</v>
      </c>
    </row>
    <row r="134" spans="1:22" s="83" customFormat="1" ht="34.5" customHeight="1">
      <c r="A134" s="244" t="s">
        <v>622</v>
      </c>
      <c r="B134" s="84"/>
      <c r="C134" s="111"/>
      <c r="D134" s="112"/>
      <c r="E134" s="320" t="s">
        <v>60</v>
      </c>
      <c r="F134" s="321"/>
      <c r="G134" s="321"/>
      <c r="H134" s="322"/>
      <c r="I134" s="389"/>
      <c r="J134" s="101"/>
      <c r="K134" s="102"/>
      <c r="L134" s="82">
        <v>12</v>
      </c>
      <c r="M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row>
    <row r="136" spans="1:22" s="83" customFormat="1" ht="34.5" customHeight="1">
      <c r="A136" s="244" t="s">
        <v>623</v>
      </c>
      <c r="B136" s="84"/>
      <c r="C136" s="113"/>
      <c r="D136" s="114"/>
      <c r="E136" s="320" t="s">
        <v>60</v>
      </c>
      <c r="F136" s="321"/>
      <c r="G136" s="321"/>
      <c r="H136" s="322"/>
      <c r="I136" s="389"/>
      <c r="J136" s="101"/>
      <c r="K136" s="102"/>
      <c r="L136" s="82">
        <v>0</v>
      </c>
      <c r="M136" s="82">
        <v>0</v>
      </c>
    </row>
    <row r="137" spans="1:22" s="83" customFormat="1" ht="34.5" customHeight="1">
      <c r="A137" s="244" t="s">
        <v>624</v>
      </c>
      <c r="B137" s="84"/>
      <c r="C137" s="317" t="s">
        <v>1017</v>
      </c>
      <c r="D137" s="318"/>
      <c r="E137" s="318"/>
      <c r="F137" s="318"/>
      <c r="G137" s="318"/>
      <c r="H137" s="319"/>
      <c r="I137" s="389"/>
      <c r="J137" s="105"/>
      <c r="K137" s="106"/>
      <c r="L137" s="82">
        <v>0</v>
      </c>
      <c r="M137" s="82">
        <v>0</v>
      </c>
    </row>
    <row r="138" spans="1:22" s="91" customFormat="1">
      <c r="A138" s="243"/>
      <c r="B138" s="18"/>
      <c r="C138" s="18"/>
      <c r="D138" s="18"/>
      <c r="E138" s="18"/>
      <c r="F138" s="18"/>
      <c r="G138" s="18"/>
      <c r="H138" s="14"/>
      <c r="I138" s="14"/>
      <c r="J138" s="88"/>
      <c r="K138" s="89"/>
      <c r="L138" s="90"/>
      <c r="M138" s="90"/>
    </row>
    <row r="139" spans="1:22" s="91" customFormat="1">
      <c r="A139" s="243"/>
      <c r="B139" s="18"/>
      <c r="C139" s="18"/>
      <c r="D139" s="18"/>
      <c r="E139" s="18"/>
      <c r="F139" s="18"/>
      <c r="G139" s="18"/>
      <c r="H139" s="14"/>
      <c r="I139" s="14"/>
      <c r="J139" s="88"/>
      <c r="K139" s="89"/>
      <c r="L139" s="90"/>
      <c r="M139" s="90"/>
    </row>
    <row r="140" spans="1:22" s="115" customFormat="1">
      <c r="A140" s="243"/>
      <c r="C140" s="3"/>
      <c r="D140" s="3"/>
      <c r="E140" s="3"/>
      <c r="F140" s="3"/>
      <c r="G140" s="3"/>
      <c r="H140" s="287"/>
      <c r="I140" s="287"/>
      <c r="J140" s="61"/>
      <c r="K140" s="31"/>
      <c r="L140" s="108"/>
      <c r="M140" s="108"/>
    </row>
    <row r="141" spans="1:22" s="115" customFormat="1">
      <c r="A141" s="243"/>
      <c r="B141" s="18" t="s">
        <v>62</v>
      </c>
      <c r="C141" s="3"/>
      <c r="D141" s="3"/>
      <c r="E141" s="3"/>
      <c r="F141" s="3"/>
      <c r="G141" s="3"/>
      <c r="H141" s="287"/>
      <c r="I141" s="287"/>
      <c r="J141" s="61"/>
      <c r="K141" s="31"/>
      <c r="L141" s="108"/>
      <c r="M141" s="108"/>
    </row>
    <row r="142" spans="1:22">
      <c r="A142" s="243"/>
      <c r="B142" s="18"/>
      <c r="C142" s="18"/>
      <c r="D142" s="18"/>
      <c r="E142" s="18"/>
      <c r="F142" s="18"/>
      <c r="G142" s="18"/>
      <c r="H142" s="14"/>
      <c r="I142" s="14"/>
      <c r="L142" s="240"/>
      <c r="M142" s="240"/>
      <c r="N142" s="8"/>
      <c r="O142" s="8"/>
      <c r="P142" s="8"/>
      <c r="Q142" s="8"/>
      <c r="R142" s="8"/>
      <c r="S142" s="8"/>
      <c r="T142" s="8"/>
      <c r="U142" s="8"/>
      <c r="V142" s="8"/>
    </row>
    <row r="143" spans="1:22" ht="34.5" customHeight="1">
      <c r="A143" s="243"/>
      <c r="B143" s="18"/>
      <c r="C143" s="3"/>
      <c r="D143" s="3"/>
      <c r="F143" s="3"/>
      <c r="G143" s="3"/>
      <c r="H143" s="287"/>
      <c r="I143" s="287"/>
      <c r="J143" s="77" t="s">
        <v>35</v>
      </c>
      <c r="K143" s="78"/>
      <c r="L143" s="66" t="s">
        <v>1047</v>
      </c>
      <c r="M143" s="66" t="s">
        <v>1051</v>
      </c>
      <c r="N143" s="8"/>
      <c r="O143" s="8"/>
      <c r="P143" s="8"/>
      <c r="Q143" s="8"/>
      <c r="R143" s="8"/>
      <c r="S143" s="8"/>
      <c r="T143" s="8"/>
      <c r="U143" s="8"/>
      <c r="V143" s="8"/>
    </row>
    <row r="144" spans="1:22" ht="20.25" customHeight="1">
      <c r="A144" s="243"/>
      <c r="B144" s="1"/>
      <c r="C144" s="62"/>
      <c r="D144" s="3"/>
      <c r="F144" s="3"/>
      <c r="G144" s="3"/>
      <c r="H144" s="287"/>
      <c r="I144" s="67" t="s">
        <v>36</v>
      </c>
      <c r="J144" s="68"/>
      <c r="K144" s="79"/>
      <c r="L144" s="70" t="s">
        <v>1048</v>
      </c>
      <c r="M144" s="70" t="s">
        <v>1052</v>
      </c>
      <c r="N144" s="8"/>
      <c r="O144" s="8"/>
      <c r="P144" s="8"/>
      <c r="Q144" s="8"/>
      <c r="R144" s="8"/>
      <c r="S144" s="8"/>
      <c r="T144" s="8"/>
      <c r="U144" s="8"/>
      <c r="V144" s="8"/>
    </row>
    <row r="145" spans="1:13" s="118" customFormat="1" ht="34.5" customHeight="1">
      <c r="A145" s="246" t="s">
        <v>647</v>
      </c>
      <c r="B145" s="115"/>
      <c r="C145" s="317" t="s">
        <v>555</v>
      </c>
      <c r="D145" s="318"/>
      <c r="E145" s="318"/>
      <c r="F145" s="318"/>
      <c r="G145" s="318"/>
      <c r="H145" s="319"/>
      <c r="I145" s="340" t="s">
        <v>64</v>
      </c>
      <c r="J145" s="263">
        <f t="shared" ref="J145:J176" si="2">IF(SUM(L145:M145)=0,IF(COUNTIF(L145:M145,"未確認")&gt;0,"未確認",IF(COUNTIF(L145:M145,"~*")&gt;0,"*",SUM(L145:M145))),SUM(L145:M145))</f>
        <v>43</v>
      </c>
      <c r="K145" s="264" t="str">
        <f t="shared" ref="K145:K176" si="3">IF(OR(COUNTIF(L145:M145,"未確認")&gt;0,COUNTIF(L145:M145,"~*")&gt;0),"※","")</f>
        <v/>
      </c>
      <c r="L145" s="117">
        <v>43</v>
      </c>
      <c r="M145" s="117">
        <v>0</v>
      </c>
    </row>
    <row r="146" spans="1:13"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row>
    <row r="147" spans="1:13"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row>
    <row r="148" spans="1:13"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row>
    <row r="149" spans="1:13"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row>
    <row r="150" spans="1:13"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row>
    <row r="151" spans="1:13"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row>
    <row r="152" spans="1:13"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row>
    <row r="153" spans="1:13"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row>
    <row r="154" spans="1:13"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row>
    <row r="155" spans="1:13"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row>
    <row r="156" spans="1:13"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row>
    <row r="157" spans="1:13"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row>
    <row r="158" spans="1:13"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row>
    <row r="159" spans="1:13"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row>
    <row r="160" spans="1:13"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row>
    <row r="161" spans="1:13"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row>
    <row r="162" spans="1:13"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row>
    <row r="163" spans="1:13"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row>
    <row r="164" spans="1:13"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row>
    <row r="165" spans="1:13"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row>
    <row r="166" spans="1:13"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row>
    <row r="167" spans="1:13"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row>
    <row r="168" spans="1:13"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row>
    <row r="169" spans="1:13"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row>
    <row r="170" spans="1:13"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row>
    <row r="171" spans="1:13"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row>
    <row r="172" spans="1:13"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row>
    <row r="173" spans="1:13"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row>
    <row r="174" spans="1:13"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row>
    <row r="175" spans="1:13"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row>
    <row r="176" spans="1:13"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row>
    <row r="177" spans="1:13" s="118" customFormat="1" ht="34.5" customHeight="1">
      <c r="A177" s="246" t="s">
        <v>679</v>
      </c>
      <c r="B177" s="115"/>
      <c r="C177" s="317" t="s">
        <v>90</v>
      </c>
      <c r="D177" s="318"/>
      <c r="E177" s="318"/>
      <c r="F177" s="318"/>
      <c r="G177" s="318"/>
      <c r="H177" s="319"/>
      <c r="I177" s="413"/>
      <c r="J177" s="263">
        <f t="shared" ref="J177:J208" si="4">IF(SUM(L177:M177)=0,IF(COUNTIF(L177:M177,"未確認")&gt;0,"未確認",IF(COUNTIF(L177:M177,"~*")&gt;0,"*",SUM(L177:M177))),SUM(L177:M177))</f>
        <v>0</v>
      </c>
      <c r="K177" s="264" t="str">
        <f t="shared" ref="K177:K208" si="5">IF(OR(COUNTIF(L177:M177,"未確認")&gt;0,COUNTIF(L177:M177,"~*")&gt;0),"※","")</f>
        <v/>
      </c>
      <c r="L177" s="117">
        <v>0</v>
      </c>
      <c r="M177" s="117">
        <v>0</v>
      </c>
    </row>
    <row r="178" spans="1:13"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row>
    <row r="179" spans="1:13"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row>
    <row r="180" spans="1:13"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row>
    <row r="181" spans="1:13"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row>
    <row r="182" spans="1:13"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row>
    <row r="183" spans="1:13"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row>
    <row r="184" spans="1:13"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row>
    <row r="185" spans="1:13"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row>
    <row r="186" spans="1:13"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row>
    <row r="187" spans="1:13"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row>
    <row r="188" spans="1:13"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row>
    <row r="189" spans="1:13"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row>
    <row r="190" spans="1:13"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row>
    <row r="191" spans="1:13"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row>
    <row r="192" spans="1:13"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row>
    <row r="193" spans="1:13"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row>
    <row r="194" spans="1:13"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row>
    <row r="195" spans="1:13"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row>
    <row r="196" spans="1:13" s="118" customFormat="1" ht="34.5" customHeight="1">
      <c r="A196" s="246" t="s">
        <v>698</v>
      </c>
      <c r="B196" s="115"/>
      <c r="C196" s="317" t="s">
        <v>109</v>
      </c>
      <c r="D196" s="318"/>
      <c r="E196" s="318"/>
      <c r="F196" s="318"/>
      <c r="G196" s="318"/>
      <c r="H196" s="319"/>
      <c r="I196" s="413"/>
      <c r="J196" s="263">
        <f t="shared" si="4"/>
        <v>28</v>
      </c>
      <c r="K196" s="264" t="str">
        <f t="shared" si="5"/>
        <v/>
      </c>
      <c r="L196" s="117">
        <v>0</v>
      </c>
      <c r="M196" s="117">
        <v>28</v>
      </c>
    </row>
    <row r="197" spans="1:13"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row>
    <row r="198" spans="1:13"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row>
    <row r="199" spans="1:13"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row>
    <row r="200" spans="1:13"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row>
    <row r="201" spans="1:13"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row>
    <row r="202" spans="1:13"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row>
    <row r="203" spans="1:13"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row>
    <row r="204" spans="1:13" s="118" customFormat="1" ht="34.5" customHeight="1">
      <c r="A204" s="246" t="s">
        <v>706</v>
      </c>
      <c r="B204" s="119"/>
      <c r="C204" s="317" t="s">
        <v>987</v>
      </c>
      <c r="D204" s="318"/>
      <c r="E204" s="318"/>
      <c r="F204" s="318"/>
      <c r="G204" s="318"/>
      <c r="H204" s="319"/>
      <c r="I204" s="413"/>
      <c r="J204" s="263">
        <f t="shared" si="4"/>
        <v>16</v>
      </c>
      <c r="K204" s="264" t="str">
        <f t="shared" si="5"/>
        <v/>
      </c>
      <c r="L204" s="117">
        <v>16</v>
      </c>
      <c r="M204" s="117">
        <v>0</v>
      </c>
    </row>
    <row r="205" spans="1:13"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row>
    <row r="206" spans="1:13"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row>
    <row r="207" spans="1:13"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row>
    <row r="208" spans="1:13"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row>
    <row r="209" spans="1:13" s="118" customFormat="1" ht="34.5" customHeight="1">
      <c r="A209" s="246" t="s">
        <v>711</v>
      </c>
      <c r="B209" s="115"/>
      <c r="C209" s="317" t="s">
        <v>639</v>
      </c>
      <c r="D209" s="318"/>
      <c r="E209" s="318"/>
      <c r="F209" s="318"/>
      <c r="G209" s="318"/>
      <c r="H209" s="319"/>
      <c r="I209" s="413"/>
      <c r="J209" s="263">
        <f t="shared" ref="J209:J220" si="6">IF(SUM(L209:M209)=0,IF(COUNTIF(L209:M209,"未確認")&gt;0,"未確認",IF(COUNTIF(L209:M209,"~*")&gt;0,"*",SUM(L209:M209))),SUM(L209:M209))</f>
        <v>0</v>
      </c>
      <c r="K209" s="264" t="str">
        <f t="shared" ref="K209:K240" si="7">IF(OR(COUNTIF(L209:M209,"未確認")&gt;0,COUNTIF(L209:M209,"~*")&gt;0),"※","")</f>
        <v/>
      </c>
      <c r="L209" s="117">
        <v>0</v>
      </c>
      <c r="M209" s="117">
        <v>0</v>
      </c>
    </row>
    <row r="210" spans="1:13"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row>
    <row r="211" spans="1:13"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row>
    <row r="212" spans="1:13"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row>
    <row r="213" spans="1:13"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row>
    <row r="214" spans="1:13"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row>
    <row r="215" spans="1:13"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row>
    <row r="216" spans="1:13"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row>
    <row r="217" spans="1:13"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row>
    <row r="218" spans="1:13"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row>
    <row r="219" spans="1:13"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row>
    <row r="220" spans="1:13"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row>
    <row r="221" spans="1:13" s="91" customFormat="1">
      <c r="A221" s="243"/>
      <c r="B221" s="18"/>
      <c r="C221" s="18"/>
      <c r="D221" s="18"/>
      <c r="E221" s="18"/>
      <c r="F221" s="18"/>
      <c r="G221" s="18"/>
      <c r="H221" s="14"/>
      <c r="I221" s="14"/>
      <c r="J221" s="88"/>
      <c r="K221" s="89"/>
      <c r="L221" s="90"/>
      <c r="M221" s="90"/>
    </row>
    <row r="222" spans="1:13" s="83" customFormat="1">
      <c r="A222" s="243"/>
      <c r="B222" s="84"/>
      <c r="C222" s="62"/>
      <c r="D222" s="62"/>
      <c r="E222" s="62"/>
      <c r="F222" s="62"/>
      <c r="G222" s="62"/>
      <c r="H222" s="92"/>
      <c r="I222" s="92"/>
      <c r="J222" s="88"/>
      <c r="K222" s="89"/>
      <c r="L222" s="90"/>
      <c r="M222" s="90"/>
    </row>
    <row r="223" spans="1:13" s="91" customFormat="1" ht="14">
      <c r="A223" s="243"/>
      <c r="B223" s="120"/>
      <c r="C223" s="3"/>
      <c r="D223" s="3"/>
      <c r="E223" s="3"/>
      <c r="F223" s="3"/>
      <c r="G223" s="63"/>
      <c r="H223" s="121"/>
      <c r="I223" s="121"/>
      <c r="J223" s="61"/>
      <c r="K223" s="31"/>
      <c r="L223" s="108"/>
      <c r="M223" s="108"/>
    </row>
    <row r="224" spans="1:13" s="1" customFormat="1">
      <c r="A224" s="243"/>
      <c r="B224" s="18" t="s">
        <v>124</v>
      </c>
      <c r="C224" s="18"/>
      <c r="D224" s="18"/>
      <c r="E224" s="18"/>
      <c r="F224" s="18"/>
      <c r="G224" s="18"/>
      <c r="H224" s="14"/>
      <c r="I224" s="14"/>
      <c r="J224" s="61"/>
      <c r="K224" s="31"/>
      <c r="L224" s="108"/>
      <c r="M224" s="108"/>
    </row>
    <row r="225" spans="1:22">
      <c r="A225" s="243"/>
      <c r="B225" s="18"/>
      <c r="C225" s="18"/>
      <c r="D225" s="18"/>
      <c r="E225" s="18"/>
      <c r="F225" s="18"/>
      <c r="G225" s="18"/>
      <c r="H225" s="14"/>
      <c r="I225" s="14"/>
      <c r="L225" s="240"/>
      <c r="M225" s="240"/>
      <c r="N225" s="8"/>
      <c r="O225" s="8"/>
      <c r="P225" s="8"/>
      <c r="Q225" s="8"/>
      <c r="R225" s="8"/>
      <c r="S225" s="8"/>
      <c r="T225" s="8"/>
      <c r="U225" s="8"/>
      <c r="V225" s="8"/>
    </row>
    <row r="226" spans="1:22" ht="34.5" customHeight="1">
      <c r="A226" s="243"/>
      <c r="B226" s="18"/>
      <c r="C226" s="3"/>
      <c r="D226" s="3"/>
      <c r="F226" s="3"/>
      <c r="G226" s="3"/>
      <c r="H226" s="287"/>
      <c r="I226" s="287"/>
      <c r="J226" s="77" t="s">
        <v>35</v>
      </c>
      <c r="K226" s="78"/>
      <c r="L226" s="66" t="s">
        <v>1047</v>
      </c>
      <c r="M226" s="66" t="s">
        <v>1051</v>
      </c>
      <c r="N226" s="8"/>
      <c r="O226" s="8"/>
      <c r="P226" s="8"/>
      <c r="Q226" s="8"/>
      <c r="R226" s="8"/>
      <c r="S226" s="8"/>
      <c r="T226" s="8"/>
      <c r="U226" s="8"/>
      <c r="V226" s="8"/>
    </row>
    <row r="227" spans="1:22" ht="20.25" customHeight="1">
      <c r="A227" s="243"/>
      <c r="B227" s="1"/>
      <c r="C227" s="3"/>
      <c r="D227" s="3"/>
      <c r="F227" s="3"/>
      <c r="G227" s="3"/>
      <c r="H227" s="287"/>
      <c r="I227" s="67" t="s">
        <v>36</v>
      </c>
      <c r="J227" s="68"/>
      <c r="K227" s="79"/>
      <c r="L227" s="70" t="s">
        <v>1048</v>
      </c>
      <c r="M227" s="70" t="s">
        <v>1052</v>
      </c>
      <c r="N227" s="8"/>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1044</v>
      </c>
      <c r="K228" s="81"/>
      <c r="L228" s="265"/>
      <c r="M228" s="124"/>
    </row>
    <row r="229" spans="1:22" s="91" customFormat="1">
      <c r="A229" s="243"/>
      <c r="B229" s="18"/>
      <c r="C229" s="18"/>
      <c r="D229" s="18"/>
      <c r="E229" s="18"/>
      <c r="F229" s="18"/>
      <c r="G229" s="18"/>
      <c r="H229" s="14"/>
      <c r="I229" s="14"/>
      <c r="J229" s="88"/>
      <c r="K229" s="89"/>
      <c r="L229" s="108"/>
      <c r="M229" s="108"/>
    </row>
    <row r="230" spans="1:22" s="83" customFormat="1">
      <c r="A230" s="243"/>
      <c r="B230" s="84"/>
      <c r="C230" s="62"/>
      <c r="D230" s="62"/>
      <c r="E230" s="62"/>
      <c r="F230" s="62"/>
      <c r="G230" s="62"/>
      <c r="H230" s="92"/>
      <c r="I230" s="92"/>
      <c r="J230" s="88"/>
      <c r="K230" s="89"/>
      <c r="L230" s="108"/>
      <c r="M230" s="108"/>
    </row>
    <row r="231" spans="1:22" s="91" customFormat="1">
      <c r="A231" s="243"/>
      <c r="B231" s="1"/>
      <c r="C231" s="3"/>
      <c r="D231" s="3"/>
      <c r="E231" s="3"/>
      <c r="F231" s="3"/>
      <c r="G231" s="3"/>
      <c r="H231" s="287"/>
      <c r="I231" s="287"/>
      <c r="J231" s="126"/>
      <c r="K231" s="31"/>
      <c r="L231" s="108"/>
      <c r="M231" s="108"/>
    </row>
    <row r="232" spans="1:22" s="91" customFormat="1">
      <c r="A232" s="275"/>
      <c r="B232" s="18" t="s">
        <v>127</v>
      </c>
      <c r="C232" s="107"/>
      <c r="D232" s="107"/>
      <c r="E232" s="107"/>
      <c r="F232" s="107"/>
      <c r="G232" s="107"/>
      <c r="H232" s="14"/>
      <c r="I232" s="14"/>
      <c r="J232" s="61"/>
      <c r="K232" s="31"/>
      <c r="L232" s="108"/>
      <c r="M232" s="108"/>
    </row>
    <row r="233" spans="1:22">
      <c r="A233" s="243"/>
      <c r="B233" s="18"/>
      <c r="C233" s="18"/>
      <c r="D233" s="18"/>
      <c r="E233" s="18"/>
      <c r="F233" s="18"/>
      <c r="G233" s="18"/>
      <c r="H233" s="14"/>
      <c r="I233" s="14"/>
      <c r="L233" s="240"/>
      <c r="M233" s="240"/>
      <c r="N233" s="8"/>
      <c r="O233" s="8"/>
      <c r="P233" s="8"/>
      <c r="Q233" s="8"/>
      <c r="R233" s="8"/>
      <c r="S233" s="8"/>
      <c r="T233" s="8"/>
      <c r="U233" s="8"/>
      <c r="V233" s="8"/>
    </row>
    <row r="234" spans="1:22" ht="34.5" customHeight="1">
      <c r="A234" s="275"/>
      <c r="B234" s="18"/>
      <c r="C234" s="3"/>
      <c r="D234" s="3"/>
      <c r="F234" s="3"/>
      <c r="G234" s="3"/>
      <c r="H234" s="287"/>
      <c r="I234" s="287"/>
      <c r="J234" s="77" t="s">
        <v>35</v>
      </c>
      <c r="K234" s="78"/>
      <c r="L234" s="66" t="s">
        <v>1047</v>
      </c>
      <c r="M234" s="66" t="s">
        <v>1051</v>
      </c>
      <c r="N234" s="8"/>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1048</v>
      </c>
      <c r="M235" s="70" t="s">
        <v>1052</v>
      </c>
      <c r="N235" s="8"/>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538</v>
      </c>
      <c r="K236" s="81"/>
      <c r="L236" s="110"/>
      <c r="M236" s="127"/>
    </row>
    <row r="237" spans="1:22" s="83" customFormat="1" ht="34.5" customHeight="1">
      <c r="A237" s="248" t="s">
        <v>627</v>
      </c>
      <c r="B237" s="119"/>
      <c r="C237" s="320" t="s">
        <v>130</v>
      </c>
      <c r="D237" s="321"/>
      <c r="E237" s="321"/>
      <c r="F237" s="321"/>
      <c r="G237" s="321"/>
      <c r="H237" s="322"/>
      <c r="I237" s="407"/>
      <c r="J237" s="260" t="s">
        <v>1045</v>
      </c>
      <c r="K237" s="81"/>
      <c r="L237" s="101"/>
      <c r="M237" s="129"/>
    </row>
    <row r="238" spans="1:22" s="83" customFormat="1" ht="34.5" customHeight="1">
      <c r="A238" s="248" t="s">
        <v>628</v>
      </c>
      <c r="B238" s="119"/>
      <c r="C238" s="320" t="s">
        <v>131</v>
      </c>
      <c r="D238" s="321"/>
      <c r="E238" s="321"/>
      <c r="F238" s="321"/>
      <c r="G238" s="321"/>
      <c r="H238" s="322"/>
      <c r="I238" s="408"/>
      <c r="J238" s="260" t="s">
        <v>538</v>
      </c>
      <c r="K238" s="81"/>
      <c r="L238" s="105"/>
      <c r="M238" s="131"/>
    </row>
    <row r="239" spans="1:22" s="91" customFormat="1">
      <c r="A239" s="243"/>
      <c r="B239" s="18"/>
      <c r="C239" s="241"/>
      <c r="D239" s="18"/>
      <c r="E239" s="18"/>
      <c r="F239" s="18"/>
      <c r="G239" s="18"/>
      <c r="H239" s="14"/>
      <c r="I239" s="14"/>
      <c r="J239" s="88"/>
      <c r="K239" s="89"/>
      <c r="L239" s="76"/>
      <c r="M239" s="76"/>
    </row>
    <row r="240" spans="1:22" s="83" customFormat="1">
      <c r="A240" s="243"/>
      <c r="B240" s="84"/>
      <c r="C240" s="62"/>
      <c r="D240" s="62"/>
      <c r="E240" s="62"/>
      <c r="F240" s="62"/>
      <c r="G240" s="62"/>
      <c r="H240" s="92"/>
      <c r="I240" s="92"/>
      <c r="J240" s="88"/>
      <c r="K240" s="89"/>
      <c r="L240" s="90"/>
      <c r="M240" s="90"/>
    </row>
    <row r="241" spans="1:22" s="91" customFormat="1">
      <c r="A241" s="243"/>
      <c r="B241" s="1"/>
      <c r="C241" s="3"/>
      <c r="D241" s="3"/>
      <c r="E241" s="3"/>
      <c r="F241" s="3"/>
      <c r="G241" s="3"/>
      <c r="H241" s="287"/>
      <c r="I241" s="287"/>
      <c r="J241" s="126"/>
      <c r="K241" s="31"/>
      <c r="L241" s="108"/>
      <c r="M241" s="108"/>
    </row>
    <row r="242" spans="1:22" s="91" customFormat="1">
      <c r="A242" s="243"/>
      <c r="B242" s="18" t="s">
        <v>132</v>
      </c>
      <c r="C242" s="107"/>
      <c r="D242" s="107"/>
      <c r="E242" s="107"/>
      <c r="F242" s="107"/>
      <c r="G242" s="107"/>
      <c r="H242" s="14"/>
      <c r="I242" s="14"/>
      <c r="J242" s="61"/>
      <c r="K242" s="31"/>
      <c r="L242" s="108"/>
      <c r="M242" s="108"/>
    </row>
    <row r="243" spans="1:22">
      <c r="A243" s="243"/>
      <c r="B243" s="18"/>
      <c r="C243" s="18"/>
      <c r="D243" s="18"/>
      <c r="E243" s="18"/>
      <c r="F243" s="18"/>
      <c r="G243" s="18"/>
      <c r="H243" s="14"/>
      <c r="I243" s="14"/>
      <c r="L243" s="240"/>
      <c r="M243" s="240"/>
      <c r="N243" s="8"/>
      <c r="O243" s="8"/>
      <c r="P243" s="8"/>
      <c r="Q243" s="8"/>
      <c r="R243" s="8"/>
      <c r="S243" s="8"/>
      <c r="T243" s="8"/>
      <c r="U243" s="8"/>
      <c r="V243" s="8"/>
    </row>
    <row r="244" spans="1:22" ht="34.5" customHeight="1">
      <c r="A244" s="243"/>
      <c r="B244" s="18"/>
      <c r="C244" s="3"/>
      <c r="D244" s="3"/>
      <c r="F244" s="3"/>
      <c r="G244" s="3"/>
      <c r="H244" s="287"/>
      <c r="I244" s="287"/>
      <c r="J244" s="77" t="s">
        <v>35</v>
      </c>
      <c r="K244" s="78"/>
      <c r="L244" s="66" t="s">
        <v>1047</v>
      </c>
      <c r="M244" s="66" t="s">
        <v>1051</v>
      </c>
      <c r="N244" s="8"/>
      <c r="O244" s="8"/>
      <c r="P244" s="8"/>
      <c r="Q244" s="8"/>
      <c r="R244" s="8"/>
      <c r="S244" s="8"/>
      <c r="T244" s="8"/>
      <c r="U244" s="8"/>
      <c r="V244" s="8"/>
    </row>
    <row r="245" spans="1:22" ht="20.25" customHeight="1">
      <c r="A245" s="243"/>
      <c r="B245" s="1"/>
      <c r="C245" s="62"/>
      <c r="D245" s="3"/>
      <c r="F245" s="3"/>
      <c r="G245" s="3"/>
      <c r="H245" s="287"/>
      <c r="I245" s="67" t="s">
        <v>36</v>
      </c>
      <c r="J245" s="68"/>
      <c r="K245" s="79"/>
      <c r="L245" s="70" t="s">
        <v>1048</v>
      </c>
      <c r="M245" s="70" t="s">
        <v>1052</v>
      </c>
      <c r="N245" s="8"/>
      <c r="O245" s="8"/>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row>
    <row r="248" spans="1:22" s="91" customFormat="1">
      <c r="A248" s="243"/>
      <c r="B248" s="18"/>
      <c r="C248" s="18"/>
      <c r="D248" s="18"/>
      <c r="E248" s="18"/>
      <c r="F248" s="18"/>
      <c r="G248" s="18"/>
      <c r="H248" s="14"/>
      <c r="I248" s="14"/>
      <c r="J248" s="88"/>
      <c r="K248" s="89"/>
      <c r="L248" s="76"/>
      <c r="M248" s="76"/>
    </row>
    <row r="249" spans="1:22" s="83" customFormat="1">
      <c r="A249" s="243"/>
      <c r="B249" s="84"/>
      <c r="C249" s="62"/>
      <c r="D249" s="62"/>
      <c r="E249" s="62"/>
      <c r="F249" s="62"/>
      <c r="G249" s="62"/>
      <c r="H249" s="92"/>
      <c r="I249" s="92"/>
      <c r="J249" s="88"/>
      <c r="K249" s="89"/>
      <c r="L249" s="90"/>
      <c r="M249" s="90"/>
    </row>
    <row r="250" spans="1:22" s="91" customFormat="1">
      <c r="A250" s="243"/>
      <c r="B250" s="119"/>
      <c r="C250" s="3"/>
      <c r="D250" s="3"/>
      <c r="E250" s="135"/>
      <c r="F250" s="135"/>
      <c r="G250" s="135"/>
      <c r="H250" s="136"/>
      <c r="I250" s="136"/>
      <c r="J250" s="88"/>
      <c r="K250" s="89"/>
      <c r="L250" s="90"/>
      <c r="M250" s="90"/>
    </row>
    <row r="251" spans="1:22" s="91" customFormat="1">
      <c r="A251" s="243"/>
      <c r="B251" s="18" t="s">
        <v>137</v>
      </c>
      <c r="C251" s="107"/>
      <c r="D251" s="107"/>
      <c r="E251" s="107"/>
      <c r="F251" s="107"/>
      <c r="G251" s="14"/>
      <c r="H251" s="14"/>
      <c r="I251" s="14"/>
      <c r="J251" s="61"/>
      <c r="K251" s="31"/>
      <c r="L251" s="108"/>
      <c r="M251" s="108"/>
    </row>
    <row r="252" spans="1:22">
      <c r="A252" s="243"/>
      <c r="B252" s="18"/>
      <c r="C252" s="18"/>
      <c r="D252" s="18"/>
      <c r="E252" s="18"/>
      <c r="F252" s="18"/>
      <c r="G252" s="18"/>
      <c r="H252" s="14"/>
      <c r="I252" s="14"/>
      <c r="L252" s="240"/>
      <c r="M252" s="240"/>
      <c r="N252" s="8"/>
      <c r="O252" s="8"/>
      <c r="P252" s="8"/>
      <c r="Q252" s="8"/>
      <c r="R252" s="8"/>
      <c r="S252" s="8"/>
      <c r="T252" s="8"/>
      <c r="U252" s="8"/>
      <c r="V252" s="8"/>
    </row>
    <row r="253" spans="1:22" ht="34.5" customHeight="1">
      <c r="A253" s="243"/>
      <c r="B253" s="18"/>
      <c r="C253" s="3"/>
      <c r="D253" s="3"/>
      <c r="F253" s="3"/>
      <c r="G253" s="3"/>
      <c r="H253" s="287"/>
      <c r="I253" s="287"/>
      <c r="J253" s="77" t="s">
        <v>35</v>
      </c>
      <c r="K253" s="78"/>
      <c r="L253" s="66" t="s">
        <v>1047</v>
      </c>
      <c r="M253" s="66" t="s">
        <v>1051</v>
      </c>
      <c r="N253" s="8"/>
      <c r="O253" s="8"/>
      <c r="P253" s="8"/>
      <c r="Q253" s="8"/>
      <c r="R253" s="8"/>
      <c r="S253" s="8"/>
      <c r="T253" s="8"/>
      <c r="U253" s="8"/>
      <c r="V253" s="8"/>
    </row>
    <row r="254" spans="1:22">
      <c r="A254" s="243"/>
      <c r="B254" s="1"/>
      <c r="C254" s="62"/>
      <c r="D254" s="3"/>
      <c r="F254" s="3"/>
      <c r="G254" s="3"/>
      <c r="H254" s="287"/>
      <c r="I254" s="67" t="s">
        <v>36</v>
      </c>
      <c r="J254" s="68"/>
      <c r="K254" s="79"/>
      <c r="L254" s="70" t="s">
        <v>1048</v>
      </c>
      <c r="M254" s="137" t="s">
        <v>1052</v>
      </c>
      <c r="N254" s="8"/>
      <c r="O254" s="8"/>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row>
    <row r="258" spans="1:22" s="91" customFormat="1">
      <c r="A258" s="243"/>
      <c r="B258" s="18"/>
      <c r="C258" s="18"/>
      <c r="D258" s="18"/>
      <c r="E258" s="18"/>
      <c r="F258" s="18"/>
      <c r="G258" s="18"/>
      <c r="H258" s="14"/>
      <c r="I258" s="14"/>
      <c r="J258" s="88"/>
      <c r="K258" s="89"/>
      <c r="L258" s="76"/>
      <c r="M258" s="76"/>
    </row>
    <row r="259" spans="1:22" s="83" customFormat="1">
      <c r="A259" s="243"/>
      <c r="B259" s="84"/>
      <c r="C259" s="62"/>
      <c r="D259" s="62"/>
      <c r="E259" s="62"/>
      <c r="F259" s="62"/>
      <c r="G259" s="62"/>
      <c r="H259" s="92"/>
      <c r="I259" s="92"/>
      <c r="J259" s="88"/>
      <c r="K259" s="89"/>
      <c r="L259" s="90"/>
      <c r="M259" s="90"/>
    </row>
    <row r="260" spans="1:22" s="91" customFormat="1">
      <c r="A260" s="243"/>
      <c r="B260" s="1"/>
      <c r="C260" s="3"/>
      <c r="D260" s="3"/>
      <c r="E260" s="3"/>
      <c r="F260" s="3"/>
      <c r="G260" s="3"/>
      <c r="H260" s="287"/>
      <c r="I260" s="287"/>
      <c r="J260" s="61"/>
      <c r="K260" s="31"/>
      <c r="L260" s="108"/>
      <c r="M260" s="108"/>
    </row>
    <row r="261" spans="1:22">
      <c r="A261" s="243"/>
      <c r="B261" s="18" t="s">
        <v>144</v>
      </c>
      <c r="C261" s="18"/>
      <c r="D261" s="18"/>
      <c r="E261" s="18"/>
      <c r="F261" s="18"/>
      <c r="G261" s="18"/>
      <c r="H261" s="14"/>
      <c r="I261" s="14"/>
      <c r="J261" s="7"/>
      <c r="L261" s="139"/>
      <c r="M261" s="139"/>
      <c r="N261" s="8"/>
      <c r="O261" s="8"/>
      <c r="P261" s="8"/>
      <c r="Q261" s="8"/>
      <c r="R261" s="8"/>
      <c r="S261" s="8"/>
      <c r="T261" s="8"/>
      <c r="U261" s="8"/>
      <c r="V261" s="8"/>
    </row>
    <row r="262" spans="1:22">
      <c r="A262" s="243"/>
      <c r="B262" s="18"/>
      <c r="C262" s="18"/>
      <c r="D262" s="18"/>
      <c r="E262" s="18"/>
      <c r="F262" s="18"/>
      <c r="G262" s="18"/>
      <c r="H262" s="14"/>
      <c r="I262" s="14"/>
      <c r="L262" s="240"/>
      <c r="M262" s="240"/>
      <c r="N262" s="8"/>
      <c r="O262" s="8"/>
      <c r="P262" s="8"/>
      <c r="Q262" s="8"/>
      <c r="R262" s="8"/>
      <c r="S262" s="8"/>
      <c r="T262" s="8"/>
      <c r="U262" s="8"/>
      <c r="V262" s="8"/>
    </row>
    <row r="263" spans="1:22" ht="34.5" customHeight="1">
      <c r="A263" s="243"/>
      <c r="B263" s="18"/>
      <c r="C263" s="3"/>
      <c r="D263" s="3"/>
      <c r="F263" s="3"/>
      <c r="G263" s="3"/>
      <c r="H263" s="287"/>
      <c r="I263" s="287"/>
      <c r="J263" s="77" t="s">
        <v>35</v>
      </c>
      <c r="K263" s="78"/>
      <c r="L263" s="66" t="s">
        <v>1047</v>
      </c>
      <c r="M263" s="66" t="s">
        <v>1051</v>
      </c>
      <c r="N263" s="8"/>
      <c r="O263" s="8"/>
      <c r="P263" s="8"/>
      <c r="Q263" s="8"/>
      <c r="R263" s="8"/>
      <c r="S263" s="8"/>
      <c r="T263" s="8"/>
      <c r="U263" s="8"/>
      <c r="V263" s="8"/>
    </row>
    <row r="264" spans="1:22" ht="20.25" customHeight="1">
      <c r="A264" s="243"/>
      <c r="B264" s="1"/>
      <c r="C264" s="62"/>
      <c r="D264" s="3"/>
      <c r="F264" s="3"/>
      <c r="G264" s="3"/>
      <c r="H264" s="287"/>
      <c r="I264" s="67" t="s">
        <v>36</v>
      </c>
      <c r="J264" s="68"/>
      <c r="K264" s="79"/>
      <c r="L264" s="70" t="s">
        <v>1048</v>
      </c>
      <c r="M264" s="70" t="s">
        <v>1052</v>
      </c>
      <c r="N264" s="8"/>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4</v>
      </c>
      <c r="K265" s="81" t="str">
        <f t="shared" ref="K265:K292" si="8">IF(OR(COUNTIF(L265:M265,"未確認")&gt;0,COUNTIF(L265:M265,"~*")&gt;0),"※","")</f>
        <v/>
      </c>
      <c r="L265" s="141"/>
      <c r="M265" s="141"/>
    </row>
    <row r="266" spans="1:22" s="83" customFormat="1" ht="34.5" customHeight="1">
      <c r="A266" s="244" t="s">
        <v>723</v>
      </c>
      <c r="B266" s="84"/>
      <c r="C266" s="374"/>
      <c r="D266" s="374"/>
      <c r="E266" s="374"/>
      <c r="F266" s="374"/>
      <c r="G266" s="371" t="s">
        <v>148</v>
      </c>
      <c r="H266" s="371"/>
      <c r="I266" s="404"/>
      <c r="J266" s="267">
        <v>0.95</v>
      </c>
      <c r="K266" s="81" t="str">
        <f t="shared" si="8"/>
        <v/>
      </c>
      <c r="L266" s="144"/>
      <c r="M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row>
    <row r="269" spans="1:22" s="83" customFormat="1" ht="34.5" customHeight="1">
      <c r="A269" s="249" t="s">
        <v>725</v>
      </c>
      <c r="B269" s="120"/>
      <c r="C269" s="371" t="s">
        <v>150</v>
      </c>
      <c r="D269" s="371"/>
      <c r="E269" s="371"/>
      <c r="F269" s="371"/>
      <c r="G269" s="371" t="s">
        <v>146</v>
      </c>
      <c r="H269" s="371"/>
      <c r="I269" s="404"/>
      <c r="J269" s="266">
        <f t="shared" ref="J269:J284" si="9">IF(SUM(L269:M269)=0,IF(COUNTIF(L269:M269,"未確認")&gt;0,"未確認",IF(COUNTIF(L269:M269,"~*")&gt;0,"*",SUM(L269:M269))),SUM(L269:M269))</f>
        <v>24</v>
      </c>
      <c r="K269" s="81" t="str">
        <f t="shared" si="8"/>
        <v/>
      </c>
      <c r="L269" s="147">
        <v>15</v>
      </c>
      <c r="M269" s="147">
        <v>9</v>
      </c>
    </row>
    <row r="270" spans="1:22" s="83" customFormat="1" ht="34.5" customHeight="1">
      <c r="A270" s="249" t="s">
        <v>725</v>
      </c>
      <c r="B270" s="120"/>
      <c r="C270" s="371"/>
      <c r="D270" s="371"/>
      <c r="E270" s="371"/>
      <c r="F270" s="371"/>
      <c r="G270" s="371" t="s">
        <v>148</v>
      </c>
      <c r="H270" s="371"/>
      <c r="I270" s="404"/>
      <c r="J270" s="266">
        <f t="shared" si="9"/>
        <v>0.8</v>
      </c>
      <c r="K270" s="81" t="str">
        <f t="shared" si="8"/>
        <v/>
      </c>
      <c r="L270" s="148">
        <v>0</v>
      </c>
      <c r="M270" s="148">
        <v>0.8</v>
      </c>
    </row>
    <row r="271" spans="1:22" s="83" customFormat="1" ht="34.5" customHeight="1">
      <c r="A271" s="249" t="s">
        <v>726</v>
      </c>
      <c r="B271" s="120"/>
      <c r="C271" s="371" t="s">
        <v>151</v>
      </c>
      <c r="D271" s="372"/>
      <c r="E271" s="372"/>
      <c r="F271" s="372"/>
      <c r="G271" s="371" t="s">
        <v>146</v>
      </c>
      <c r="H271" s="371"/>
      <c r="I271" s="404"/>
      <c r="J271" s="266">
        <f t="shared" si="9"/>
        <v>5</v>
      </c>
      <c r="K271" s="81" t="str">
        <f t="shared" si="8"/>
        <v/>
      </c>
      <c r="L271" s="147">
        <v>2</v>
      </c>
      <c r="M271" s="147">
        <v>3</v>
      </c>
    </row>
    <row r="272" spans="1:22" s="83" customFormat="1" ht="34.5" customHeight="1">
      <c r="A272" s="249" t="s">
        <v>726</v>
      </c>
      <c r="B272" s="120"/>
      <c r="C272" s="372"/>
      <c r="D272" s="372"/>
      <c r="E272" s="372"/>
      <c r="F272" s="372"/>
      <c r="G272" s="371" t="s">
        <v>148</v>
      </c>
      <c r="H272" s="371"/>
      <c r="I272" s="404"/>
      <c r="J272" s="266">
        <f t="shared" si="9"/>
        <v>0</v>
      </c>
      <c r="K272" s="81" t="str">
        <f t="shared" si="8"/>
        <v/>
      </c>
      <c r="L272" s="148">
        <v>0</v>
      </c>
      <c r="M272" s="148">
        <v>0</v>
      </c>
    </row>
    <row r="273" spans="1:13" s="83" customFormat="1" ht="34.5" customHeight="1">
      <c r="A273" s="249" t="s">
        <v>727</v>
      </c>
      <c r="B273" s="120"/>
      <c r="C273" s="371" t="s">
        <v>152</v>
      </c>
      <c r="D273" s="372"/>
      <c r="E273" s="372"/>
      <c r="F273" s="372"/>
      <c r="G273" s="371" t="s">
        <v>146</v>
      </c>
      <c r="H273" s="371"/>
      <c r="I273" s="404"/>
      <c r="J273" s="266">
        <f t="shared" si="9"/>
        <v>6</v>
      </c>
      <c r="K273" s="81" t="str">
        <f t="shared" si="8"/>
        <v/>
      </c>
      <c r="L273" s="147">
        <v>2</v>
      </c>
      <c r="M273" s="147">
        <v>4</v>
      </c>
    </row>
    <row r="274" spans="1:13" s="83" customFormat="1" ht="34.5" customHeight="1">
      <c r="A274" s="249" t="s">
        <v>727</v>
      </c>
      <c r="B274" s="120"/>
      <c r="C274" s="372"/>
      <c r="D274" s="372"/>
      <c r="E274" s="372"/>
      <c r="F274" s="372"/>
      <c r="G274" s="371" t="s">
        <v>148</v>
      </c>
      <c r="H274" s="371"/>
      <c r="I274" s="404"/>
      <c r="J274" s="266">
        <f t="shared" si="9"/>
        <v>3</v>
      </c>
      <c r="K274" s="81" t="str">
        <f t="shared" si="8"/>
        <v/>
      </c>
      <c r="L274" s="148">
        <v>3</v>
      </c>
      <c r="M274" s="148">
        <v>0</v>
      </c>
    </row>
    <row r="275" spans="1:13"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row>
    <row r="276" spans="1:13"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row>
    <row r="277" spans="1:13" s="83" customFormat="1" ht="34.5" customHeight="1">
      <c r="A277" s="249" t="s">
        <v>729</v>
      </c>
      <c r="B277" s="84"/>
      <c r="C277" s="371" t="s">
        <v>154</v>
      </c>
      <c r="D277" s="372"/>
      <c r="E277" s="372"/>
      <c r="F277" s="372"/>
      <c r="G277" s="371" t="s">
        <v>146</v>
      </c>
      <c r="H277" s="371"/>
      <c r="I277" s="404"/>
      <c r="J277" s="266">
        <f t="shared" si="9"/>
        <v>8</v>
      </c>
      <c r="K277" s="81" t="str">
        <f t="shared" si="8"/>
        <v/>
      </c>
      <c r="L277" s="147">
        <v>6</v>
      </c>
      <c r="M277" s="147">
        <v>2</v>
      </c>
    </row>
    <row r="278" spans="1:13"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row>
    <row r="279" spans="1:13" s="83" customFormat="1" ht="34.5" customHeight="1">
      <c r="A279" s="249" t="s">
        <v>730</v>
      </c>
      <c r="B279" s="84"/>
      <c r="C279" s="371" t="s">
        <v>155</v>
      </c>
      <c r="D279" s="372"/>
      <c r="E279" s="372"/>
      <c r="F279" s="372"/>
      <c r="G279" s="371" t="s">
        <v>146</v>
      </c>
      <c r="H279" s="371"/>
      <c r="I279" s="404"/>
      <c r="J279" s="266">
        <f t="shared" si="9"/>
        <v>11</v>
      </c>
      <c r="K279" s="81" t="str">
        <f t="shared" si="8"/>
        <v/>
      </c>
      <c r="L279" s="147">
        <v>9</v>
      </c>
      <c r="M279" s="147">
        <v>2</v>
      </c>
    </row>
    <row r="280" spans="1:13"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row>
    <row r="281" spans="1:13" s="83" customFormat="1" ht="34.5" customHeight="1">
      <c r="A281" s="249" t="s">
        <v>731</v>
      </c>
      <c r="B281" s="84"/>
      <c r="C281" s="371" t="s">
        <v>156</v>
      </c>
      <c r="D281" s="372"/>
      <c r="E281" s="372"/>
      <c r="F281" s="372"/>
      <c r="G281" s="371" t="s">
        <v>146</v>
      </c>
      <c r="H281" s="371"/>
      <c r="I281" s="404"/>
      <c r="J281" s="266">
        <f t="shared" si="9"/>
        <v>8</v>
      </c>
      <c r="K281" s="81" t="str">
        <f t="shared" si="8"/>
        <v/>
      </c>
      <c r="L281" s="147">
        <v>8</v>
      </c>
      <c r="M281" s="147">
        <v>0</v>
      </c>
    </row>
    <row r="282" spans="1:13"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row>
    <row r="283" spans="1:13" s="83" customFormat="1" ht="34.5" customHeight="1">
      <c r="A283" s="249" t="s">
        <v>732</v>
      </c>
      <c r="B283" s="84"/>
      <c r="C283" s="371" t="s">
        <v>157</v>
      </c>
      <c r="D283" s="372"/>
      <c r="E283" s="372"/>
      <c r="F283" s="372"/>
      <c r="G283" s="371" t="s">
        <v>146</v>
      </c>
      <c r="H283" s="371"/>
      <c r="I283" s="404"/>
      <c r="J283" s="266">
        <f t="shared" si="9"/>
        <v>1</v>
      </c>
      <c r="K283" s="81" t="str">
        <f t="shared" si="8"/>
        <v/>
      </c>
      <c r="L283" s="147">
        <v>1</v>
      </c>
      <c r="M283" s="147">
        <v>0</v>
      </c>
    </row>
    <row r="284" spans="1:13"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row>
    <row r="285" spans="1:13" s="83" customFormat="1" ht="34.5" customHeight="1">
      <c r="A285" s="244" t="s">
        <v>733</v>
      </c>
      <c r="B285" s="84"/>
      <c r="C285" s="371" t="s">
        <v>158</v>
      </c>
      <c r="D285" s="374"/>
      <c r="E285" s="374"/>
      <c r="F285" s="374"/>
      <c r="G285" s="371" t="s">
        <v>146</v>
      </c>
      <c r="H285" s="371"/>
      <c r="I285" s="404"/>
      <c r="J285" s="266">
        <v>3</v>
      </c>
      <c r="K285" s="81" t="str">
        <f t="shared" si="8"/>
        <v/>
      </c>
      <c r="L285" s="141"/>
      <c r="M285" s="141"/>
    </row>
    <row r="286" spans="1:13" s="83" customFormat="1" ht="34.5" customHeight="1">
      <c r="A286" s="244" t="s">
        <v>733</v>
      </c>
      <c r="B286" s="84"/>
      <c r="C286" s="374"/>
      <c r="D286" s="374"/>
      <c r="E286" s="374"/>
      <c r="F286" s="374"/>
      <c r="G286" s="371" t="s">
        <v>148</v>
      </c>
      <c r="H286" s="371"/>
      <c r="I286" s="404"/>
      <c r="J286" s="266">
        <v>0</v>
      </c>
      <c r="K286" s="81" t="str">
        <f t="shared" si="8"/>
        <v/>
      </c>
      <c r="L286" s="144"/>
      <c r="M286" s="144"/>
    </row>
    <row r="287" spans="1:13" s="83" customFormat="1" ht="34.5" customHeight="1">
      <c r="A287" s="244" t="s">
        <v>734</v>
      </c>
      <c r="B287" s="84"/>
      <c r="C287" s="371" t="s">
        <v>159</v>
      </c>
      <c r="D287" s="374"/>
      <c r="E287" s="374"/>
      <c r="F287" s="374"/>
      <c r="G287" s="371" t="s">
        <v>146</v>
      </c>
      <c r="H287" s="371"/>
      <c r="I287" s="404"/>
      <c r="J287" s="266">
        <v>3</v>
      </c>
      <c r="K287" s="81" t="str">
        <f t="shared" si="8"/>
        <v/>
      </c>
      <c r="L287" s="141"/>
      <c r="M287" s="141"/>
    </row>
    <row r="288" spans="1:13" s="83" customFormat="1" ht="34.5" customHeight="1">
      <c r="A288" s="244" t="s">
        <v>734</v>
      </c>
      <c r="B288" s="84"/>
      <c r="C288" s="374"/>
      <c r="D288" s="374"/>
      <c r="E288" s="374"/>
      <c r="F288" s="374"/>
      <c r="G288" s="371" t="s">
        <v>148</v>
      </c>
      <c r="H288" s="371"/>
      <c r="I288" s="404"/>
      <c r="J288" s="266">
        <v>0</v>
      </c>
      <c r="K288" s="81" t="str">
        <f t="shared" si="8"/>
        <v/>
      </c>
      <c r="L288" s="144"/>
      <c r="M288" s="144"/>
    </row>
    <row r="289" spans="1:22" s="83" customFormat="1" ht="34.5" customHeight="1">
      <c r="A289" s="249" t="s">
        <v>735</v>
      </c>
      <c r="B289" s="84"/>
      <c r="C289" s="371" t="s">
        <v>160</v>
      </c>
      <c r="D289" s="372"/>
      <c r="E289" s="372"/>
      <c r="F289" s="372"/>
      <c r="G289" s="371" t="s">
        <v>146</v>
      </c>
      <c r="H289" s="371"/>
      <c r="I289" s="404"/>
      <c r="J289" s="266">
        <f>IF(SUM(L289:M289)=0,IF(COUNTIF(L289:M289,"未確認")&gt;0,"未確認",IF(COUNTIF(L289:M289,"~*")&gt;0,"*",SUM(L289:M289))),SUM(L289:M289))</f>
        <v>0</v>
      </c>
      <c r="K289" s="81" t="str">
        <f t="shared" si="8"/>
        <v/>
      </c>
      <c r="L289" s="147">
        <v>0</v>
      </c>
      <c r="M289" s="147">
        <v>0</v>
      </c>
    </row>
    <row r="290" spans="1:22" s="83" customFormat="1" ht="34.5" customHeight="1">
      <c r="A290" s="249" t="s">
        <v>735</v>
      </c>
      <c r="B290" s="84"/>
      <c r="C290" s="372"/>
      <c r="D290" s="372"/>
      <c r="E290" s="372"/>
      <c r="F290" s="372"/>
      <c r="G290" s="371" t="s">
        <v>148</v>
      </c>
      <c r="H290" s="371"/>
      <c r="I290" s="404"/>
      <c r="J290" s="266">
        <f>IF(SUM(L290:M290)=0,IF(COUNTIF(L290:M290,"未確認")&gt;0,"未確認",IF(COUNTIF(L290:M290,"~*")&gt;0,"*",SUM(L290:M290))),SUM(L290:M290))</f>
        <v>0</v>
      </c>
      <c r="K290" s="81" t="str">
        <f t="shared" si="8"/>
        <v/>
      </c>
      <c r="L290" s="148">
        <v>0</v>
      </c>
      <c r="M290" s="148">
        <v>0</v>
      </c>
    </row>
    <row r="291" spans="1:22" s="83" customFormat="1" ht="34.5" customHeight="1">
      <c r="A291" s="249" t="s">
        <v>736</v>
      </c>
      <c r="B291" s="84"/>
      <c r="C291" s="371" t="s">
        <v>161</v>
      </c>
      <c r="D291" s="374"/>
      <c r="E291" s="374"/>
      <c r="F291" s="374"/>
      <c r="G291" s="371" t="s">
        <v>146</v>
      </c>
      <c r="H291" s="371"/>
      <c r="I291" s="404"/>
      <c r="J291" s="266">
        <f>IF(SUM(L291:M291)=0,IF(COUNTIF(L291:M291,"未確認")&gt;0,"未確認",IF(COUNTIF(L291:M291,"~*")&gt;0,"*",SUM(L291:M291))),SUM(L291:M291))</f>
        <v>2</v>
      </c>
      <c r="K291" s="81" t="str">
        <f t="shared" si="8"/>
        <v/>
      </c>
      <c r="L291" s="147">
        <v>2</v>
      </c>
      <c r="M291" s="147">
        <v>0</v>
      </c>
    </row>
    <row r="292" spans="1:22" s="83" customFormat="1" ht="34.5" customHeight="1">
      <c r="A292" s="249" t="s">
        <v>736</v>
      </c>
      <c r="B292" s="84"/>
      <c r="C292" s="374"/>
      <c r="D292" s="374"/>
      <c r="E292" s="374"/>
      <c r="F292" s="374"/>
      <c r="G292" s="371" t="s">
        <v>148</v>
      </c>
      <c r="H292" s="371"/>
      <c r="I292" s="405"/>
      <c r="J292" s="266">
        <f>IF(SUM(L292:M292)=0,IF(COUNTIF(L292:M292,"未確認")&gt;0,"未確認",IF(COUNTIF(L292:M292,"~*")&gt;0,"*",SUM(L292:M292))),SUM(L292:M292))</f>
        <v>0</v>
      </c>
      <c r="K292" s="81" t="str">
        <f t="shared" si="8"/>
        <v/>
      </c>
      <c r="L292" s="148">
        <v>0</v>
      </c>
      <c r="M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2</v>
      </c>
      <c r="N297" s="147">
        <v>6</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0.8</v>
      </c>
      <c r="N298" s="148">
        <v>2</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0</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0</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0</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1047</v>
      </c>
      <c r="M322" s="66" t="s">
        <v>1051</v>
      </c>
      <c r="N322" s="8"/>
      <c r="O322" s="8"/>
      <c r="P322" s="8"/>
      <c r="Q322" s="8"/>
      <c r="R322" s="8"/>
      <c r="S322" s="8"/>
      <c r="T322" s="8"/>
      <c r="U322" s="8"/>
      <c r="V322" s="8"/>
    </row>
    <row r="323" spans="1:22" ht="20.25" customHeight="1">
      <c r="A323" s="243"/>
      <c r="B323" s="1"/>
      <c r="C323" s="62"/>
      <c r="D323" s="3"/>
      <c r="F323" s="3"/>
      <c r="G323" s="3"/>
      <c r="H323" s="287"/>
      <c r="I323" s="67" t="s">
        <v>36</v>
      </c>
      <c r="J323" s="68"/>
      <c r="K323" s="79"/>
      <c r="L323" s="70" t="s">
        <v>1048</v>
      </c>
      <c r="M323" s="137" t="s">
        <v>1052</v>
      </c>
      <c r="N323" s="8"/>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1045</v>
      </c>
      <c r="K324" s="81"/>
      <c r="L324" s="268"/>
      <c r="M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row>
    <row r="326" spans="1:22" s="83" customFormat="1" ht="34.5" customHeight="1">
      <c r="A326" s="249" t="s">
        <v>748</v>
      </c>
      <c r="B326" s="159"/>
      <c r="C326" s="371"/>
      <c r="D326" s="371"/>
      <c r="E326" s="371"/>
      <c r="F326" s="372"/>
      <c r="G326" s="371"/>
      <c r="H326" s="288" t="s">
        <v>174</v>
      </c>
      <c r="I326" s="354"/>
      <c r="J326" s="267">
        <v>0</v>
      </c>
      <c r="K326" s="81"/>
      <c r="L326" s="269"/>
      <c r="M326" s="161"/>
    </row>
    <row r="327" spans="1:22" s="83" customFormat="1" ht="34.5" customHeight="1">
      <c r="A327" s="249" t="s">
        <v>747</v>
      </c>
      <c r="B327" s="159"/>
      <c r="C327" s="371"/>
      <c r="D327" s="371"/>
      <c r="E327" s="371"/>
      <c r="F327" s="372"/>
      <c r="G327" s="371" t="s">
        <v>175</v>
      </c>
      <c r="H327" s="288" t="s">
        <v>173</v>
      </c>
      <c r="I327" s="354"/>
      <c r="J327" s="266">
        <v>2</v>
      </c>
      <c r="K327" s="81"/>
      <c r="L327" s="269"/>
      <c r="M327" s="161"/>
    </row>
    <row r="328" spans="1:22" s="83" customFormat="1" ht="34.5" customHeight="1">
      <c r="A328" s="249" t="s">
        <v>747</v>
      </c>
      <c r="B328" s="159"/>
      <c r="C328" s="371"/>
      <c r="D328" s="371"/>
      <c r="E328" s="371"/>
      <c r="F328" s="372"/>
      <c r="G328" s="372"/>
      <c r="H328" s="288" t="s">
        <v>174</v>
      </c>
      <c r="I328" s="354"/>
      <c r="J328" s="267">
        <v>0</v>
      </c>
      <c r="K328" s="81"/>
      <c r="L328" s="269"/>
      <c r="M328" s="161"/>
    </row>
    <row r="329" spans="1:22" s="83" customFormat="1" ht="34.5" customHeight="1">
      <c r="A329" s="249" t="s">
        <v>750</v>
      </c>
      <c r="B329" s="159"/>
      <c r="C329" s="371"/>
      <c r="D329" s="371"/>
      <c r="E329" s="371"/>
      <c r="F329" s="372"/>
      <c r="G329" s="371" t="s">
        <v>176</v>
      </c>
      <c r="H329" s="288" t="s">
        <v>173</v>
      </c>
      <c r="I329" s="354"/>
      <c r="J329" s="266">
        <v>1</v>
      </c>
      <c r="K329" s="81"/>
      <c r="L329" s="269"/>
      <c r="M329" s="161"/>
    </row>
    <row r="330" spans="1:22" s="83" customFormat="1" ht="34.5" customHeight="1">
      <c r="A330" s="249" t="s">
        <v>750</v>
      </c>
      <c r="B330" s="159"/>
      <c r="C330" s="371"/>
      <c r="D330" s="371"/>
      <c r="E330" s="371"/>
      <c r="F330" s="372"/>
      <c r="G330" s="372"/>
      <c r="H330" s="288" t="s">
        <v>174</v>
      </c>
      <c r="I330" s="354"/>
      <c r="J330" s="267">
        <v>0</v>
      </c>
      <c r="K330" s="81"/>
      <c r="L330" s="269"/>
      <c r="M330" s="161"/>
    </row>
    <row r="331" spans="1:22" s="83" customFormat="1" ht="34.5" customHeight="1">
      <c r="A331" s="249" t="s">
        <v>751</v>
      </c>
      <c r="B331" s="159"/>
      <c r="C331" s="371"/>
      <c r="D331" s="371"/>
      <c r="E331" s="371"/>
      <c r="F331" s="372"/>
      <c r="G331" s="373" t="s">
        <v>177</v>
      </c>
      <c r="H331" s="288" t="s">
        <v>173</v>
      </c>
      <c r="I331" s="354"/>
      <c r="J331" s="266">
        <v>1</v>
      </c>
      <c r="K331" s="81"/>
      <c r="L331" s="269"/>
      <c r="M331" s="161"/>
    </row>
    <row r="332" spans="1:22" s="83" customFormat="1" ht="34.5" customHeight="1">
      <c r="A332" s="249" t="s">
        <v>751</v>
      </c>
      <c r="B332" s="159"/>
      <c r="C332" s="371"/>
      <c r="D332" s="371"/>
      <c r="E332" s="371"/>
      <c r="F332" s="372"/>
      <c r="G332" s="372"/>
      <c r="H332" s="288" t="s">
        <v>174</v>
      </c>
      <c r="I332" s="354"/>
      <c r="J332" s="267">
        <v>0</v>
      </c>
      <c r="K332" s="81"/>
      <c r="L332" s="269"/>
      <c r="M332" s="161"/>
    </row>
    <row r="333" spans="1:22" s="83" customFormat="1" ht="34.5" customHeight="1">
      <c r="A333" s="249" t="s">
        <v>752</v>
      </c>
      <c r="B333" s="159"/>
      <c r="C333" s="371"/>
      <c r="D333" s="371"/>
      <c r="E333" s="371"/>
      <c r="F333" s="372"/>
      <c r="G333" s="371" t="s">
        <v>178</v>
      </c>
      <c r="H333" s="288" t="s">
        <v>173</v>
      </c>
      <c r="I333" s="354"/>
      <c r="J333" s="266">
        <v>0</v>
      </c>
      <c r="K333" s="81"/>
      <c r="L333" s="269"/>
      <c r="M333" s="161"/>
    </row>
    <row r="334" spans="1:22" s="83" customFormat="1" ht="34.5" customHeight="1">
      <c r="A334" s="249" t="s">
        <v>752</v>
      </c>
      <c r="B334" s="159"/>
      <c r="C334" s="371"/>
      <c r="D334" s="371"/>
      <c r="E334" s="371"/>
      <c r="F334" s="372"/>
      <c r="G334" s="372"/>
      <c r="H334" s="288" t="s">
        <v>174</v>
      </c>
      <c r="I334" s="354"/>
      <c r="J334" s="267">
        <v>0</v>
      </c>
      <c r="K334" s="81"/>
      <c r="L334" s="269"/>
      <c r="M334" s="161"/>
    </row>
    <row r="335" spans="1:22" s="83" customFormat="1" ht="34.5" customHeight="1">
      <c r="A335" s="249" t="s">
        <v>753</v>
      </c>
      <c r="B335" s="159"/>
      <c r="C335" s="371"/>
      <c r="D335" s="371"/>
      <c r="E335" s="371"/>
      <c r="F335" s="372"/>
      <c r="G335" s="371" t="s">
        <v>166</v>
      </c>
      <c r="H335" s="288" t="s">
        <v>173</v>
      </c>
      <c r="I335" s="354"/>
      <c r="J335" s="266">
        <v>0</v>
      </c>
      <c r="K335" s="81"/>
      <c r="L335" s="269"/>
      <c r="M335" s="161"/>
    </row>
    <row r="336" spans="1:22" s="83" customFormat="1" ht="34.5" customHeight="1">
      <c r="A336" s="249" t="s">
        <v>753</v>
      </c>
      <c r="B336" s="159"/>
      <c r="C336" s="371"/>
      <c r="D336" s="371"/>
      <c r="E336" s="371"/>
      <c r="F336" s="372"/>
      <c r="G336" s="372"/>
      <c r="H336" s="288" t="s">
        <v>174</v>
      </c>
      <c r="I336" s="341"/>
      <c r="J336" s="267">
        <v>0</v>
      </c>
      <c r="K336" s="81"/>
      <c r="L336" s="270"/>
      <c r="M336" s="163"/>
    </row>
    <row r="337" spans="1:22" s="91" customFormat="1">
      <c r="A337" s="243"/>
      <c r="B337" s="18"/>
      <c r="C337" s="18"/>
      <c r="D337" s="18"/>
      <c r="E337" s="18"/>
      <c r="F337" s="18"/>
      <c r="G337" s="18"/>
      <c r="H337" s="14"/>
      <c r="I337" s="14"/>
      <c r="J337" s="88"/>
      <c r="K337" s="89"/>
      <c r="L337" s="108"/>
      <c r="M337" s="108"/>
    </row>
    <row r="338" spans="1:22" s="83" customFormat="1">
      <c r="A338" s="243"/>
      <c r="B338" s="84"/>
      <c r="C338" s="62"/>
      <c r="D338" s="62"/>
      <c r="E338" s="62"/>
      <c r="F338" s="62"/>
      <c r="G338" s="62"/>
      <c r="H338" s="92"/>
      <c r="I338" s="92"/>
      <c r="J338" s="88"/>
      <c r="K338" s="89"/>
      <c r="L338" s="90"/>
      <c r="M338" s="90"/>
    </row>
    <row r="339" spans="1:22" s="91" customFormat="1">
      <c r="A339" s="243"/>
      <c r="B339" s="159"/>
      <c r="C339" s="165"/>
      <c r="D339" s="165"/>
      <c r="E339" s="3"/>
      <c r="F339" s="3"/>
      <c r="G339" s="3"/>
      <c r="H339" s="287"/>
      <c r="I339" s="287"/>
      <c r="J339" s="61"/>
      <c r="K339" s="31"/>
      <c r="L339" s="108"/>
      <c r="M339" s="108"/>
    </row>
    <row r="340" spans="1:22" s="91" customFormat="1">
      <c r="A340" s="243"/>
      <c r="B340" s="18" t="s">
        <v>179</v>
      </c>
      <c r="C340" s="18"/>
      <c r="D340" s="18"/>
      <c r="E340" s="18"/>
      <c r="F340" s="18"/>
      <c r="G340" s="18"/>
      <c r="H340" s="14"/>
      <c r="I340" s="14"/>
      <c r="J340" s="108"/>
      <c r="K340" s="31"/>
      <c r="L340" s="108"/>
      <c r="M340" s="108"/>
    </row>
    <row r="341" spans="1:22">
      <c r="A341" s="243"/>
      <c r="B341" s="18"/>
      <c r="C341" s="18"/>
      <c r="D341" s="18"/>
      <c r="E341" s="18"/>
      <c r="F341" s="18"/>
      <c r="G341" s="18"/>
      <c r="H341" s="14"/>
      <c r="I341" s="14"/>
      <c r="L341" s="240"/>
      <c r="M341" s="240"/>
      <c r="N341" s="8"/>
      <c r="O341" s="8"/>
      <c r="P341" s="8"/>
      <c r="Q341" s="8"/>
      <c r="R341" s="8"/>
      <c r="S341" s="8"/>
      <c r="T341" s="8"/>
      <c r="U341" s="8"/>
      <c r="V341" s="8"/>
    </row>
    <row r="342" spans="1:22" ht="34.5" customHeight="1">
      <c r="A342" s="243"/>
      <c r="B342" s="18"/>
      <c r="C342" s="3"/>
      <c r="D342" s="3"/>
      <c r="F342" s="3"/>
      <c r="G342" s="3"/>
      <c r="H342" s="287"/>
      <c r="I342" s="287"/>
      <c r="J342" s="77" t="s">
        <v>35</v>
      </c>
      <c r="K342" s="78"/>
      <c r="L342" s="66" t="s">
        <v>1047</v>
      </c>
      <c r="M342" s="66" t="s">
        <v>1051</v>
      </c>
      <c r="N342" s="8"/>
      <c r="O342" s="8"/>
      <c r="P342" s="8"/>
      <c r="Q342" s="8"/>
      <c r="R342" s="8"/>
      <c r="S342" s="8"/>
      <c r="T342" s="8"/>
      <c r="U342" s="8"/>
      <c r="V342" s="8"/>
    </row>
    <row r="343" spans="1:22" ht="20.25" customHeight="1">
      <c r="A343" s="243"/>
      <c r="B343" s="1"/>
      <c r="C343" s="62"/>
      <c r="D343" s="3"/>
      <c r="F343" s="3"/>
      <c r="G343" s="3"/>
      <c r="H343" s="287"/>
      <c r="I343" s="67" t="s">
        <v>36</v>
      </c>
      <c r="J343" s="68"/>
      <c r="K343" s="79"/>
      <c r="L343" s="70" t="s">
        <v>1048</v>
      </c>
      <c r="M343" s="137" t="s">
        <v>1052</v>
      </c>
      <c r="N343" s="8"/>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row>
    <row r="345" spans="1:22" s="83" customFormat="1" ht="34.5" customHeight="1">
      <c r="A345" s="249" t="s">
        <v>755</v>
      </c>
      <c r="B345" s="159"/>
      <c r="C345" s="396"/>
      <c r="D345" s="397"/>
      <c r="E345" s="399"/>
      <c r="F345" s="399"/>
      <c r="G345" s="320" t="s">
        <v>184</v>
      </c>
      <c r="H345" s="322"/>
      <c r="I345" s="354"/>
      <c r="J345" s="271">
        <v>1</v>
      </c>
      <c r="K345" s="81"/>
      <c r="L345" s="269"/>
      <c r="M345" s="161"/>
    </row>
    <row r="346" spans="1:22" s="83" customFormat="1" ht="34.5" customHeight="1">
      <c r="A346" s="249" t="s">
        <v>756</v>
      </c>
      <c r="B346" s="159"/>
      <c r="C346" s="396"/>
      <c r="D346" s="397"/>
      <c r="E346" s="399"/>
      <c r="F346" s="399"/>
      <c r="G346" s="320" t="s">
        <v>185</v>
      </c>
      <c r="H346" s="322"/>
      <c r="I346" s="354"/>
      <c r="J346" s="271">
        <v>0</v>
      </c>
      <c r="K346" s="81"/>
      <c r="L346" s="269"/>
      <c r="M346" s="161"/>
    </row>
    <row r="347" spans="1:22" s="83" customFormat="1" ht="34.5" customHeight="1">
      <c r="A347" s="249" t="s">
        <v>757</v>
      </c>
      <c r="B347" s="159"/>
      <c r="C347" s="377"/>
      <c r="D347" s="379"/>
      <c r="E347" s="320" t="s">
        <v>166</v>
      </c>
      <c r="F347" s="321"/>
      <c r="G347" s="321"/>
      <c r="H347" s="322"/>
      <c r="I347" s="341"/>
      <c r="J347" s="271">
        <v>0</v>
      </c>
      <c r="K347" s="81"/>
      <c r="L347" s="269"/>
      <c r="M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row>
    <row r="349" spans="1:22" s="83" customFormat="1" ht="34.5" customHeight="1">
      <c r="A349" s="249" t="s">
        <v>759</v>
      </c>
      <c r="B349" s="159"/>
      <c r="C349" s="392"/>
      <c r="D349" s="393"/>
      <c r="E349" s="320" t="s">
        <v>189</v>
      </c>
      <c r="F349" s="321"/>
      <c r="G349" s="321"/>
      <c r="H349" s="322"/>
      <c r="I349" s="354"/>
      <c r="J349" s="271">
        <v>1</v>
      </c>
      <c r="K349" s="81"/>
      <c r="L349" s="269"/>
      <c r="M349" s="161"/>
    </row>
    <row r="350" spans="1:22" s="83" customFormat="1" ht="34.5" customHeight="1">
      <c r="A350" s="249" t="s">
        <v>760</v>
      </c>
      <c r="B350" s="159"/>
      <c r="C350" s="394"/>
      <c r="D350" s="395"/>
      <c r="E350" s="320" t="s">
        <v>190</v>
      </c>
      <c r="F350" s="321"/>
      <c r="G350" s="321"/>
      <c r="H350" s="322"/>
      <c r="I350" s="341"/>
      <c r="J350" s="271">
        <v>0</v>
      </c>
      <c r="K350" s="81"/>
      <c r="L350" s="269"/>
      <c r="M350" s="161"/>
    </row>
    <row r="351" spans="1:22" s="83" customFormat="1" ht="42" customHeight="1">
      <c r="A351" s="249" t="s">
        <v>761</v>
      </c>
      <c r="B351" s="159"/>
      <c r="C351" s="334" t="s">
        <v>166</v>
      </c>
      <c r="D351" s="391"/>
      <c r="E351" s="320" t="s">
        <v>191</v>
      </c>
      <c r="F351" s="321"/>
      <c r="G351" s="321"/>
      <c r="H351" s="322"/>
      <c r="I351" s="122" t="s">
        <v>192</v>
      </c>
      <c r="J351" s="271">
        <v>1</v>
      </c>
      <c r="K351" s="81"/>
      <c r="L351" s="269"/>
      <c r="M351" s="161"/>
    </row>
    <row r="352" spans="1:22" s="83" customFormat="1" ht="34.5" customHeight="1">
      <c r="A352" s="249" t="s">
        <v>762</v>
      </c>
      <c r="B352" s="159"/>
      <c r="C352" s="392"/>
      <c r="D352" s="393"/>
      <c r="E352" s="320" t="s">
        <v>193</v>
      </c>
      <c r="F352" s="321"/>
      <c r="G352" s="321"/>
      <c r="H352" s="322"/>
      <c r="I352" s="326" t="s">
        <v>194</v>
      </c>
      <c r="J352" s="271">
        <v>0</v>
      </c>
      <c r="K352" s="81"/>
      <c r="L352" s="269"/>
      <c r="M352" s="161"/>
    </row>
    <row r="353" spans="1:22" s="83" customFormat="1" ht="34.5" customHeight="1">
      <c r="A353" s="249" t="s">
        <v>763</v>
      </c>
      <c r="B353" s="159"/>
      <c r="C353" s="392"/>
      <c r="D353" s="393"/>
      <c r="E353" s="320" t="s">
        <v>195</v>
      </c>
      <c r="F353" s="321"/>
      <c r="G353" s="321"/>
      <c r="H353" s="322"/>
      <c r="I353" s="344"/>
      <c r="J353" s="271">
        <v>0</v>
      </c>
      <c r="K353" s="81"/>
      <c r="L353" s="269"/>
      <c r="M353" s="161"/>
    </row>
    <row r="354" spans="1:22" s="83" customFormat="1" ht="42">
      <c r="A354" s="249" t="s">
        <v>764</v>
      </c>
      <c r="B354" s="159"/>
      <c r="C354" s="392"/>
      <c r="D354" s="393"/>
      <c r="E354" s="320" t="s">
        <v>196</v>
      </c>
      <c r="F354" s="321"/>
      <c r="G354" s="321"/>
      <c r="H354" s="322"/>
      <c r="I354" s="122" t="s">
        <v>197</v>
      </c>
      <c r="J354" s="271">
        <v>0</v>
      </c>
      <c r="K354" s="81"/>
      <c r="L354" s="269"/>
      <c r="M354" s="161"/>
    </row>
    <row r="355" spans="1:22" s="83" customFormat="1" ht="42">
      <c r="A355" s="249" t="s">
        <v>765</v>
      </c>
      <c r="B355" s="159"/>
      <c r="C355" s="392"/>
      <c r="D355" s="393"/>
      <c r="E355" s="320" t="s">
        <v>198</v>
      </c>
      <c r="F355" s="321"/>
      <c r="G355" s="321"/>
      <c r="H355" s="322"/>
      <c r="I355" s="122" t="s">
        <v>199</v>
      </c>
      <c r="J355" s="271">
        <v>0</v>
      </c>
      <c r="K355" s="81"/>
      <c r="L355" s="269"/>
      <c r="M355" s="161"/>
    </row>
    <row r="356" spans="1:22" s="83" customFormat="1" ht="42" customHeight="1">
      <c r="A356" s="249" t="s">
        <v>766</v>
      </c>
      <c r="B356" s="159"/>
      <c r="C356" s="392"/>
      <c r="D356" s="393"/>
      <c r="E356" s="320" t="s">
        <v>200</v>
      </c>
      <c r="F356" s="321"/>
      <c r="G356" s="321"/>
      <c r="H356" s="322"/>
      <c r="I356" s="122" t="s">
        <v>201</v>
      </c>
      <c r="J356" s="271">
        <v>0</v>
      </c>
      <c r="K356" s="81"/>
      <c r="L356" s="269"/>
      <c r="M356" s="161"/>
    </row>
    <row r="357" spans="1:22" s="83" customFormat="1" ht="42" customHeight="1">
      <c r="A357" s="249" t="s">
        <v>767</v>
      </c>
      <c r="B357" s="159"/>
      <c r="C357" s="392"/>
      <c r="D357" s="393"/>
      <c r="E357" s="320" t="s">
        <v>202</v>
      </c>
      <c r="F357" s="321"/>
      <c r="G357" s="321"/>
      <c r="H357" s="322"/>
      <c r="I357" s="122" t="s">
        <v>203</v>
      </c>
      <c r="J357" s="271">
        <v>0</v>
      </c>
      <c r="K357" s="81"/>
      <c r="L357" s="269"/>
      <c r="M357" s="161"/>
    </row>
    <row r="358" spans="1:22" s="83" customFormat="1" ht="42" customHeight="1">
      <c r="A358" s="249" t="s">
        <v>768</v>
      </c>
      <c r="B358" s="159"/>
      <c r="C358" s="392"/>
      <c r="D358" s="393"/>
      <c r="E358" s="320" t="s">
        <v>204</v>
      </c>
      <c r="F358" s="321"/>
      <c r="G358" s="321"/>
      <c r="H358" s="322"/>
      <c r="I358" s="122" t="s">
        <v>205</v>
      </c>
      <c r="J358" s="271">
        <v>0</v>
      </c>
      <c r="K358" s="81"/>
      <c r="L358" s="269"/>
      <c r="M358" s="161"/>
    </row>
    <row r="359" spans="1:22" s="83" customFormat="1" ht="56.15" customHeight="1">
      <c r="A359" s="249" t="s">
        <v>769</v>
      </c>
      <c r="B359" s="159"/>
      <c r="C359" s="392"/>
      <c r="D359" s="393"/>
      <c r="E359" s="320" t="s">
        <v>206</v>
      </c>
      <c r="F359" s="321"/>
      <c r="G359" s="321"/>
      <c r="H359" s="322"/>
      <c r="I359" s="122" t="s">
        <v>207</v>
      </c>
      <c r="J359" s="271">
        <v>0</v>
      </c>
      <c r="K359" s="81"/>
      <c r="L359" s="269"/>
      <c r="M359" s="161"/>
    </row>
    <row r="360" spans="1:22" s="83" customFormat="1" ht="56.15" customHeight="1">
      <c r="A360" s="249" t="s">
        <v>770</v>
      </c>
      <c r="B360" s="159"/>
      <c r="C360" s="394"/>
      <c r="D360" s="395"/>
      <c r="E360" s="320" t="s">
        <v>208</v>
      </c>
      <c r="F360" s="321"/>
      <c r="G360" s="321"/>
      <c r="H360" s="322"/>
      <c r="I360" s="122" t="s">
        <v>209</v>
      </c>
      <c r="J360" s="271">
        <v>0</v>
      </c>
      <c r="K360" s="81"/>
      <c r="L360" s="270"/>
      <c r="M360" s="163"/>
    </row>
    <row r="361" spans="1:22" s="91" customFormat="1">
      <c r="A361" s="243"/>
      <c r="B361" s="18"/>
      <c r="C361" s="18"/>
      <c r="D361" s="18"/>
      <c r="E361" s="18"/>
      <c r="F361" s="18"/>
      <c r="G361" s="18"/>
      <c r="H361" s="14"/>
      <c r="I361" s="14"/>
      <c r="J361" s="88"/>
      <c r="K361" s="89"/>
      <c r="L361" s="90"/>
      <c r="M361" s="90"/>
    </row>
    <row r="362" spans="1:22" s="83" customFormat="1">
      <c r="A362" s="243"/>
      <c r="B362" s="84"/>
      <c r="C362" s="62"/>
      <c r="D362" s="62"/>
      <c r="E362" s="62"/>
      <c r="F362" s="62"/>
      <c r="G362" s="62"/>
      <c r="H362" s="92"/>
      <c r="I362" s="92"/>
      <c r="J362" s="88"/>
      <c r="K362" s="89"/>
      <c r="L362" s="90"/>
      <c r="M362" s="90"/>
    </row>
    <row r="363" spans="1:22" s="83" customFormat="1">
      <c r="A363" s="243"/>
      <c r="B363" s="119"/>
      <c r="C363" s="119"/>
      <c r="D363" s="62"/>
      <c r="E363" s="62"/>
      <c r="F363" s="62"/>
      <c r="G363" s="62"/>
      <c r="H363" s="92"/>
      <c r="I363" s="167"/>
      <c r="J363" s="88"/>
      <c r="K363" s="89"/>
      <c r="L363" s="90"/>
      <c r="M363" s="90"/>
    </row>
    <row r="364" spans="1:22" s="91" customFormat="1">
      <c r="A364" s="243"/>
      <c r="B364" s="119"/>
      <c r="C364" s="3"/>
      <c r="D364" s="3"/>
      <c r="E364" s="3"/>
      <c r="F364" s="3"/>
      <c r="G364" s="3"/>
      <c r="H364" s="287"/>
      <c r="I364" s="287"/>
      <c r="J364" s="61"/>
      <c r="K364" s="31"/>
      <c r="L364" s="108"/>
      <c r="M364" s="108"/>
    </row>
    <row r="365" spans="1:22" s="83" customFormat="1">
      <c r="A365" s="243"/>
      <c r="B365" s="168" t="s">
        <v>210</v>
      </c>
      <c r="C365" s="169"/>
      <c r="D365" s="3"/>
      <c r="E365" s="3"/>
      <c r="F365" s="3"/>
      <c r="G365" s="3"/>
      <c r="H365" s="287"/>
      <c r="I365" s="287"/>
      <c r="J365" s="61"/>
      <c r="K365" s="63"/>
      <c r="L365" s="90"/>
      <c r="M365" s="90"/>
    </row>
    <row r="366" spans="1:22">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1047</v>
      </c>
      <c r="M367" s="66" t="s">
        <v>1051</v>
      </c>
    </row>
    <row r="368" spans="1:22" s="118" customFormat="1" ht="20.25" customHeight="1">
      <c r="A368" s="243"/>
      <c r="B368" s="1"/>
      <c r="C368" s="3"/>
      <c r="D368" s="3"/>
      <c r="E368" s="3"/>
      <c r="F368" s="3"/>
      <c r="G368" s="3"/>
      <c r="H368" s="287"/>
      <c r="I368" s="67" t="s">
        <v>36</v>
      </c>
      <c r="J368" s="170"/>
      <c r="K368" s="79"/>
      <c r="L368" s="137" t="s">
        <v>1048</v>
      </c>
      <c r="M368" s="137" t="s">
        <v>1052</v>
      </c>
    </row>
    <row r="369" spans="1:13" s="118" customFormat="1" ht="34.5" customHeight="1">
      <c r="A369" s="243"/>
      <c r="B369" s="115"/>
      <c r="C369" s="323" t="s">
        <v>211</v>
      </c>
      <c r="D369" s="324"/>
      <c r="E369" s="324"/>
      <c r="F369" s="324"/>
      <c r="G369" s="324"/>
      <c r="H369" s="325"/>
      <c r="I369" s="389" t="s">
        <v>1018</v>
      </c>
      <c r="J369" s="171"/>
      <c r="K369" s="97"/>
      <c r="L369" s="172"/>
      <c r="M369" s="172"/>
    </row>
    <row r="370" spans="1:13" s="118" customFormat="1" ht="34.5" customHeight="1">
      <c r="A370" s="243"/>
      <c r="B370" s="173"/>
      <c r="C370" s="383"/>
      <c r="D370" s="384"/>
      <c r="E370" s="384"/>
      <c r="F370" s="384"/>
      <c r="G370" s="384"/>
      <c r="H370" s="385"/>
      <c r="I370" s="389"/>
      <c r="J370" s="174"/>
      <c r="K370" s="102"/>
      <c r="L370" s="175"/>
      <c r="M370" s="175"/>
    </row>
    <row r="371" spans="1:13" s="118" customFormat="1" ht="34.5" customHeight="1">
      <c r="A371" s="249" t="s">
        <v>771</v>
      </c>
      <c r="B371" s="173"/>
      <c r="C371" s="383"/>
      <c r="D371" s="384"/>
      <c r="E371" s="384"/>
      <c r="F371" s="384"/>
      <c r="G371" s="384"/>
      <c r="H371" s="385"/>
      <c r="I371" s="389"/>
      <c r="J371" s="174"/>
      <c r="K371" s="102"/>
      <c r="L371" s="176" t="str">
        <f>IF(ISBLANK(L369), "-", "～")</f>
        <v>-</v>
      </c>
      <c r="M371" s="176" t="str">
        <f t="shared" ref="M371" si="10">IF(ISBLANK(M369), "-", "～")</f>
        <v>-</v>
      </c>
    </row>
    <row r="372" spans="1:13" s="118" customFormat="1" ht="34.5" customHeight="1">
      <c r="A372" s="243"/>
      <c r="B372" s="173"/>
      <c r="C372" s="383"/>
      <c r="D372" s="384"/>
      <c r="E372" s="384"/>
      <c r="F372" s="384"/>
      <c r="G372" s="384"/>
      <c r="H372" s="385"/>
      <c r="I372" s="389"/>
      <c r="J372" s="174"/>
      <c r="K372" s="102"/>
      <c r="L372" s="177"/>
      <c r="M372" s="177"/>
    </row>
    <row r="373" spans="1:13" s="118" customFormat="1" ht="34.5" customHeight="1">
      <c r="A373" s="243"/>
      <c r="B373" s="173"/>
      <c r="C373" s="386"/>
      <c r="D373" s="387"/>
      <c r="E373" s="387"/>
      <c r="F373" s="387"/>
      <c r="G373" s="387"/>
      <c r="H373" s="388"/>
      <c r="I373" s="389"/>
      <c r="J373" s="178"/>
      <c r="K373" s="106"/>
      <c r="L373" s="179"/>
      <c r="M373" s="179"/>
    </row>
    <row r="374" spans="1:13" s="91" customFormat="1">
      <c r="A374" s="243"/>
      <c r="B374" s="18"/>
      <c r="C374" s="18"/>
      <c r="D374" s="18"/>
      <c r="E374" s="18"/>
      <c r="F374" s="18"/>
      <c r="G374" s="18"/>
      <c r="H374" s="14"/>
      <c r="I374" s="14"/>
      <c r="J374" s="88"/>
      <c r="K374" s="89"/>
      <c r="L374" s="90"/>
      <c r="M374" s="90"/>
    </row>
    <row r="375" spans="1:13" s="83" customFormat="1">
      <c r="A375" s="243"/>
      <c r="B375" s="84"/>
      <c r="C375" s="62"/>
      <c r="D375" s="62"/>
      <c r="E375" s="62"/>
      <c r="F375" s="62"/>
      <c r="G375" s="62"/>
      <c r="H375" s="92"/>
      <c r="I375" s="92"/>
      <c r="J375" s="88"/>
      <c r="K375" s="89"/>
      <c r="L375" s="90"/>
      <c r="M375" s="90"/>
    </row>
    <row r="376" spans="1:13" s="83" customFormat="1">
      <c r="A376" s="243"/>
      <c r="B376" s="119"/>
      <c r="C376" s="119"/>
      <c r="D376" s="62"/>
      <c r="E376" s="62"/>
      <c r="F376" s="62"/>
      <c r="G376" s="62"/>
      <c r="H376" s="92"/>
      <c r="I376" s="167" t="s">
        <v>978</v>
      </c>
      <c r="J376" s="88"/>
      <c r="K376" s="89"/>
      <c r="L376" s="90"/>
      <c r="M376" s="90"/>
    </row>
    <row r="377" spans="1:13" s="83" customFormat="1">
      <c r="A377" s="243"/>
      <c r="B377" s="119"/>
      <c r="C377" s="119"/>
      <c r="D377" s="62"/>
      <c r="E377" s="62"/>
      <c r="F377" s="62"/>
      <c r="G377" s="62"/>
      <c r="H377" s="92"/>
      <c r="I377" s="92"/>
      <c r="J377" s="88"/>
      <c r="K377" s="89"/>
      <c r="L377" s="90"/>
      <c r="M377" s="90"/>
    </row>
    <row r="378" spans="1:13" s="21" customFormat="1">
      <c r="A378" s="243"/>
      <c r="B378" s="1"/>
      <c r="C378" s="51"/>
      <c r="D378" s="35"/>
      <c r="E378" s="35"/>
      <c r="F378" s="35"/>
      <c r="G378" s="35"/>
      <c r="H378" s="20"/>
      <c r="I378" s="298"/>
      <c r="J378" s="5"/>
      <c r="K378" s="6"/>
      <c r="M378" s="49"/>
    </row>
    <row r="379" spans="1:13" s="21" customFormat="1">
      <c r="A379" s="243"/>
      <c r="B379" s="1"/>
      <c r="C379" s="51"/>
      <c r="D379" s="35"/>
      <c r="E379" s="35"/>
      <c r="F379" s="35"/>
      <c r="G379" s="35"/>
      <c r="H379" s="20"/>
      <c r="I379" s="298"/>
      <c r="J379" s="5"/>
      <c r="K379" s="6"/>
      <c r="M379" s="49"/>
    </row>
    <row r="380" spans="1:13" s="21" customFormat="1">
      <c r="A380" s="243"/>
      <c r="B380" s="1"/>
      <c r="E380" s="51"/>
      <c r="F380" s="51"/>
      <c r="G380" s="51"/>
      <c r="H380" s="20"/>
      <c r="I380" s="298"/>
      <c r="J380" s="5"/>
      <c r="K380" s="6"/>
      <c r="M380" s="37"/>
    </row>
    <row r="381" spans="1:13" s="21" customFormat="1">
      <c r="A381" s="243"/>
      <c r="B381" s="1"/>
      <c r="E381" s="51"/>
      <c r="F381" s="51"/>
      <c r="G381" s="51"/>
      <c r="H381" s="20"/>
      <c r="I381" s="298"/>
      <c r="J381" s="5"/>
      <c r="K381" s="6"/>
      <c r="M381" s="49"/>
    </row>
    <row r="382" spans="1:13" s="21" customFormat="1">
      <c r="A382" s="243"/>
      <c r="B382" s="1"/>
      <c r="E382" s="51"/>
      <c r="F382" s="51"/>
      <c r="G382" s="51"/>
      <c r="H382" s="20"/>
      <c r="I382" s="298"/>
      <c r="J382" s="5"/>
      <c r="K382" s="6"/>
      <c r="M382" s="37"/>
    </row>
    <row r="383" spans="1:13" s="21" customFormat="1">
      <c r="A383" s="243"/>
      <c r="B383" s="1"/>
      <c r="E383" s="51"/>
      <c r="F383" s="51"/>
      <c r="G383" s="51"/>
      <c r="H383" s="20"/>
      <c r="I383" s="298"/>
      <c r="J383" s="5"/>
      <c r="K383" s="6"/>
      <c r="M383" s="37"/>
    </row>
    <row r="384" spans="1:13" s="21" customFormat="1">
      <c r="A384" s="243"/>
      <c r="B384" s="1"/>
      <c r="E384" s="35"/>
      <c r="F384" s="35"/>
      <c r="G384" s="35"/>
      <c r="H384" s="20"/>
      <c r="I384" s="4"/>
      <c r="J384" s="37"/>
      <c r="K384" s="54"/>
      <c r="L384" s="7"/>
      <c r="M384" s="7"/>
    </row>
    <row r="385" spans="1:22" s="21" customFormat="1">
      <c r="A385" s="243"/>
      <c r="B385" s="1"/>
      <c r="C385" s="40"/>
      <c r="D385" s="40"/>
      <c r="E385" s="40"/>
      <c r="F385" s="40"/>
      <c r="G385" s="40"/>
      <c r="H385" s="40"/>
      <c r="I385" s="40"/>
      <c r="J385" s="40"/>
      <c r="K385" s="50"/>
      <c r="L385" s="40"/>
      <c r="M385" s="40"/>
    </row>
    <row r="386" spans="1:22" s="21" customFormat="1">
      <c r="A386" s="243"/>
      <c r="B386" s="1"/>
      <c r="C386" s="62"/>
      <c r="D386" s="3"/>
      <c r="E386" s="3"/>
      <c r="F386" s="3"/>
      <c r="G386" s="3"/>
      <c r="H386" s="287"/>
      <c r="I386" s="287"/>
      <c r="J386" s="63"/>
      <c r="K386" s="31"/>
      <c r="L386" s="61"/>
      <c r="M386" s="61"/>
    </row>
    <row r="387" spans="1:22" s="91" customFormat="1" ht="19">
      <c r="A387" s="243"/>
      <c r="B387" s="180" t="s">
        <v>218</v>
      </c>
      <c r="C387" s="181"/>
      <c r="D387" s="181"/>
      <c r="E387" s="57"/>
      <c r="F387" s="57"/>
      <c r="G387" s="57"/>
      <c r="H387" s="58"/>
      <c r="I387" s="58"/>
      <c r="J387" s="60"/>
      <c r="K387" s="59"/>
      <c r="L387" s="182"/>
      <c r="M387" s="182"/>
    </row>
    <row r="388" spans="1:22" s="91" customFormat="1">
      <c r="A388" s="243"/>
      <c r="B388" s="44" t="s">
        <v>219</v>
      </c>
      <c r="C388" s="67"/>
      <c r="D388" s="67"/>
      <c r="E388" s="3"/>
      <c r="F388" s="3"/>
      <c r="G388" s="3"/>
      <c r="H388" s="287"/>
      <c r="I388" s="287"/>
      <c r="J388" s="61"/>
      <c r="K388" s="31"/>
      <c r="L388" s="108"/>
      <c r="M388" s="108"/>
    </row>
    <row r="389" spans="1:22">
      <c r="A389" s="243"/>
      <c r="B389" s="18"/>
      <c r="C389" s="18"/>
      <c r="D389" s="18"/>
      <c r="E389" s="18"/>
      <c r="F389" s="18"/>
      <c r="G389" s="18"/>
      <c r="H389" s="14"/>
      <c r="I389" s="14"/>
      <c r="L389" s="240"/>
      <c r="M389" s="240"/>
      <c r="N389" s="8"/>
      <c r="O389" s="8"/>
      <c r="P389" s="8"/>
      <c r="Q389" s="8"/>
      <c r="R389" s="8"/>
      <c r="S389" s="8"/>
      <c r="T389" s="8"/>
      <c r="U389" s="8"/>
      <c r="V389" s="8"/>
    </row>
    <row r="390" spans="1:22" ht="34.5" customHeight="1">
      <c r="A390" s="275"/>
      <c r="B390" s="18"/>
      <c r="C390" s="3"/>
      <c r="D390" s="3"/>
      <c r="F390" s="3"/>
      <c r="G390" s="3"/>
      <c r="H390" s="287"/>
      <c r="I390" s="287"/>
      <c r="J390" s="77" t="s">
        <v>35</v>
      </c>
      <c r="K390" s="78"/>
      <c r="L390" s="66" t="s">
        <v>1047</v>
      </c>
      <c r="M390" s="66" t="s">
        <v>1051</v>
      </c>
      <c r="N390" s="8"/>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1048</v>
      </c>
      <c r="M391" s="70" t="s">
        <v>1052</v>
      </c>
      <c r="N391" s="8"/>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IF(SUM(L392:M392)=0,IF(COUNTIF(L392:M392,"未確認")&gt;0,"未確認",IF(COUNTIF(L392:M392,"~*")&gt;0,"*",SUM(L392:M392))),SUM(L392:M392))</f>
        <v>579</v>
      </c>
      <c r="K392" s="81" t="str">
        <f t="shared" ref="K392:K397" si="12">IF(OR(COUNTIF(L392:M392,"未確認")&gt;0,COUNTIF(L392:M392,"~*")&gt;0),"※","")</f>
        <v/>
      </c>
      <c r="L392" s="147">
        <v>469</v>
      </c>
      <c r="M392" s="147">
        <v>110</v>
      </c>
    </row>
    <row r="393" spans="1:22" s="83" customFormat="1" ht="34.5" customHeight="1">
      <c r="A393" s="249" t="s">
        <v>773</v>
      </c>
      <c r="B393" s="84"/>
      <c r="C393" s="370"/>
      <c r="D393" s="380"/>
      <c r="E393" s="320" t="s">
        <v>224</v>
      </c>
      <c r="F393" s="321"/>
      <c r="G393" s="321"/>
      <c r="H393" s="322"/>
      <c r="I393" s="343"/>
      <c r="J393" s="140">
        <f t="shared" si="11"/>
        <v>229</v>
      </c>
      <c r="K393" s="81" t="str">
        <f t="shared" si="12"/>
        <v/>
      </c>
      <c r="L393" s="147">
        <v>119</v>
      </c>
      <c r="M393" s="147">
        <v>110</v>
      </c>
    </row>
    <row r="394" spans="1:22" s="83" customFormat="1" ht="34.5" customHeight="1">
      <c r="A394" s="250" t="s">
        <v>774</v>
      </c>
      <c r="B394" s="84"/>
      <c r="C394" s="370"/>
      <c r="D394" s="381"/>
      <c r="E394" s="320" t="s">
        <v>225</v>
      </c>
      <c r="F394" s="321"/>
      <c r="G394" s="321"/>
      <c r="H394" s="322"/>
      <c r="I394" s="343"/>
      <c r="J394" s="140">
        <f t="shared" si="11"/>
        <v>62</v>
      </c>
      <c r="K394" s="81" t="str">
        <f t="shared" si="12"/>
        <v/>
      </c>
      <c r="L394" s="147">
        <v>62</v>
      </c>
      <c r="M394" s="147">
        <v>0</v>
      </c>
    </row>
    <row r="395" spans="1:22" s="83" customFormat="1" ht="34.5" customHeight="1">
      <c r="A395" s="250" t="s">
        <v>775</v>
      </c>
      <c r="B395" s="84"/>
      <c r="C395" s="370"/>
      <c r="D395" s="382"/>
      <c r="E395" s="320" t="s">
        <v>226</v>
      </c>
      <c r="F395" s="321"/>
      <c r="G395" s="321"/>
      <c r="H395" s="322"/>
      <c r="I395" s="343"/>
      <c r="J395" s="140">
        <f t="shared" si="11"/>
        <v>288</v>
      </c>
      <c r="K395" s="81" t="str">
        <f t="shared" si="12"/>
        <v/>
      </c>
      <c r="L395" s="147">
        <v>288</v>
      </c>
      <c r="M395" s="147">
        <v>0</v>
      </c>
    </row>
    <row r="396" spans="1:22" s="83" customFormat="1" ht="34.5" customHeight="1">
      <c r="A396" s="250" t="s">
        <v>776</v>
      </c>
      <c r="B396" s="1"/>
      <c r="C396" s="370"/>
      <c r="D396" s="320" t="s">
        <v>227</v>
      </c>
      <c r="E396" s="321"/>
      <c r="F396" s="321"/>
      <c r="G396" s="321"/>
      <c r="H396" s="322"/>
      <c r="I396" s="343"/>
      <c r="J396" s="140">
        <f t="shared" si="11"/>
        <v>17887</v>
      </c>
      <c r="K396" s="81" t="str">
        <f t="shared" si="12"/>
        <v/>
      </c>
      <c r="L396" s="147">
        <v>10021</v>
      </c>
      <c r="M396" s="147">
        <v>7866</v>
      </c>
    </row>
    <row r="397" spans="1:22" s="83" customFormat="1" ht="34.5" customHeight="1">
      <c r="A397" s="250" t="s">
        <v>777</v>
      </c>
      <c r="B397" s="119"/>
      <c r="C397" s="370"/>
      <c r="D397" s="320" t="s">
        <v>228</v>
      </c>
      <c r="E397" s="321"/>
      <c r="F397" s="321"/>
      <c r="G397" s="321"/>
      <c r="H397" s="322"/>
      <c r="I397" s="344"/>
      <c r="J397" s="140">
        <f t="shared" si="11"/>
        <v>581</v>
      </c>
      <c r="K397" s="81" t="str">
        <f t="shared" si="12"/>
        <v/>
      </c>
      <c r="L397" s="147">
        <v>467</v>
      </c>
      <c r="M397" s="147">
        <v>114</v>
      </c>
    </row>
    <row r="398" spans="1:22" s="91" customFormat="1">
      <c r="A398" s="243"/>
      <c r="B398" s="18"/>
      <c r="C398" s="241"/>
      <c r="D398" s="18"/>
      <c r="E398" s="18"/>
      <c r="F398" s="18"/>
      <c r="G398" s="18"/>
      <c r="H398" s="14"/>
      <c r="I398" s="14"/>
      <c r="J398" s="88"/>
      <c r="K398" s="89"/>
      <c r="L398" s="90"/>
      <c r="M398" s="90"/>
    </row>
    <row r="399" spans="1:22" s="83" customFormat="1">
      <c r="A399" s="243"/>
      <c r="B399" s="84"/>
      <c r="C399" s="62"/>
      <c r="D399" s="62"/>
      <c r="E399" s="62"/>
      <c r="F399" s="62"/>
      <c r="G399" s="62"/>
      <c r="H399" s="92"/>
      <c r="I399" s="92"/>
      <c r="J399" s="88"/>
      <c r="K399" s="89"/>
      <c r="L399" s="90"/>
      <c r="M399" s="90"/>
    </row>
    <row r="400" spans="1:22" s="91" customFormat="1">
      <c r="A400" s="243"/>
      <c r="B400" s="119"/>
      <c r="C400" s="183"/>
      <c r="D400" s="3"/>
      <c r="E400" s="3"/>
      <c r="F400" s="3"/>
      <c r="H400" s="287"/>
      <c r="I400" s="287"/>
      <c r="J400" s="61"/>
      <c r="K400" s="31"/>
      <c r="L400" s="108"/>
      <c r="M400" s="108"/>
    </row>
    <row r="401" spans="1:22" s="91" customFormat="1">
      <c r="A401" s="243"/>
      <c r="B401" s="44" t="s">
        <v>604</v>
      </c>
      <c r="C401" s="107"/>
      <c r="D401" s="107"/>
      <c r="E401" s="107"/>
      <c r="F401" s="107"/>
      <c r="G401" s="107"/>
      <c r="H401" s="14"/>
      <c r="I401" s="14"/>
      <c r="J401" s="61"/>
      <c r="K401" s="31"/>
      <c r="L401" s="108"/>
      <c r="M401" s="108"/>
    </row>
    <row r="402" spans="1:22">
      <c r="A402" s="243"/>
      <c r="B402" s="18"/>
      <c r="C402" s="18"/>
      <c r="D402" s="18"/>
      <c r="E402" s="18"/>
      <c r="F402" s="18"/>
      <c r="G402" s="18"/>
      <c r="H402" s="14"/>
      <c r="I402" s="14"/>
      <c r="L402" s="240"/>
      <c r="M402" s="240"/>
      <c r="N402" s="8"/>
      <c r="O402" s="8"/>
      <c r="P402" s="8"/>
      <c r="Q402" s="8"/>
      <c r="R402" s="8"/>
      <c r="S402" s="8"/>
      <c r="T402" s="8"/>
      <c r="U402" s="8"/>
      <c r="V402" s="8"/>
    </row>
    <row r="403" spans="1:22" ht="34.5" customHeight="1">
      <c r="A403" s="243"/>
      <c r="B403" s="18"/>
      <c r="C403" s="3"/>
      <c r="D403" s="3"/>
      <c r="F403" s="3"/>
      <c r="G403" s="3"/>
      <c r="H403" s="287"/>
      <c r="I403" s="287"/>
      <c r="J403" s="77" t="s">
        <v>35</v>
      </c>
      <c r="K403" s="78"/>
      <c r="L403" s="66" t="s">
        <v>1047</v>
      </c>
      <c r="M403" s="66" t="s">
        <v>1051</v>
      </c>
      <c r="N403" s="8"/>
      <c r="O403" s="8"/>
      <c r="P403" s="8"/>
      <c r="Q403" s="8"/>
      <c r="R403" s="8"/>
      <c r="S403" s="8"/>
      <c r="T403" s="8"/>
      <c r="U403" s="8"/>
      <c r="V403" s="8"/>
    </row>
    <row r="404" spans="1:22" ht="20.25" customHeight="1">
      <c r="A404" s="243"/>
      <c r="B404" s="1"/>
      <c r="C404" s="62"/>
      <c r="D404" s="3"/>
      <c r="F404" s="3"/>
      <c r="G404" s="3"/>
      <c r="H404" s="287"/>
      <c r="I404" s="67" t="s">
        <v>36</v>
      </c>
      <c r="J404" s="68"/>
      <c r="K404" s="79"/>
      <c r="L404" s="70" t="s">
        <v>1048</v>
      </c>
      <c r="M404" s="70" t="s">
        <v>1052</v>
      </c>
      <c r="N404" s="8"/>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IF(SUM(L405:M405)=0,IF(COUNTIF(L405:M405,"未確認")&gt;0,"未確認",IF(COUNTIF(L405:M405,"~*")&gt;0,"*",SUM(L405:M405))),SUM(L405:M405))</f>
        <v>579</v>
      </c>
      <c r="K405" s="81" t="str">
        <f t="shared" ref="K405:K422" si="14">IF(OR(COUNTIF(L405:M405,"未確認")&gt;0,COUNTIF(L405:M405,"~*")&gt;0),"※","")</f>
        <v/>
      </c>
      <c r="L405" s="147">
        <v>469</v>
      </c>
      <c r="M405" s="147">
        <v>110</v>
      </c>
    </row>
    <row r="406" spans="1:22" s="83" customFormat="1" ht="34.5" customHeight="1">
      <c r="A406" s="251" t="s">
        <v>779</v>
      </c>
      <c r="B406" s="119"/>
      <c r="C406" s="369"/>
      <c r="D406" s="375" t="s">
        <v>233</v>
      </c>
      <c r="E406" s="377" t="s">
        <v>234</v>
      </c>
      <c r="F406" s="378"/>
      <c r="G406" s="378"/>
      <c r="H406" s="379"/>
      <c r="I406" s="361"/>
      <c r="J406" s="140">
        <f t="shared" si="13"/>
        <v>98</v>
      </c>
      <c r="K406" s="81" t="str">
        <f t="shared" si="14"/>
        <v/>
      </c>
      <c r="L406" s="147">
        <v>7</v>
      </c>
      <c r="M406" s="147">
        <v>91</v>
      </c>
    </row>
    <row r="407" spans="1:22" s="83" customFormat="1" ht="34.5" customHeight="1">
      <c r="A407" s="251" t="s">
        <v>780</v>
      </c>
      <c r="B407" s="119"/>
      <c r="C407" s="369"/>
      <c r="D407" s="369"/>
      <c r="E407" s="320" t="s">
        <v>235</v>
      </c>
      <c r="F407" s="321"/>
      <c r="G407" s="321"/>
      <c r="H407" s="322"/>
      <c r="I407" s="361"/>
      <c r="J407" s="140">
        <f t="shared" si="13"/>
        <v>413</v>
      </c>
      <c r="K407" s="81" t="str">
        <f t="shared" si="14"/>
        <v/>
      </c>
      <c r="L407" s="147">
        <v>413</v>
      </c>
      <c r="M407" s="147">
        <v>0</v>
      </c>
    </row>
    <row r="408" spans="1:22" s="83" customFormat="1" ht="34.5" customHeight="1">
      <c r="A408" s="251" t="s">
        <v>781</v>
      </c>
      <c r="B408" s="119"/>
      <c r="C408" s="369"/>
      <c r="D408" s="369"/>
      <c r="E408" s="320" t="s">
        <v>236</v>
      </c>
      <c r="F408" s="321"/>
      <c r="G408" s="321"/>
      <c r="H408" s="322"/>
      <c r="I408" s="361"/>
      <c r="J408" s="140">
        <f t="shared" si="13"/>
        <v>53</v>
      </c>
      <c r="K408" s="81" t="str">
        <f t="shared" si="14"/>
        <v/>
      </c>
      <c r="L408" s="147">
        <v>34</v>
      </c>
      <c r="M408" s="147">
        <v>19</v>
      </c>
    </row>
    <row r="409" spans="1:22" s="83" customFormat="1" ht="34.5" customHeight="1">
      <c r="A409" s="251" t="s">
        <v>782</v>
      </c>
      <c r="B409" s="119"/>
      <c r="C409" s="369"/>
      <c r="D409" s="369"/>
      <c r="E409" s="317" t="s">
        <v>989</v>
      </c>
      <c r="F409" s="318"/>
      <c r="G409" s="318"/>
      <c r="H409" s="319"/>
      <c r="I409" s="361"/>
      <c r="J409" s="140">
        <f t="shared" si="13"/>
        <v>15</v>
      </c>
      <c r="K409" s="81" t="str">
        <f t="shared" si="14"/>
        <v/>
      </c>
      <c r="L409" s="147">
        <v>15</v>
      </c>
      <c r="M409" s="147">
        <v>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row>
    <row r="413" spans="1:22" s="83" customFormat="1" ht="34.5" customHeight="1">
      <c r="A413" s="251" t="s">
        <v>786</v>
      </c>
      <c r="B413" s="119"/>
      <c r="C413" s="369"/>
      <c r="D413" s="320" t="s">
        <v>251</v>
      </c>
      <c r="E413" s="321"/>
      <c r="F413" s="321"/>
      <c r="G413" s="321"/>
      <c r="H413" s="322"/>
      <c r="I413" s="361"/>
      <c r="J413" s="140">
        <f t="shared" si="13"/>
        <v>579</v>
      </c>
      <c r="K413" s="81" t="str">
        <f t="shared" si="14"/>
        <v/>
      </c>
      <c r="L413" s="147">
        <v>467</v>
      </c>
      <c r="M413" s="147">
        <v>112</v>
      </c>
    </row>
    <row r="414" spans="1:22" s="83" customFormat="1" ht="34.5" customHeight="1">
      <c r="A414" s="251" t="s">
        <v>787</v>
      </c>
      <c r="B414" s="119"/>
      <c r="C414" s="369"/>
      <c r="D414" s="375" t="s">
        <v>240</v>
      </c>
      <c r="E414" s="377" t="s">
        <v>241</v>
      </c>
      <c r="F414" s="378"/>
      <c r="G414" s="378"/>
      <c r="H414" s="379"/>
      <c r="I414" s="361"/>
      <c r="J414" s="140">
        <f t="shared" si="13"/>
        <v>98</v>
      </c>
      <c r="K414" s="81" t="str">
        <f t="shared" si="14"/>
        <v/>
      </c>
      <c r="L414" s="147">
        <v>91</v>
      </c>
      <c r="M414" s="147">
        <v>7</v>
      </c>
    </row>
    <row r="415" spans="1:22" s="83" customFormat="1" ht="34.5" customHeight="1">
      <c r="A415" s="251" t="s">
        <v>788</v>
      </c>
      <c r="B415" s="119"/>
      <c r="C415" s="369"/>
      <c r="D415" s="369"/>
      <c r="E415" s="320" t="s">
        <v>242</v>
      </c>
      <c r="F415" s="321"/>
      <c r="G415" s="321"/>
      <c r="H415" s="322"/>
      <c r="I415" s="361"/>
      <c r="J415" s="140">
        <f t="shared" si="13"/>
        <v>339</v>
      </c>
      <c r="K415" s="81" t="str">
        <f t="shared" si="14"/>
        <v/>
      </c>
      <c r="L415" s="147">
        <v>267</v>
      </c>
      <c r="M415" s="147">
        <v>72</v>
      </c>
    </row>
    <row r="416" spans="1:22" s="83" customFormat="1" ht="34.5" customHeight="1">
      <c r="A416" s="251" t="s">
        <v>789</v>
      </c>
      <c r="B416" s="119"/>
      <c r="C416" s="369"/>
      <c r="D416" s="369"/>
      <c r="E416" s="320" t="s">
        <v>243</v>
      </c>
      <c r="F416" s="321"/>
      <c r="G416" s="321"/>
      <c r="H416" s="322"/>
      <c r="I416" s="361"/>
      <c r="J416" s="140">
        <f t="shared" si="13"/>
        <v>89</v>
      </c>
      <c r="K416" s="81" t="str">
        <f t="shared" si="14"/>
        <v/>
      </c>
      <c r="L416" s="147">
        <v>71</v>
      </c>
      <c r="M416" s="147">
        <v>18</v>
      </c>
    </row>
    <row r="417" spans="1:22" s="83" customFormat="1" ht="34.5" customHeight="1">
      <c r="A417" s="251" t="s">
        <v>790</v>
      </c>
      <c r="B417" s="119"/>
      <c r="C417" s="369"/>
      <c r="D417" s="369"/>
      <c r="E417" s="320" t="s">
        <v>244</v>
      </c>
      <c r="F417" s="321"/>
      <c r="G417" s="321"/>
      <c r="H417" s="322"/>
      <c r="I417" s="361"/>
      <c r="J417" s="140">
        <f t="shared" si="13"/>
        <v>13</v>
      </c>
      <c r="K417" s="81" t="str">
        <f t="shared" si="14"/>
        <v/>
      </c>
      <c r="L417" s="147">
        <v>8</v>
      </c>
      <c r="M417" s="147">
        <v>5</v>
      </c>
    </row>
    <row r="418" spans="1:22" s="83" customFormat="1" ht="34.5" customHeight="1">
      <c r="A418" s="251" t="s">
        <v>791</v>
      </c>
      <c r="B418" s="119"/>
      <c r="C418" s="369"/>
      <c r="D418" s="369"/>
      <c r="E418" s="320" t="s">
        <v>245</v>
      </c>
      <c r="F418" s="321"/>
      <c r="G418" s="321"/>
      <c r="H418" s="322"/>
      <c r="I418" s="361"/>
      <c r="J418" s="140">
        <f t="shared" si="13"/>
        <v>11</v>
      </c>
      <c r="K418" s="81" t="str">
        <f t="shared" si="14"/>
        <v/>
      </c>
      <c r="L418" s="147">
        <v>6</v>
      </c>
      <c r="M418" s="147">
        <v>5</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row>
    <row r="420" spans="1:22" s="83" customFormat="1" ht="34.5" customHeight="1">
      <c r="A420" s="251" t="s">
        <v>793</v>
      </c>
      <c r="B420" s="119"/>
      <c r="C420" s="369"/>
      <c r="D420" s="369"/>
      <c r="E420" s="320" t="s">
        <v>246</v>
      </c>
      <c r="F420" s="321"/>
      <c r="G420" s="321"/>
      <c r="H420" s="322"/>
      <c r="I420" s="361"/>
      <c r="J420" s="140">
        <f t="shared" si="13"/>
        <v>5</v>
      </c>
      <c r="K420" s="81" t="str">
        <f t="shared" si="14"/>
        <v/>
      </c>
      <c r="L420" s="147">
        <v>3</v>
      </c>
      <c r="M420" s="147">
        <v>2</v>
      </c>
    </row>
    <row r="421" spans="1:22" s="83" customFormat="1" ht="34.5" customHeight="1">
      <c r="A421" s="251" t="s">
        <v>794</v>
      </c>
      <c r="B421" s="119"/>
      <c r="C421" s="369"/>
      <c r="D421" s="369"/>
      <c r="E421" s="320" t="s">
        <v>247</v>
      </c>
      <c r="F421" s="321"/>
      <c r="G421" s="321"/>
      <c r="H421" s="322"/>
      <c r="I421" s="361"/>
      <c r="J421" s="140">
        <f t="shared" si="13"/>
        <v>21</v>
      </c>
      <c r="K421" s="81" t="str">
        <f t="shared" si="14"/>
        <v/>
      </c>
      <c r="L421" s="147">
        <v>21</v>
      </c>
      <c r="M421" s="147">
        <v>0</v>
      </c>
    </row>
    <row r="422" spans="1:22" s="83" customFormat="1" ht="34.5" customHeight="1">
      <c r="A422" s="251" t="s">
        <v>795</v>
      </c>
      <c r="B422" s="119"/>
      <c r="C422" s="369"/>
      <c r="D422" s="369"/>
      <c r="E422" s="320" t="s">
        <v>166</v>
      </c>
      <c r="F422" s="321"/>
      <c r="G422" s="321"/>
      <c r="H422" s="322"/>
      <c r="I422" s="362"/>
      <c r="J422" s="140">
        <f t="shared" si="13"/>
        <v>3</v>
      </c>
      <c r="K422" s="81" t="str">
        <f t="shared" si="14"/>
        <v/>
      </c>
      <c r="L422" s="147">
        <v>0</v>
      </c>
      <c r="M422" s="147">
        <v>3</v>
      </c>
    </row>
    <row r="423" spans="1:22" s="91" customFormat="1">
      <c r="A423" s="243"/>
      <c r="B423" s="18"/>
      <c r="C423" s="18"/>
      <c r="D423" s="18"/>
      <c r="E423" s="18"/>
      <c r="F423" s="18"/>
      <c r="G423" s="18"/>
      <c r="H423" s="14"/>
      <c r="I423" s="14"/>
      <c r="J423" s="88"/>
      <c r="K423" s="89"/>
      <c r="L423" s="90"/>
      <c r="M423" s="90"/>
    </row>
    <row r="424" spans="1:22" s="83" customFormat="1">
      <c r="A424" s="243"/>
      <c r="B424" s="84"/>
      <c r="C424" s="62"/>
      <c r="D424" s="62"/>
      <c r="E424" s="62"/>
      <c r="F424" s="62"/>
      <c r="G424" s="62"/>
      <c r="H424" s="92"/>
      <c r="I424" s="92"/>
      <c r="J424" s="88"/>
      <c r="K424" s="89"/>
      <c r="L424" s="90"/>
      <c r="M424" s="90"/>
    </row>
    <row r="425" spans="1:22" s="3" customFormat="1">
      <c r="A425" s="243"/>
      <c r="B425" s="119"/>
      <c r="C425" s="184"/>
      <c r="D425" s="183"/>
      <c r="H425" s="287"/>
      <c r="I425" s="287"/>
      <c r="J425" s="61"/>
      <c r="K425" s="31"/>
      <c r="L425" s="108"/>
      <c r="M425" s="108"/>
    </row>
    <row r="426" spans="1:22" s="3" customFormat="1">
      <c r="A426" s="243"/>
      <c r="B426" s="18" t="s">
        <v>252</v>
      </c>
      <c r="C426" s="107"/>
      <c r="D426" s="107"/>
      <c r="E426" s="107"/>
      <c r="F426" s="107"/>
      <c r="G426" s="107"/>
      <c r="H426" s="14"/>
      <c r="I426" s="14"/>
      <c r="J426" s="61"/>
      <c r="K426" s="31"/>
      <c r="L426" s="108"/>
      <c r="M426" s="108"/>
    </row>
    <row r="427" spans="1:22">
      <c r="A427" s="243"/>
      <c r="B427" s="18"/>
      <c r="C427" s="18"/>
      <c r="D427" s="18"/>
      <c r="E427" s="18"/>
      <c r="F427" s="18"/>
      <c r="G427" s="18"/>
      <c r="H427" s="14"/>
      <c r="I427" s="14"/>
      <c r="L427" s="240"/>
      <c r="M427" s="240"/>
      <c r="N427" s="8"/>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1047</v>
      </c>
      <c r="M428" s="66" t="s">
        <v>1051</v>
      </c>
      <c r="N428" s="8"/>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1048</v>
      </c>
      <c r="M429" s="70" t="s">
        <v>1052</v>
      </c>
      <c r="N429" s="8"/>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IF(SUM(L430:M430)=0,IF(COUNTIF(L430:M430,"未確認")&gt;0,"未確認",IF(COUNTIF(L430:M430,"~*")&gt;0,"*",SUM(L430:M430))),SUM(L430:M430))</f>
        <v>481</v>
      </c>
      <c r="K430" s="193" t="str">
        <f>IF(OR(COUNTIF(L430:M430,"未確認")&gt;0,COUNTIF(L430:M430,"~*")&gt;0),"※","")</f>
        <v/>
      </c>
      <c r="L430" s="147">
        <v>376</v>
      </c>
      <c r="M430" s="147">
        <v>105</v>
      </c>
    </row>
    <row r="431" spans="1:22" s="83" customFormat="1" ht="34.5" customHeight="1">
      <c r="A431" s="250" t="s">
        <v>797</v>
      </c>
      <c r="B431" s="119"/>
      <c r="C431" s="188"/>
      <c r="D431" s="189"/>
      <c r="E431" s="366" t="s">
        <v>255</v>
      </c>
      <c r="F431" s="367"/>
      <c r="G431" s="367"/>
      <c r="H431" s="368"/>
      <c r="I431" s="361"/>
      <c r="J431" s="192">
        <f>IF(SUM(L431:M431)=0,IF(COUNTIF(L431:M431,"未確認")&gt;0,"未確認",IF(COUNTIF(L431:M431,"~*")&gt;0,"*",SUM(L431:M431))),SUM(L431:M431))</f>
        <v>14</v>
      </c>
      <c r="K431" s="193" t="str">
        <f>IF(OR(COUNTIF(L431:M431,"未確認")&gt;0,COUNTIF(L431:M431,"~*")&gt;0),"※","")</f>
        <v/>
      </c>
      <c r="L431" s="147">
        <v>11</v>
      </c>
      <c r="M431" s="147">
        <v>3</v>
      </c>
    </row>
    <row r="432" spans="1:22" s="83" customFormat="1" ht="34.5" customHeight="1">
      <c r="A432" s="250" t="s">
        <v>798</v>
      </c>
      <c r="B432" s="119"/>
      <c r="C432" s="188"/>
      <c r="D432" s="189"/>
      <c r="E432" s="366" t="s">
        <v>256</v>
      </c>
      <c r="F432" s="367"/>
      <c r="G432" s="367"/>
      <c r="H432" s="368"/>
      <c r="I432" s="361"/>
      <c r="J432" s="192">
        <f>IF(SUM(L432:M432)=0,IF(COUNTIF(L432:M432,"未確認")&gt;0,"未確認",IF(COUNTIF(L432:M432,"~*")&gt;0,"*",SUM(L432:M432))),SUM(L432:M432))</f>
        <v>16</v>
      </c>
      <c r="K432" s="193" t="str">
        <f>IF(OR(COUNTIF(L432:M432,"未確認")&gt;0,COUNTIF(L432:M432,"~*")&gt;0),"※","")</f>
        <v/>
      </c>
      <c r="L432" s="147">
        <v>9</v>
      </c>
      <c r="M432" s="147">
        <v>7</v>
      </c>
    </row>
    <row r="433" spans="1:22" s="83" customFormat="1" ht="34.5" customHeight="1">
      <c r="A433" s="250" t="s">
        <v>799</v>
      </c>
      <c r="B433" s="119"/>
      <c r="C433" s="188"/>
      <c r="D433" s="189"/>
      <c r="E433" s="366" t="s">
        <v>257</v>
      </c>
      <c r="F433" s="367"/>
      <c r="G433" s="367"/>
      <c r="H433" s="368"/>
      <c r="I433" s="361"/>
      <c r="J433" s="192">
        <f>IF(SUM(L433:M433)=0,IF(COUNTIF(L433:M433,"未確認")&gt;0,"未確認",IF(COUNTIF(L433:M433,"~*")&gt;0,"*",SUM(L433:M433))),SUM(L433:M433))</f>
        <v>451</v>
      </c>
      <c r="K433" s="193" t="str">
        <f>IF(OR(COUNTIF(L433:M433,"未確認")&gt;0,COUNTIF(L433:M433,"~*")&gt;0),"※","")</f>
        <v/>
      </c>
      <c r="L433" s="147">
        <v>356</v>
      </c>
      <c r="M433" s="147">
        <v>95</v>
      </c>
    </row>
    <row r="434" spans="1:22" s="83" customFormat="1" ht="34.5" customHeight="1">
      <c r="A434" s="251" t="s">
        <v>800</v>
      </c>
      <c r="B434" s="1"/>
      <c r="C434" s="190"/>
      <c r="D434" s="191"/>
      <c r="E434" s="366" t="s">
        <v>258</v>
      </c>
      <c r="F434" s="367"/>
      <c r="G434" s="367"/>
      <c r="H434" s="368"/>
      <c r="I434" s="362"/>
      <c r="J434" s="192">
        <f>IF(SUM(L434:M434)=0,IF(COUNTIF(L434:M434,"未確認")&gt;0,"未確認",IF(COUNTIF(L434:M434,"~*")&gt;0,"*",SUM(L434:M434))),SUM(L434:M434))</f>
        <v>0</v>
      </c>
      <c r="K434" s="193" t="str">
        <f>IF(OR(COUNTIF(L434:M434,"未確認")&gt;0,COUNTIF(L434:M434,"~*")&gt;0),"※","")</f>
        <v/>
      </c>
      <c r="L434" s="147">
        <v>0</v>
      </c>
      <c r="M434" s="147">
        <v>0</v>
      </c>
    </row>
    <row r="435" spans="1:22" s="91" customFormat="1">
      <c r="A435" s="243"/>
      <c r="B435" s="18"/>
      <c r="C435" s="241"/>
      <c r="D435" s="18"/>
      <c r="E435" s="18"/>
      <c r="F435" s="18"/>
      <c r="G435" s="18"/>
      <c r="H435" s="14"/>
      <c r="I435" s="14"/>
      <c r="J435" s="88"/>
      <c r="K435" s="89"/>
      <c r="L435" s="90"/>
      <c r="M435" s="90"/>
    </row>
    <row r="436" spans="1:22" s="83" customFormat="1">
      <c r="A436" s="243"/>
      <c r="B436" s="84"/>
      <c r="C436" s="62"/>
      <c r="D436" s="62"/>
      <c r="E436" s="62"/>
      <c r="F436" s="62"/>
      <c r="G436" s="62"/>
      <c r="H436" s="92"/>
      <c r="I436" s="92"/>
      <c r="J436" s="88"/>
      <c r="K436" s="89"/>
      <c r="L436" s="90"/>
      <c r="M436" s="90"/>
    </row>
    <row r="437" spans="1:22" s="91" customFormat="1">
      <c r="A437" s="243"/>
      <c r="B437" s="1"/>
      <c r="C437" s="194"/>
      <c r="D437" s="3"/>
      <c r="E437" s="3"/>
      <c r="F437" s="3"/>
      <c r="G437" s="3"/>
      <c r="H437" s="195"/>
      <c r="I437" s="195"/>
      <c r="J437" s="61"/>
      <c r="K437" s="31"/>
      <c r="L437" s="108"/>
      <c r="M437" s="108"/>
    </row>
    <row r="438" spans="1:22" s="3" customFormat="1">
      <c r="A438" s="243"/>
      <c r="B438" s="18" t="s">
        <v>261</v>
      </c>
      <c r="C438" s="107"/>
      <c r="D438" s="107"/>
      <c r="E438" s="107"/>
      <c r="F438" s="107"/>
      <c r="G438" s="107"/>
      <c r="H438" s="14"/>
      <c r="I438" s="14"/>
      <c r="J438" s="61"/>
      <c r="K438" s="31"/>
      <c r="L438" s="108"/>
      <c r="M438" s="108"/>
    </row>
    <row r="439" spans="1:22" s="91" customFormat="1">
      <c r="A439" s="243"/>
      <c r="B439" s="119" t="s">
        <v>262</v>
      </c>
      <c r="C439" s="3"/>
      <c r="D439" s="3"/>
      <c r="E439" s="3"/>
      <c r="F439" s="3"/>
      <c r="G439" s="3"/>
      <c r="H439" s="287"/>
      <c r="I439" s="287"/>
      <c r="J439" s="61"/>
      <c r="K439" s="31"/>
      <c r="L439" s="108"/>
      <c r="M439" s="108"/>
    </row>
    <row r="440" spans="1:22">
      <c r="A440" s="243"/>
      <c r="B440" s="18"/>
      <c r="C440" s="18"/>
      <c r="D440" s="18"/>
      <c r="E440" s="18"/>
      <c r="F440" s="18"/>
      <c r="G440" s="18"/>
      <c r="H440" s="14"/>
      <c r="I440" s="14"/>
      <c r="L440" s="240"/>
      <c r="M440" s="240"/>
      <c r="N440" s="8"/>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1047</v>
      </c>
      <c r="M441" s="66" t="s">
        <v>1051</v>
      </c>
      <c r="N441" s="8"/>
      <c r="O441" s="8"/>
      <c r="P441" s="8"/>
      <c r="Q441" s="8"/>
      <c r="R441" s="8"/>
      <c r="S441" s="8"/>
      <c r="T441" s="8"/>
      <c r="U441" s="8"/>
      <c r="V441" s="8"/>
    </row>
    <row r="442" spans="1:22" ht="20.25" customHeight="1">
      <c r="A442" s="243"/>
      <c r="B442" s="1"/>
      <c r="C442" s="3"/>
      <c r="D442" s="3"/>
      <c r="F442" s="3"/>
      <c r="G442" s="3"/>
      <c r="H442" s="287"/>
      <c r="I442" s="67" t="s">
        <v>36</v>
      </c>
      <c r="J442" s="68"/>
      <c r="K442" s="186"/>
      <c r="L442" s="70" t="s">
        <v>1048</v>
      </c>
      <c r="M442" s="70" t="s">
        <v>1052</v>
      </c>
      <c r="N442" s="8"/>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row>
    <row r="449" spans="1:13" s="91" customFormat="1">
      <c r="A449" s="243"/>
      <c r="B449" s="18"/>
      <c r="C449" s="18"/>
      <c r="D449" s="18"/>
      <c r="E449" s="18"/>
      <c r="F449" s="18"/>
      <c r="G449" s="18"/>
      <c r="H449" s="14"/>
      <c r="I449" s="14"/>
      <c r="J449" s="88"/>
      <c r="K449" s="89"/>
      <c r="L449" s="90"/>
      <c r="M449" s="90"/>
    </row>
    <row r="450" spans="1:13" s="83" customFormat="1">
      <c r="A450" s="243"/>
      <c r="B450" s="84"/>
      <c r="C450" s="62"/>
      <c r="D450" s="62"/>
      <c r="E450" s="62"/>
      <c r="F450" s="62"/>
      <c r="G450" s="62"/>
      <c r="H450" s="92"/>
      <c r="I450" s="92"/>
      <c r="J450" s="88"/>
      <c r="K450" s="89"/>
      <c r="L450" s="90"/>
      <c r="M450" s="90"/>
    </row>
    <row r="451" spans="1:13" s="83" customFormat="1">
      <c r="A451" s="243"/>
      <c r="B451" s="119"/>
      <c r="C451" s="119"/>
      <c r="D451" s="62"/>
      <c r="E451" s="62"/>
      <c r="F451" s="62"/>
      <c r="G451" s="62"/>
      <c r="H451" s="92"/>
      <c r="I451" s="167" t="s">
        <v>978</v>
      </c>
      <c r="J451" s="88"/>
      <c r="K451" s="89"/>
      <c r="L451" s="90"/>
      <c r="M451" s="90"/>
    </row>
    <row r="452" spans="1:13" s="83" customFormat="1">
      <c r="A452" s="243"/>
      <c r="B452" s="119"/>
      <c r="C452" s="119"/>
      <c r="D452" s="62"/>
      <c r="E452" s="62"/>
      <c r="F452" s="62"/>
      <c r="G452" s="62"/>
      <c r="H452" s="92"/>
      <c r="I452" s="92"/>
      <c r="J452" s="88"/>
      <c r="K452" s="89"/>
      <c r="L452" s="90"/>
      <c r="M452" s="90"/>
    </row>
    <row r="453" spans="1:13" s="83" customFormat="1">
      <c r="A453" s="243"/>
      <c r="B453" s="119"/>
      <c r="C453" s="119"/>
      <c r="D453" s="62"/>
      <c r="E453" s="62"/>
      <c r="F453" s="62"/>
      <c r="G453" s="62"/>
      <c r="H453" s="92"/>
      <c r="I453" s="92"/>
      <c r="J453" s="88"/>
      <c r="K453" s="89"/>
      <c r="L453" s="90"/>
      <c r="M453" s="90"/>
    </row>
    <row r="454" spans="1:13" s="21" customFormat="1">
      <c r="A454" s="243"/>
      <c r="B454" s="1"/>
      <c r="C454" s="51"/>
      <c r="D454" s="35"/>
      <c r="E454" s="35"/>
      <c r="F454" s="35"/>
      <c r="G454" s="35"/>
      <c r="H454" s="20"/>
      <c r="I454" s="298"/>
      <c r="J454" s="5"/>
      <c r="K454" s="6"/>
      <c r="M454" s="49"/>
    </row>
    <row r="455" spans="1:13" s="21" customFormat="1">
      <c r="A455" s="243"/>
      <c r="B455" s="1"/>
      <c r="C455" s="51"/>
      <c r="D455" s="35"/>
      <c r="E455" s="35"/>
      <c r="F455" s="35"/>
      <c r="G455" s="35"/>
      <c r="H455" s="20"/>
      <c r="I455" s="298"/>
      <c r="J455" s="5"/>
      <c r="K455" s="6"/>
      <c r="M455" s="49"/>
    </row>
    <row r="456" spans="1:13" s="21" customFormat="1">
      <c r="A456" s="243"/>
      <c r="B456" s="1"/>
      <c r="H456" s="51"/>
      <c r="M456" s="37"/>
    </row>
    <row r="457" spans="1:13" s="21" customFormat="1">
      <c r="A457" s="243"/>
      <c r="B457" s="1"/>
      <c r="H457" s="51"/>
      <c r="M457" s="49"/>
    </row>
    <row r="458" spans="1:13" s="21" customFormat="1">
      <c r="A458" s="243"/>
      <c r="B458" s="1"/>
      <c r="H458" s="51"/>
      <c r="M458" s="37"/>
    </row>
    <row r="459" spans="1:13" s="21" customFormat="1">
      <c r="A459" s="243"/>
      <c r="B459" s="1"/>
      <c r="H459" s="51"/>
      <c r="M459" s="37"/>
    </row>
    <row r="460" spans="1:13" s="21" customFormat="1">
      <c r="A460" s="243"/>
      <c r="B460" s="1"/>
      <c r="H460" s="51"/>
      <c r="L460" s="7"/>
      <c r="M460" s="7"/>
    </row>
    <row r="461" spans="1:13" s="21" customFormat="1">
      <c r="A461" s="243"/>
      <c r="B461" s="1"/>
      <c r="C461" s="40"/>
      <c r="D461" s="40"/>
      <c r="E461" s="40"/>
      <c r="F461" s="40"/>
      <c r="G461" s="198"/>
      <c r="H461" s="40"/>
      <c r="I461" s="40"/>
      <c r="J461" s="40"/>
      <c r="K461" s="50"/>
      <c r="L461" s="40"/>
      <c r="M461" s="40"/>
    </row>
    <row r="462" spans="1:13" s="21" customFormat="1">
      <c r="A462" s="243"/>
      <c r="B462" s="1"/>
      <c r="C462" s="62"/>
      <c r="D462" s="3"/>
      <c r="E462" s="3"/>
      <c r="F462" s="3"/>
      <c r="G462" s="3"/>
      <c r="H462" s="287"/>
      <c r="I462" s="287"/>
      <c r="J462" s="63"/>
      <c r="K462" s="31"/>
      <c r="L462" s="61"/>
      <c r="M462" s="61"/>
    </row>
    <row r="463" spans="1:13" s="91" customFormat="1" ht="19">
      <c r="A463" s="243"/>
      <c r="B463" s="180" t="s">
        <v>280</v>
      </c>
      <c r="C463" s="199"/>
      <c r="D463" s="57"/>
      <c r="E463" s="57"/>
      <c r="F463" s="57"/>
      <c r="G463" s="57"/>
      <c r="H463" s="58"/>
      <c r="I463" s="58"/>
      <c r="J463" s="60"/>
      <c r="K463" s="59"/>
      <c r="L463" s="182"/>
      <c r="M463" s="182"/>
    </row>
    <row r="464" spans="1:13" s="91" customFormat="1">
      <c r="A464" s="243"/>
      <c r="B464" s="18" t="s">
        <v>281</v>
      </c>
      <c r="C464" s="200"/>
      <c r="D464" s="3"/>
      <c r="E464" s="3"/>
      <c r="F464" s="3"/>
      <c r="G464" s="3"/>
      <c r="H464" s="287"/>
      <c r="I464" s="287"/>
      <c r="J464" s="61"/>
      <c r="K464" s="31"/>
      <c r="L464" s="108"/>
      <c r="M464" s="108"/>
    </row>
    <row r="465" spans="1:22">
      <c r="A465" s="243"/>
      <c r="B465" s="18"/>
      <c r="C465" s="18"/>
      <c r="D465" s="18"/>
      <c r="E465" s="18"/>
      <c r="F465" s="18"/>
      <c r="G465" s="18"/>
      <c r="H465" s="14"/>
      <c r="I465" s="14"/>
      <c r="L465" s="240"/>
      <c r="M465" s="240"/>
      <c r="N465" s="8"/>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1047</v>
      </c>
      <c r="M466" s="66" t="s">
        <v>1051</v>
      </c>
      <c r="N466" s="8"/>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1048</v>
      </c>
      <c r="M467" s="70" t="s">
        <v>1052</v>
      </c>
      <c r="N467" s="8"/>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t="str">
        <f>IF(SUM(L468:M468)=0,IF(COUNTIF(L468:M468,"未確認")&gt;0,"未確認",IF(COUNTIF(L468:M468,"*")&gt;0,"*",SUM(L468:M468))),SUM(L468:M468))</f>
        <v>*</v>
      </c>
      <c r="K468" s="201" t="str">
        <f t="shared" ref="K468:K475" si="16">IF(OR(COUNTIF(L468:M468,"未確認")&gt;0,COUNTIF(L468:M468,"*")&gt;0),"※","")</f>
        <v>※</v>
      </c>
      <c r="L468" s="117" t="s">
        <v>541</v>
      </c>
      <c r="M468" s="117">
        <v>0</v>
      </c>
      <c r="N468" s="8"/>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f t="shared" ref="J469:J480" si="17">IF(SUM(L469:M469)=0,IF(COUNTIF(L469:M469,"未確認")&gt;0,"未確認",IF(COUNTIF(L469:M469,"~*")&gt;0,"*",SUM(L469:M469))),SUM(L469:M469))</f>
        <v>0</v>
      </c>
      <c r="K469" s="201" t="str">
        <f t="shared" si="16"/>
        <v/>
      </c>
      <c r="L469" s="117">
        <v>0</v>
      </c>
      <c r="M469" s="117">
        <v>0</v>
      </c>
      <c r="N469" s="8"/>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0</v>
      </c>
      <c r="K470" s="201" t="str">
        <f t="shared" si="16"/>
        <v/>
      </c>
      <c r="L470" s="117">
        <v>0</v>
      </c>
      <c r="M470" s="117">
        <v>0</v>
      </c>
      <c r="N470" s="8"/>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t="str">
        <f t="shared" si="17"/>
        <v>*</v>
      </c>
      <c r="K471" s="201" t="str">
        <f t="shared" si="16"/>
        <v>※</v>
      </c>
      <c r="L471" s="117" t="s">
        <v>541</v>
      </c>
      <c r="M471" s="117">
        <v>0</v>
      </c>
      <c r="N471" s="8"/>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8"/>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8"/>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8"/>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8"/>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IF(OR(COUNTIF(L476:M476,"未確認")&gt;0,COUNTIF(L476:M476,"~")&gt;0),"※","")</f>
        <v/>
      </c>
      <c r="L476" s="117">
        <v>0</v>
      </c>
      <c r="M476" s="117">
        <v>0</v>
      </c>
      <c r="N476" s="8"/>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f t="shared" si="17"/>
        <v>0</v>
      </c>
      <c r="K477" s="201" t="str">
        <f t="shared" ref="K477:K496" si="18">IF(OR(COUNTIF(L477:M477,"未確認")&gt;0,COUNTIF(L477:M477,"*")&gt;0),"※","")</f>
        <v/>
      </c>
      <c r="L477" s="117">
        <v>0</v>
      </c>
      <c r="M477" s="117">
        <v>0</v>
      </c>
      <c r="N477" s="8"/>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8"/>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8"/>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8"/>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t="str">
        <f>IF(SUM(L481:M481)=0,IF(COUNTIF(L481:M481,"未確認")&gt;0,"未確認",IF(COUNTIF(L481:M481,"*")&gt;0,"*",SUM(L481:M481))),SUM(L481:M481))</f>
        <v>*</v>
      </c>
      <c r="K481" s="201" t="str">
        <f t="shared" si="18"/>
        <v>※</v>
      </c>
      <c r="L481" s="117" t="s">
        <v>541</v>
      </c>
      <c r="M481" s="117">
        <v>0</v>
      </c>
      <c r="N481" s="8"/>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IF(SUM(L482:M482)=0,IF(COUNTIF(L482:M482,"未確認")&gt;0,"未確認",IF(COUNTIF(L482:M482,"~*")&gt;0,"*",SUM(L482:M482))),SUM(L482:M482))</f>
        <v>0</v>
      </c>
      <c r="K482" s="201" t="str">
        <f t="shared" si="18"/>
        <v/>
      </c>
      <c r="L482" s="117">
        <v>0</v>
      </c>
      <c r="M482" s="117">
        <v>0</v>
      </c>
      <c r="N482" s="8"/>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8"/>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t="str">
        <f t="shared" si="19"/>
        <v>*</v>
      </c>
      <c r="K484" s="201" t="str">
        <f t="shared" si="18"/>
        <v>※</v>
      </c>
      <c r="L484" s="117" t="s">
        <v>541</v>
      </c>
      <c r="M484" s="117">
        <v>0</v>
      </c>
      <c r="N484" s="8"/>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8"/>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8"/>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8"/>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8"/>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8"/>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8"/>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8"/>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8"/>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8"/>
      <c r="O493" s="8"/>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8"/>
      <c r="O494" s="8"/>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8"/>
      <c r="O495" s="8"/>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row>
    <row r="498" spans="1:22" s="83" customFormat="1">
      <c r="A498" s="243"/>
      <c r="B498" s="84"/>
      <c r="C498" s="62"/>
      <c r="D498" s="62"/>
      <c r="E498" s="62"/>
      <c r="F498" s="62"/>
      <c r="G498" s="62"/>
      <c r="H498" s="92"/>
      <c r="I498" s="92"/>
      <c r="J498" s="88"/>
      <c r="K498" s="89"/>
      <c r="L498" s="90"/>
      <c r="M498" s="90"/>
    </row>
    <row r="499" spans="1:22">
      <c r="A499" s="243"/>
      <c r="B499" s="203"/>
      <c r="C499" s="3"/>
      <c r="D499" s="3"/>
      <c r="F499" s="3"/>
      <c r="G499" s="3"/>
      <c r="H499" s="287"/>
      <c r="I499" s="287"/>
      <c r="J499" s="61"/>
      <c r="K499" s="31"/>
      <c r="L499" s="108"/>
      <c r="M499" s="10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c r="A501" s="243"/>
      <c r="B501" s="18"/>
      <c r="C501" s="18"/>
      <c r="D501" s="18"/>
      <c r="E501" s="18"/>
      <c r="F501" s="18"/>
      <c r="G501" s="18"/>
      <c r="H501" s="14"/>
      <c r="I501" s="14"/>
      <c r="L501" s="240"/>
      <c r="M501" s="240"/>
      <c r="N501" s="8"/>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1047</v>
      </c>
      <c r="M502" s="66" t="s">
        <v>1051</v>
      </c>
      <c r="N502" s="8"/>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1048</v>
      </c>
      <c r="M503" s="70" t="s">
        <v>1052</v>
      </c>
      <c r="N503" s="8"/>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IF(SUM(L504:M504)=0,IF(COUNTIF(L504:M504,"未確認")&gt;0,"未確認",IF(COUNTIF(L504:M504,"~*")&gt;0,"*",SUM(L504:M504))),SUM(L504:M504))</f>
        <v>0</v>
      </c>
      <c r="K504" s="201" t="str">
        <f t="shared" ref="K504:K511" si="21">IF(OR(COUNTIF(L504:M504,"未確認")&gt;0,COUNTIF(L504:M504,"*")&gt;0),"※","")</f>
        <v/>
      </c>
      <c r="L504" s="117">
        <v>0</v>
      </c>
      <c r="M504" s="117">
        <v>0</v>
      </c>
      <c r="N504" s="8"/>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0</v>
      </c>
      <c r="K505" s="201" t="str">
        <f t="shared" si="21"/>
        <v/>
      </c>
      <c r="L505" s="117">
        <v>0</v>
      </c>
      <c r="M505" s="117">
        <v>0</v>
      </c>
      <c r="N505" s="8"/>
      <c r="O505" s="8"/>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8"/>
      <c r="O506" s="8"/>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8"/>
      <c r="O507" s="8"/>
      <c r="P507" s="8"/>
      <c r="Q507" s="8"/>
      <c r="R507" s="8"/>
      <c r="S507" s="8"/>
      <c r="T507" s="8"/>
      <c r="U507" s="8"/>
      <c r="V507" s="8"/>
    </row>
    <row r="508" spans="1:22" ht="84">
      <c r="A508" s="252" t="s">
        <v>839</v>
      </c>
      <c r="B508" s="204"/>
      <c r="C508" s="320" t="s">
        <v>316</v>
      </c>
      <c r="D508" s="321"/>
      <c r="E508" s="321"/>
      <c r="F508" s="321"/>
      <c r="G508" s="321"/>
      <c r="H508" s="322"/>
      <c r="I508" s="122" t="s">
        <v>317</v>
      </c>
      <c r="J508" s="116">
        <f t="shared" si="20"/>
        <v>0</v>
      </c>
      <c r="K508" s="201" t="str">
        <f t="shared" si="21"/>
        <v/>
      </c>
      <c r="L508" s="117">
        <v>0</v>
      </c>
      <c r="M508" s="117">
        <v>0</v>
      </c>
      <c r="N508" s="8"/>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row>
    <row r="512" spans="1:22" s="91" customFormat="1">
      <c r="A512" s="243"/>
      <c r="B512" s="18"/>
      <c r="C512" s="18"/>
      <c r="D512" s="18"/>
      <c r="E512" s="18"/>
      <c r="F512" s="18"/>
      <c r="G512" s="18"/>
      <c r="H512" s="14"/>
      <c r="I512" s="14"/>
      <c r="J512" s="88"/>
      <c r="K512" s="89"/>
      <c r="L512" s="90"/>
      <c r="M512" s="90"/>
    </row>
    <row r="513" spans="1:22">
      <c r="A513" s="243"/>
      <c r="B513" s="18"/>
      <c r="C513" s="18"/>
      <c r="D513" s="18"/>
      <c r="E513" s="18"/>
      <c r="F513" s="18"/>
      <c r="G513" s="18"/>
      <c r="H513" s="14"/>
      <c r="I513" s="14"/>
      <c r="L513" s="76"/>
      <c r="M513" s="76"/>
      <c r="N513" s="8"/>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1047</v>
      </c>
      <c r="M514" s="66" t="s">
        <v>1051</v>
      </c>
      <c r="N514" s="8"/>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1048</v>
      </c>
      <c r="M515" s="70" t="s">
        <v>1052</v>
      </c>
      <c r="N515" s="8"/>
      <c r="O515" s="8"/>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IF(SUM(L516:M516)=0,IF(COUNTIF(L516:M516,"未確認")&gt;0,"未確認",IF(COUNTIF(L516:M516,"~*")&gt;0,"*",SUM(L516:M516))),SUM(L516:M516))</f>
        <v>0</v>
      </c>
      <c r="K516" s="201" t="str">
        <f>IF(OR(COUNTIF(L516:M516,"未確認")&gt;0,COUNTIF(L516:M516,"*")&gt;0),"※","")</f>
        <v/>
      </c>
      <c r="L516" s="117">
        <v>0</v>
      </c>
      <c r="M516" s="117">
        <v>0</v>
      </c>
    </row>
    <row r="517" spans="1:22" s="115" customFormat="1" ht="70">
      <c r="A517" s="252" t="s">
        <v>844</v>
      </c>
      <c r="B517" s="204"/>
      <c r="C517" s="347" t="s">
        <v>327</v>
      </c>
      <c r="D517" s="348"/>
      <c r="E517" s="348"/>
      <c r="F517" s="348"/>
      <c r="G517" s="348"/>
      <c r="H517" s="349"/>
      <c r="I517" s="122" t="s">
        <v>328</v>
      </c>
      <c r="J517" s="205" t="str">
        <f>IF(SUM(L517:M517)=0,IF(COUNTIF(L517:M517,"未確認")&gt;0,"未確認",IF(COUNTIF(L517:M517,"~*")&gt;0,"*",SUM(L517:M517))),SUM(L517:M517))</f>
        <v>*</v>
      </c>
      <c r="K517" s="201" t="str">
        <f>IF(OR(COUNTIF(L517:M517,"未確認")&gt;0,COUNTIF(L517:M517,"*")&gt;0),"※","")</f>
        <v>※</v>
      </c>
      <c r="L517" s="117" t="s">
        <v>541</v>
      </c>
      <c r="M517" s="117">
        <v>0</v>
      </c>
    </row>
    <row r="518" spans="1:22" s="91" customFormat="1">
      <c r="A518" s="243"/>
      <c r="B518" s="18"/>
      <c r="C518" s="18"/>
      <c r="D518" s="18"/>
      <c r="E518" s="18"/>
      <c r="F518" s="18"/>
      <c r="G518" s="18"/>
      <c r="H518" s="14"/>
      <c r="I518" s="14"/>
      <c r="J518" s="88"/>
      <c r="K518" s="89"/>
      <c r="L518" s="76"/>
      <c r="M518" s="76"/>
    </row>
    <row r="519" spans="1:22">
      <c r="A519" s="243"/>
      <c r="B519" s="18"/>
      <c r="C519" s="18"/>
      <c r="D519" s="18"/>
      <c r="E519" s="18"/>
      <c r="F519" s="18"/>
      <c r="G519" s="18"/>
      <c r="H519" s="14"/>
      <c r="I519" s="14"/>
      <c r="L519" s="76"/>
      <c r="M519" s="76"/>
      <c r="N519" s="8"/>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1047</v>
      </c>
      <c r="M520" s="66" t="s">
        <v>1051</v>
      </c>
      <c r="N520" s="8"/>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1048</v>
      </c>
      <c r="M521" s="70" t="s">
        <v>1052</v>
      </c>
      <c r="N521" s="8"/>
      <c r="O521" s="8"/>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IF(SUM(L522:M522)=0,IF(COUNTIF(L522:M522,"未確認")&gt;0,"未確認",IF(COUNTIF(L522:M522,"~*")&gt;0,"*",SUM(L522:M522))),SUM(L522:M522))</f>
        <v>0</v>
      </c>
      <c r="K522" s="201" t="str">
        <f>IF(OR(COUNTIF(L522:M522,"未確認")&gt;0,COUNTIF(L522:M522,"*")&gt;0),"※","")</f>
        <v/>
      </c>
      <c r="L522" s="117">
        <v>0</v>
      </c>
      <c r="M522" s="117">
        <v>0</v>
      </c>
    </row>
    <row r="523" spans="1:22" s="91" customFormat="1">
      <c r="A523" s="243"/>
      <c r="B523" s="18"/>
      <c r="C523" s="18"/>
      <c r="D523" s="18"/>
      <c r="E523" s="18"/>
      <c r="F523" s="18"/>
      <c r="G523" s="18"/>
      <c r="H523" s="14"/>
      <c r="I523" s="14"/>
      <c r="J523" s="88"/>
      <c r="K523" s="89"/>
      <c r="L523" s="90"/>
      <c r="M523" s="90"/>
    </row>
    <row r="524" spans="1:22">
      <c r="A524" s="243"/>
      <c r="B524" s="18"/>
      <c r="C524" s="18"/>
      <c r="D524" s="18"/>
      <c r="E524" s="18"/>
      <c r="F524" s="18"/>
      <c r="G524" s="18"/>
      <c r="H524" s="14"/>
      <c r="I524" s="14"/>
      <c r="L524" s="76"/>
      <c r="M524" s="76"/>
      <c r="N524" s="8"/>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1047</v>
      </c>
      <c r="M525" s="66" t="s">
        <v>1051</v>
      </c>
      <c r="N525" s="8"/>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1048</v>
      </c>
      <c r="M526" s="70" t="s">
        <v>1052</v>
      </c>
      <c r="N526" s="8"/>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c r="A528" s="243"/>
      <c r="B528" s="18"/>
      <c r="C528" s="18"/>
      <c r="D528" s="18"/>
      <c r="E528" s="18"/>
      <c r="F528" s="18"/>
      <c r="G528" s="18"/>
      <c r="H528" s="14"/>
      <c r="I528" s="14"/>
      <c r="J528" s="88"/>
      <c r="K528" s="89"/>
      <c r="L528" s="90"/>
      <c r="M528" s="90"/>
    </row>
    <row r="529" spans="1:22">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1047</v>
      </c>
      <c r="M530" s="66" t="s">
        <v>1051</v>
      </c>
      <c r="N530" s="8"/>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1048</v>
      </c>
      <c r="M531" s="70" t="s">
        <v>1052</v>
      </c>
      <c r="N531" s="8"/>
      <c r="O531" s="8"/>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IF(SUM(L532:M532)=0,IF(COUNTIF(L532:M532,"未確認")&gt;0,"未確認",IF(COUNTIF(L532:M532,"~*")&gt;0,"*",SUM(L532:M532))),SUM(L532:M532))</f>
        <v>0</v>
      </c>
      <c r="K532" s="201" t="str">
        <f t="shared" ref="K532:K537" si="23">IF(OR(COUNTIF(L532:M532,"未確認")&gt;0,COUNTIF(L532:M532,"*")&gt;0),"※","")</f>
        <v/>
      </c>
      <c r="L532" s="117">
        <v>0</v>
      </c>
      <c r="M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row>
    <row r="538" spans="1:22" s="91" customFormat="1">
      <c r="A538" s="243"/>
      <c r="B538" s="18"/>
      <c r="C538" s="18"/>
      <c r="D538" s="18"/>
      <c r="E538" s="18"/>
      <c r="F538" s="18"/>
      <c r="G538" s="18"/>
      <c r="H538" s="14"/>
      <c r="I538" s="14"/>
      <c r="J538" s="88"/>
      <c r="K538" s="89"/>
      <c r="L538" s="90"/>
      <c r="M538" s="90"/>
    </row>
    <row r="539" spans="1:22" s="83" customFormat="1">
      <c r="A539" s="243"/>
      <c r="B539" s="84"/>
      <c r="C539" s="62"/>
      <c r="D539" s="62"/>
      <c r="E539" s="62"/>
      <c r="F539" s="62"/>
      <c r="G539" s="62"/>
      <c r="H539" s="92"/>
      <c r="I539" s="92"/>
      <c r="J539" s="88"/>
      <c r="K539" s="89"/>
      <c r="L539" s="90"/>
      <c r="M539" s="90"/>
    </row>
    <row r="540" spans="1:22" s="115" customFormat="1">
      <c r="A540" s="243"/>
      <c r="B540" s="204"/>
      <c r="C540" s="3"/>
      <c r="D540" s="3"/>
      <c r="E540" s="3"/>
      <c r="F540" s="3"/>
      <c r="G540" s="3"/>
      <c r="H540" s="287"/>
      <c r="I540" s="287"/>
      <c r="J540" s="61"/>
      <c r="K540" s="31"/>
      <c r="L540" s="108"/>
      <c r="M540" s="108"/>
    </row>
    <row r="541" spans="1:22" s="115" customFormat="1">
      <c r="A541" s="243"/>
      <c r="B541" s="18" t="s">
        <v>347</v>
      </c>
      <c r="C541" s="18"/>
      <c r="D541" s="18"/>
      <c r="E541" s="18"/>
      <c r="F541" s="18"/>
      <c r="G541" s="18"/>
      <c r="H541" s="14"/>
      <c r="I541" s="14"/>
      <c r="J541" s="61"/>
      <c r="K541" s="31"/>
      <c r="L541" s="108"/>
      <c r="M541" s="108"/>
    </row>
    <row r="542" spans="1:22">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1047</v>
      </c>
      <c r="M543" s="66" t="s">
        <v>1051</v>
      </c>
    </row>
    <row r="544" spans="1:22" s="1" customFormat="1" ht="20.25" customHeight="1">
      <c r="A544" s="243"/>
      <c r="C544" s="62"/>
      <c r="D544" s="3"/>
      <c r="E544" s="3"/>
      <c r="F544" s="3"/>
      <c r="G544" s="3"/>
      <c r="H544" s="287"/>
      <c r="I544" s="67" t="s">
        <v>36</v>
      </c>
      <c r="J544" s="68"/>
      <c r="K544" s="186"/>
      <c r="L544" s="70" t="s">
        <v>1048</v>
      </c>
      <c r="M544" s="70" t="s">
        <v>1052</v>
      </c>
    </row>
    <row r="545" spans="1:13" s="115" customFormat="1" ht="70" customHeight="1">
      <c r="A545" s="252" t="s">
        <v>853</v>
      </c>
      <c r="C545" s="320" t="s">
        <v>348</v>
      </c>
      <c r="D545" s="321"/>
      <c r="E545" s="321"/>
      <c r="F545" s="321"/>
      <c r="G545" s="321"/>
      <c r="H545" s="322"/>
      <c r="I545" s="122" t="s">
        <v>349</v>
      </c>
      <c r="J545" s="116">
        <f t="shared" ref="J545:J557" si="24">IF(SUM(L545:M545)=0,IF(COUNTIF(L545:M545,"未確認")&gt;0,"未確認",IF(COUNTIF(L545:M545,"~*")&gt;0,"*",SUM(L545:M545))),SUM(L545:M545))</f>
        <v>0</v>
      </c>
      <c r="K545" s="201" t="str">
        <f t="shared" ref="K545:K557" si="25">IF(OR(COUNTIF(L545:M545,"未確認")&gt;0,COUNTIF(L545:M545,"*")&gt;0),"※","")</f>
        <v/>
      </c>
      <c r="L545" s="117">
        <v>0</v>
      </c>
      <c r="M545" s="117">
        <v>0</v>
      </c>
    </row>
    <row r="546" spans="1:13"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row>
    <row r="547" spans="1:13"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row>
    <row r="548" spans="1:13"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row>
    <row r="549" spans="1:13"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row>
    <row r="550" spans="1:13"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row>
    <row r="551" spans="1:13"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row>
    <row r="552" spans="1:13"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row>
    <row r="553" spans="1:13"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row>
    <row r="554" spans="1:13"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row>
    <row r="555" spans="1:13"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row>
    <row r="556" spans="1:13"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row>
    <row r="557" spans="1:13"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row>
    <row r="558" spans="1:13" s="115" customFormat="1" ht="113.5" customHeight="1">
      <c r="A558" s="251" t="s">
        <v>868</v>
      </c>
      <c r="B558" s="119"/>
      <c r="C558" s="317" t="s">
        <v>866</v>
      </c>
      <c r="D558" s="318"/>
      <c r="E558" s="318"/>
      <c r="F558" s="318"/>
      <c r="G558" s="318"/>
      <c r="H558" s="319"/>
      <c r="I558" s="296" t="s">
        <v>867</v>
      </c>
      <c r="J558" s="223"/>
      <c r="K558" s="242"/>
      <c r="L558" s="211" t="s">
        <v>1046</v>
      </c>
      <c r="M558" s="211" t="s">
        <v>1050</v>
      </c>
    </row>
    <row r="559" spans="1:13" s="91" customFormat="1" ht="65.150000000000006" customHeight="1">
      <c r="A559" s="243"/>
      <c r="B559" s="119"/>
      <c r="C559" s="323" t="s">
        <v>1023</v>
      </c>
      <c r="D559" s="324"/>
      <c r="E559" s="324"/>
      <c r="F559" s="324"/>
      <c r="G559" s="324"/>
      <c r="H559" s="325"/>
      <c r="I559" s="326" t="s">
        <v>375</v>
      </c>
      <c r="J559" s="207"/>
      <c r="K559" s="208"/>
      <c r="L559" s="124"/>
      <c r="M559" s="131"/>
    </row>
    <row r="560" spans="1:13" s="91" customFormat="1" ht="34.5" customHeight="1">
      <c r="A560" s="251" t="s">
        <v>870</v>
      </c>
      <c r="B560" s="119"/>
      <c r="C560" s="209"/>
      <c r="D560" s="331" t="s">
        <v>376</v>
      </c>
      <c r="E560" s="342"/>
      <c r="F560" s="342"/>
      <c r="G560" s="342"/>
      <c r="H560" s="332"/>
      <c r="I560" s="343"/>
      <c r="J560" s="207"/>
      <c r="K560" s="210"/>
      <c r="L560" s="211">
        <v>33.799999999999997</v>
      </c>
      <c r="M560" s="211" t="s">
        <v>533</v>
      </c>
    </row>
    <row r="561" spans="1:13" s="91" customFormat="1" ht="34.5" customHeight="1">
      <c r="A561" s="251" t="s">
        <v>871</v>
      </c>
      <c r="B561" s="119"/>
      <c r="C561" s="209"/>
      <c r="D561" s="331" t="s">
        <v>377</v>
      </c>
      <c r="E561" s="342"/>
      <c r="F561" s="342"/>
      <c r="G561" s="342"/>
      <c r="H561" s="332"/>
      <c r="I561" s="343"/>
      <c r="J561" s="207"/>
      <c r="K561" s="210"/>
      <c r="L561" s="211">
        <v>25</v>
      </c>
      <c r="M561" s="211" t="s">
        <v>533</v>
      </c>
    </row>
    <row r="562" spans="1:13" s="91" customFormat="1" ht="34.5" customHeight="1">
      <c r="A562" s="251" t="s">
        <v>872</v>
      </c>
      <c r="B562" s="119"/>
      <c r="C562" s="209"/>
      <c r="D562" s="331" t="s">
        <v>992</v>
      </c>
      <c r="E562" s="342"/>
      <c r="F562" s="342"/>
      <c r="G562" s="342"/>
      <c r="H562" s="332"/>
      <c r="I562" s="343"/>
      <c r="J562" s="207"/>
      <c r="K562" s="210"/>
      <c r="L562" s="211">
        <v>24.5</v>
      </c>
      <c r="M562" s="211" t="s">
        <v>533</v>
      </c>
    </row>
    <row r="563" spans="1:13" s="91" customFormat="1" ht="34.5" customHeight="1">
      <c r="A563" s="251" t="s">
        <v>873</v>
      </c>
      <c r="B563" s="119"/>
      <c r="C563" s="209"/>
      <c r="D563" s="331" t="s">
        <v>379</v>
      </c>
      <c r="E563" s="342"/>
      <c r="F563" s="342"/>
      <c r="G563" s="342"/>
      <c r="H563" s="332"/>
      <c r="I563" s="343"/>
      <c r="J563" s="207"/>
      <c r="K563" s="210"/>
      <c r="L563" s="211">
        <v>19.7</v>
      </c>
      <c r="M563" s="211" t="s">
        <v>533</v>
      </c>
    </row>
    <row r="564" spans="1:13" s="91" customFormat="1" ht="34.5" customHeight="1">
      <c r="A564" s="251" t="s">
        <v>874</v>
      </c>
      <c r="B564" s="119"/>
      <c r="C564" s="209"/>
      <c r="D564" s="331" t="s">
        <v>380</v>
      </c>
      <c r="E564" s="342"/>
      <c r="F564" s="342"/>
      <c r="G564" s="342"/>
      <c r="H564" s="332"/>
      <c r="I564" s="343"/>
      <c r="J564" s="207"/>
      <c r="K564" s="210"/>
      <c r="L564" s="211">
        <v>1.5</v>
      </c>
      <c r="M564" s="211" t="s">
        <v>533</v>
      </c>
    </row>
    <row r="565" spans="1:13" s="91" customFormat="1" ht="34.5" customHeight="1">
      <c r="A565" s="251" t="s">
        <v>875</v>
      </c>
      <c r="B565" s="119"/>
      <c r="C565" s="280"/>
      <c r="D565" s="331" t="s">
        <v>869</v>
      </c>
      <c r="E565" s="342"/>
      <c r="F565" s="342"/>
      <c r="G565" s="342"/>
      <c r="H565" s="332"/>
      <c r="I565" s="343"/>
      <c r="J565" s="207"/>
      <c r="K565" s="210"/>
      <c r="L565" s="211">
        <v>7.1</v>
      </c>
      <c r="M565" s="211" t="s">
        <v>533</v>
      </c>
    </row>
    <row r="566" spans="1:13" s="91" customFormat="1" ht="34.5" customHeight="1">
      <c r="A566" s="251" t="s">
        <v>876</v>
      </c>
      <c r="B566" s="119"/>
      <c r="C566" s="285"/>
      <c r="D566" s="331" t="s">
        <v>993</v>
      </c>
      <c r="E566" s="342"/>
      <c r="F566" s="342"/>
      <c r="G566" s="342"/>
      <c r="H566" s="332"/>
      <c r="I566" s="343"/>
      <c r="J566" s="213"/>
      <c r="K566" s="214"/>
      <c r="L566" s="211">
        <v>31.6</v>
      </c>
      <c r="M566" s="211" t="s">
        <v>533</v>
      </c>
    </row>
    <row r="567" spans="1:13" s="91" customFormat="1" ht="42.75" customHeight="1">
      <c r="A567" s="243"/>
      <c r="B567" s="119"/>
      <c r="C567" s="323" t="s">
        <v>1024</v>
      </c>
      <c r="D567" s="324"/>
      <c r="E567" s="324"/>
      <c r="F567" s="324"/>
      <c r="G567" s="324"/>
      <c r="H567" s="325"/>
      <c r="I567" s="343"/>
      <c r="J567" s="207"/>
      <c r="K567" s="208"/>
      <c r="L567" s="124"/>
      <c r="M567" s="131"/>
    </row>
    <row r="568" spans="1:13" s="91" customFormat="1" ht="34.5" customHeight="1">
      <c r="A568" s="251" t="s">
        <v>877</v>
      </c>
      <c r="B568" s="119"/>
      <c r="C568" s="209"/>
      <c r="D568" s="331" t="s">
        <v>376</v>
      </c>
      <c r="E568" s="342"/>
      <c r="F568" s="342"/>
      <c r="G568" s="342"/>
      <c r="H568" s="332"/>
      <c r="I568" s="343"/>
      <c r="J568" s="207"/>
      <c r="K568" s="210"/>
      <c r="L568" s="211">
        <v>12.5</v>
      </c>
      <c r="M568" s="211" t="s">
        <v>533</v>
      </c>
    </row>
    <row r="569" spans="1:13" s="91" customFormat="1" ht="34.5" customHeight="1">
      <c r="A569" s="251" t="s">
        <v>878</v>
      </c>
      <c r="B569" s="119"/>
      <c r="C569" s="209"/>
      <c r="D569" s="331" t="s">
        <v>377</v>
      </c>
      <c r="E569" s="342"/>
      <c r="F569" s="342"/>
      <c r="G569" s="342"/>
      <c r="H569" s="332"/>
      <c r="I569" s="343"/>
      <c r="J569" s="207"/>
      <c r="K569" s="210"/>
      <c r="L569" s="211">
        <v>6.5</v>
      </c>
      <c r="M569" s="211" t="s">
        <v>533</v>
      </c>
    </row>
    <row r="570" spans="1:13" s="91" customFormat="1" ht="34.5" customHeight="1">
      <c r="A570" s="251" t="s">
        <v>879</v>
      </c>
      <c r="B570" s="119"/>
      <c r="C570" s="209"/>
      <c r="D570" s="331" t="s">
        <v>992</v>
      </c>
      <c r="E570" s="342"/>
      <c r="F570" s="342"/>
      <c r="G570" s="342"/>
      <c r="H570" s="332"/>
      <c r="I570" s="343"/>
      <c r="J570" s="207"/>
      <c r="K570" s="210"/>
      <c r="L570" s="211" t="s">
        <v>533</v>
      </c>
      <c r="M570" s="211" t="s">
        <v>533</v>
      </c>
    </row>
    <row r="571" spans="1:13" s="91" customFormat="1" ht="34.5" customHeight="1">
      <c r="A571" s="251" t="s">
        <v>880</v>
      </c>
      <c r="B571" s="119"/>
      <c r="C571" s="209"/>
      <c r="D571" s="331" t="s">
        <v>379</v>
      </c>
      <c r="E571" s="342"/>
      <c r="F571" s="342"/>
      <c r="G571" s="342"/>
      <c r="H571" s="332"/>
      <c r="I571" s="343"/>
      <c r="J571" s="207"/>
      <c r="K571" s="210"/>
      <c r="L571" s="211">
        <v>1.2</v>
      </c>
      <c r="M571" s="211" t="s">
        <v>533</v>
      </c>
    </row>
    <row r="572" spans="1:13" s="91" customFormat="1" ht="34.5" customHeight="1">
      <c r="A572" s="251" t="s">
        <v>881</v>
      </c>
      <c r="B572" s="119"/>
      <c r="C572" s="209"/>
      <c r="D572" s="331" t="s">
        <v>380</v>
      </c>
      <c r="E572" s="342"/>
      <c r="F572" s="342"/>
      <c r="G572" s="342"/>
      <c r="H572" s="332"/>
      <c r="I572" s="343"/>
      <c r="J572" s="207"/>
      <c r="K572" s="210"/>
      <c r="L572" s="211">
        <v>0</v>
      </c>
      <c r="M572" s="211" t="s">
        <v>533</v>
      </c>
    </row>
    <row r="573" spans="1:13" s="91" customFormat="1" ht="34.5" customHeight="1">
      <c r="A573" s="251" t="s">
        <v>882</v>
      </c>
      <c r="B573" s="119"/>
      <c r="C573" s="209"/>
      <c r="D573" s="331" t="s">
        <v>869</v>
      </c>
      <c r="E573" s="342"/>
      <c r="F573" s="342"/>
      <c r="G573" s="342"/>
      <c r="H573" s="332"/>
      <c r="I573" s="343"/>
      <c r="J573" s="207"/>
      <c r="K573" s="210"/>
      <c r="L573" s="211" t="s">
        <v>533</v>
      </c>
      <c r="M573" s="211" t="s">
        <v>533</v>
      </c>
    </row>
    <row r="574" spans="1:13" s="91" customFormat="1" ht="34.5" customHeight="1">
      <c r="A574" s="251" t="s">
        <v>883</v>
      </c>
      <c r="B574" s="119"/>
      <c r="C574" s="212"/>
      <c r="D574" s="331" t="s">
        <v>993</v>
      </c>
      <c r="E574" s="342"/>
      <c r="F574" s="342"/>
      <c r="G574" s="342"/>
      <c r="H574" s="332"/>
      <c r="I574" s="343"/>
      <c r="J574" s="213"/>
      <c r="K574" s="214"/>
      <c r="L574" s="211">
        <v>0</v>
      </c>
      <c r="M574" s="211" t="s">
        <v>533</v>
      </c>
    </row>
    <row r="575" spans="1:13" s="91" customFormat="1" ht="42.75" customHeight="1">
      <c r="A575" s="243"/>
      <c r="B575" s="119"/>
      <c r="C575" s="323" t="s">
        <v>384</v>
      </c>
      <c r="D575" s="324"/>
      <c r="E575" s="324"/>
      <c r="F575" s="324"/>
      <c r="G575" s="324"/>
      <c r="H575" s="325"/>
      <c r="I575" s="343"/>
      <c r="J575" s="215"/>
      <c r="K575" s="208"/>
      <c r="L575" s="124"/>
      <c r="M575" s="131"/>
    </row>
    <row r="576" spans="1:13" s="91" customFormat="1" ht="34.5" customHeight="1">
      <c r="A576" s="251" t="s">
        <v>884</v>
      </c>
      <c r="B576" s="119"/>
      <c r="C576" s="209"/>
      <c r="D576" s="331" t="s">
        <v>376</v>
      </c>
      <c r="E576" s="342"/>
      <c r="F576" s="342"/>
      <c r="G576" s="342"/>
      <c r="H576" s="332"/>
      <c r="I576" s="343"/>
      <c r="J576" s="207"/>
      <c r="K576" s="210"/>
      <c r="L576" s="211">
        <v>0</v>
      </c>
      <c r="M576" s="211" t="s">
        <v>533</v>
      </c>
    </row>
    <row r="577" spans="1:22" s="91" customFormat="1" ht="34.5" customHeight="1">
      <c r="A577" s="251" t="s">
        <v>885</v>
      </c>
      <c r="B577" s="119"/>
      <c r="C577" s="209"/>
      <c r="D577" s="331" t="s">
        <v>377</v>
      </c>
      <c r="E577" s="342"/>
      <c r="F577" s="342"/>
      <c r="G577" s="342"/>
      <c r="H577" s="332"/>
      <c r="I577" s="343"/>
      <c r="J577" s="207"/>
      <c r="K577" s="210"/>
      <c r="L577" s="211">
        <v>0</v>
      </c>
      <c r="M577" s="211" t="s">
        <v>533</v>
      </c>
    </row>
    <row r="578" spans="1:22" s="91" customFormat="1" ht="34.5" customHeight="1">
      <c r="A578" s="251" t="s">
        <v>886</v>
      </c>
      <c r="B578" s="119"/>
      <c r="C578" s="209"/>
      <c r="D578" s="331" t="s">
        <v>992</v>
      </c>
      <c r="E578" s="342"/>
      <c r="F578" s="342"/>
      <c r="G578" s="342"/>
      <c r="H578" s="332"/>
      <c r="I578" s="343"/>
      <c r="J578" s="207"/>
      <c r="K578" s="210"/>
      <c r="L578" s="211">
        <v>0</v>
      </c>
      <c r="M578" s="211" t="s">
        <v>533</v>
      </c>
    </row>
    <row r="579" spans="1:22" s="91" customFormat="1" ht="34.5" customHeight="1">
      <c r="A579" s="251" t="s">
        <v>887</v>
      </c>
      <c r="B579" s="119"/>
      <c r="C579" s="209"/>
      <c r="D579" s="331" t="s">
        <v>379</v>
      </c>
      <c r="E579" s="342"/>
      <c r="F579" s="342"/>
      <c r="G579" s="342"/>
      <c r="H579" s="332"/>
      <c r="I579" s="343"/>
      <c r="J579" s="207"/>
      <c r="K579" s="210"/>
      <c r="L579" s="211">
        <v>0</v>
      </c>
      <c r="M579" s="211" t="s">
        <v>533</v>
      </c>
    </row>
    <row r="580" spans="1:22" s="91" customFormat="1" ht="34.5" customHeight="1">
      <c r="A580" s="251" t="s">
        <v>888</v>
      </c>
      <c r="B580" s="119"/>
      <c r="C580" s="209"/>
      <c r="D580" s="331" t="s">
        <v>380</v>
      </c>
      <c r="E580" s="342"/>
      <c r="F580" s="342"/>
      <c r="G580" s="342"/>
      <c r="H580" s="332"/>
      <c r="I580" s="343"/>
      <c r="J580" s="207"/>
      <c r="K580" s="210"/>
      <c r="L580" s="211">
        <v>0</v>
      </c>
      <c r="M580" s="211" t="s">
        <v>533</v>
      </c>
    </row>
    <row r="581" spans="1:22" s="91" customFormat="1" ht="34.5" customHeight="1">
      <c r="A581" s="251" t="s">
        <v>889</v>
      </c>
      <c r="B581" s="119"/>
      <c r="C581" s="209"/>
      <c r="D581" s="331" t="s">
        <v>869</v>
      </c>
      <c r="E581" s="342"/>
      <c r="F581" s="342"/>
      <c r="G581" s="342"/>
      <c r="H581" s="332"/>
      <c r="I581" s="343"/>
      <c r="J581" s="207"/>
      <c r="K581" s="210"/>
      <c r="L581" s="211">
        <v>0</v>
      </c>
      <c r="M581" s="211" t="s">
        <v>533</v>
      </c>
    </row>
    <row r="582" spans="1:22" s="91" customFormat="1" ht="34.5" customHeight="1">
      <c r="A582" s="251" t="s">
        <v>890</v>
      </c>
      <c r="B582" s="119"/>
      <c r="C582" s="212"/>
      <c r="D582" s="331" t="s">
        <v>993</v>
      </c>
      <c r="E582" s="342"/>
      <c r="F582" s="342"/>
      <c r="G582" s="342"/>
      <c r="H582" s="332"/>
      <c r="I582" s="344"/>
      <c r="J582" s="213"/>
      <c r="K582" s="214"/>
      <c r="L582" s="211">
        <v>0</v>
      </c>
      <c r="M582" s="211" t="s">
        <v>533</v>
      </c>
    </row>
    <row r="583" spans="1:22" s="91" customFormat="1">
      <c r="A583" s="243"/>
      <c r="B583" s="18"/>
      <c r="C583" s="18"/>
      <c r="D583" s="18"/>
      <c r="E583" s="18"/>
      <c r="F583" s="18"/>
      <c r="G583" s="18"/>
      <c r="H583" s="14"/>
      <c r="I583" s="14"/>
      <c r="J583" s="88"/>
      <c r="K583" s="89"/>
      <c r="L583" s="90"/>
      <c r="M583" s="90"/>
    </row>
    <row r="584" spans="1:22" s="83" customFormat="1">
      <c r="A584" s="243"/>
      <c r="B584" s="84"/>
      <c r="C584" s="62"/>
      <c r="D584" s="62"/>
      <c r="E584" s="62"/>
      <c r="F584" s="62"/>
      <c r="G584" s="62"/>
      <c r="H584" s="92"/>
      <c r="I584" s="92"/>
      <c r="J584" s="88"/>
      <c r="K584" s="89"/>
      <c r="L584" s="90"/>
      <c r="M584" s="90"/>
    </row>
    <row r="585" spans="1:22" s="91" customFormat="1">
      <c r="A585" s="243"/>
      <c r="B585" s="119"/>
      <c r="C585" s="3"/>
      <c r="D585" s="3"/>
      <c r="E585" s="3"/>
      <c r="F585" s="3"/>
      <c r="G585" s="3"/>
      <c r="H585" s="287"/>
      <c r="I585" s="287"/>
      <c r="J585" s="61"/>
      <c r="K585" s="31"/>
      <c r="L585" s="108"/>
      <c r="M585" s="108"/>
    </row>
    <row r="586" spans="1:22" s="91" customFormat="1">
      <c r="A586" s="243"/>
      <c r="B586" s="18" t="s">
        <v>385</v>
      </c>
      <c r="C586" s="18"/>
      <c r="D586" s="18"/>
      <c r="E586" s="18"/>
      <c r="F586" s="18"/>
      <c r="G586" s="18"/>
      <c r="H586" s="14"/>
      <c r="I586" s="14"/>
      <c r="J586" s="61"/>
      <c r="K586" s="31"/>
      <c r="L586" s="108"/>
      <c r="M586" s="108"/>
    </row>
    <row r="587" spans="1:22">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1047</v>
      </c>
      <c r="M588" s="66" t="s">
        <v>1051</v>
      </c>
    </row>
    <row r="589" spans="1:22" s="1" customFormat="1" ht="20.25" customHeight="1">
      <c r="A589" s="243"/>
      <c r="C589" s="62"/>
      <c r="D589" s="3"/>
      <c r="E589" s="3"/>
      <c r="F589" s="3"/>
      <c r="G589" s="3"/>
      <c r="H589" s="287"/>
      <c r="I589" s="67" t="s">
        <v>36</v>
      </c>
      <c r="J589" s="68"/>
      <c r="K589" s="186"/>
      <c r="L589" s="70" t="s">
        <v>1048</v>
      </c>
      <c r="M589" s="70" t="s">
        <v>1052</v>
      </c>
    </row>
    <row r="590" spans="1:22" s="115" customFormat="1" ht="70" customHeight="1">
      <c r="A590" s="252" t="s">
        <v>891</v>
      </c>
      <c r="C590" s="320" t="s">
        <v>386</v>
      </c>
      <c r="D590" s="321"/>
      <c r="E590" s="321"/>
      <c r="F590" s="321"/>
      <c r="G590" s="321"/>
      <c r="H590" s="322"/>
      <c r="I590" s="134" t="s">
        <v>387</v>
      </c>
      <c r="J590" s="116">
        <f>IF(SUM(L590:M590)=0,IF(COUNTIF(L590:M590,"未確認")&gt;0,"未確認",IF(COUNTIF(L590:M590,"~*")&gt;0,"*",SUM(L590:M590))),SUM(L590:M590))</f>
        <v>0</v>
      </c>
      <c r="K590" s="201" t="str">
        <f>IF(OR(COUNTIF(L590:M590,"未確認")&gt;0,COUNTIF(L590:M590,"*")&gt;0),"※","")</f>
        <v/>
      </c>
      <c r="L590" s="117">
        <v>0</v>
      </c>
      <c r="M590" s="117">
        <v>0</v>
      </c>
    </row>
    <row r="591" spans="1:22" s="115" customFormat="1" ht="70" customHeight="1">
      <c r="A591" s="252" t="s">
        <v>892</v>
      </c>
      <c r="B591" s="84"/>
      <c r="C591" s="320" t="s">
        <v>388</v>
      </c>
      <c r="D591" s="321"/>
      <c r="E591" s="321"/>
      <c r="F591" s="321"/>
      <c r="G591" s="321"/>
      <c r="H591" s="322"/>
      <c r="I591" s="134" t="s">
        <v>389</v>
      </c>
      <c r="J591" s="116" t="str">
        <f>IF(SUM(L591:M591)=0,IF(COUNTIF(L591:M591,"未確認")&gt;0,"未確認",IF(COUNTIF(L591:M591,"~*")&gt;0,"*",SUM(L591:M591))),SUM(L591:M591))</f>
        <v>*</v>
      </c>
      <c r="K591" s="201" t="str">
        <f>IF(OR(COUNTIF(L591:M591,"未確認")&gt;0,COUNTIF(L591:M591,"*")&gt;0),"※","")</f>
        <v>※</v>
      </c>
      <c r="L591" s="117" t="s">
        <v>541</v>
      </c>
      <c r="M591" s="117">
        <v>0</v>
      </c>
    </row>
    <row r="592" spans="1:22" s="115" customFormat="1" ht="72" customHeight="1">
      <c r="A592" s="252" t="s">
        <v>974</v>
      </c>
      <c r="B592" s="84"/>
      <c r="C592" s="320" t="s">
        <v>390</v>
      </c>
      <c r="D592" s="321"/>
      <c r="E592" s="321"/>
      <c r="F592" s="321"/>
      <c r="G592" s="321"/>
      <c r="H592" s="322"/>
      <c r="I592" s="134" t="s">
        <v>391</v>
      </c>
      <c r="J592" s="116">
        <f>IF(SUM(L592:M592)=0,IF(COUNTIF(L592:M592,"未確認")&gt;0,"未確認",IF(COUNTIF(L592:M592,"~*")&gt;0,"*",SUM(L592:M592))),SUM(L592:M592))</f>
        <v>0</v>
      </c>
      <c r="K592" s="201" t="str">
        <f>IF(OR(COUNTIF(L592:M592,"未確認")&gt;0,COUNTIF(L592:M592,"*")&gt;0),"※","")</f>
        <v/>
      </c>
      <c r="L592" s="117">
        <v>0</v>
      </c>
      <c r="M592" s="117">
        <v>0</v>
      </c>
    </row>
    <row r="593" spans="1:13" s="115" customFormat="1" ht="56.15" customHeight="1">
      <c r="A593" s="252" t="s">
        <v>893</v>
      </c>
      <c r="B593" s="84"/>
      <c r="C593" s="320" t="s">
        <v>392</v>
      </c>
      <c r="D593" s="321"/>
      <c r="E593" s="321"/>
      <c r="F593" s="321"/>
      <c r="G593" s="321"/>
      <c r="H593" s="322"/>
      <c r="I593" s="294" t="s">
        <v>393</v>
      </c>
      <c r="J593" s="116" t="str">
        <f>IF(SUM(L593:M593)=0,IF(COUNTIF(L593:M593,"未確認")&gt;0,"未確認",IF(COUNTIF(L593:M593,"~*")&gt;0,"*",SUM(L593:M593))),SUM(L593:M593))</f>
        <v>*</v>
      </c>
      <c r="K593" s="201" t="str">
        <f>IF(OR(COUNTIF(L593:M593,"未確認")&gt;0,COUNTIF(L593:M593,"*")&gt;0),"※","")</f>
        <v>※</v>
      </c>
      <c r="L593" s="117" t="s">
        <v>541</v>
      </c>
      <c r="M593" s="117">
        <v>0</v>
      </c>
    </row>
    <row r="594" spans="1:13" s="115" customFormat="1" ht="84" customHeight="1">
      <c r="A594" s="252" t="s">
        <v>894</v>
      </c>
      <c r="B594" s="84"/>
      <c r="C594" s="320" t="s">
        <v>394</v>
      </c>
      <c r="D594" s="321"/>
      <c r="E594" s="321"/>
      <c r="F594" s="321"/>
      <c r="G594" s="321"/>
      <c r="H594" s="322"/>
      <c r="I594" s="134" t="s">
        <v>395</v>
      </c>
      <c r="J594" s="116">
        <f>IF(SUM(L594:M594)=0,IF(COUNTIF(L594:M594,"未確認")&gt;0,"未確認",IF(COUNTIF(L594:M594,"~*")&gt;0,"*",SUM(L594:M594))),SUM(L594:M594))</f>
        <v>0</v>
      </c>
      <c r="K594" s="201" t="str">
        <f>IF(OR(COUNTIF(L594:M594,"未確認")&gt;0,COUNTIF(L594:M594,"*")&gt;0),"※","")</f>
        <v/>
      </c>
      <c r="L594" s="117">
        <v>0</v>
      </c>
      <c r="M594" s="117">
        <v>0</v>
      </c>
    </row>
    <row r="595" spans="1:13" s="115" customFormat="1" ht="35.15" customHeight="1">
      <c r="A595" s="251" t="s">
        <v>895</v>
      </c>
      <c r="B595" s="84"/>
      <c r="C595" s="323" t="s">
        <v>994</v>
      </c>
      <c r="D595" s="324"/>
      <c r="E595" s="324"/>
      <c r="F595" s="324"/>
      <c r="G595" s="324"/>
      <c r="H595" s="325"/>
      <c r="I595" s="340" t="s">
        <v>397</v>
      </c>
      <c r="J595" s="140">
        <v>186</v>
      </c>
      <c r="K595" s="201" t="str">
        <f>IF(OR(COUNTIF(L595:M595,"未確認")&gt;0,COUNTIF(L595:M595,"~*")&gt;0),"※","")</f>
        <v/>
      </c>
      <c r="L595" s="216"/>
      <c r="M595" s="216"/>
    </row>
    <row r="596" spans="1:13" s="115" customFormat="1" ht="35.15" customHeight="1">
      <c r="A596" s="251" t="s">
        <v>896</v>
      </c>
      <c r="B596" s="84"/>
      <c r="C596" s="292"/>
      <c r="D596" s="293"/>
      <c r="E596" s="317" t="s">
        <v>398</v>
      </c>
      <c r="F596" s="318"/>
      <c r="G596" s="318"/>
      <c r="H596" s="319"/>
      <c r="I596" s="341"/>
      <c r="J596" s="140">
        <v>55</v>
      </c>
      <c r="K596" s="201" t="str">
        <f>IF(OR(COUNTIF(L596:M596,"未確認")&gt;0,COUNTIF(L596:M596,"~*")&gt;0),"※","")</f>
        <v/>
      </c>
      <c r="L596" s="216"/>
      <c r="M596" s="216"/>
    </row>
    <row r="597" spans="1:13" s="115" customFormat="1" ht="35.15" customHeight="1">
      <c r="A597" s="251" t="s">
        <v>897</v>
      </c>
      <c r="B597" s="84"/>
      <c r="C597" s="323" t="s">
        <v>995</v>
      </c>
      <c r="D597" s="324"/>
      <c r="E597" s="324"/>
      <c r="F597" s="324"/>
      <c r="G597" s="324"/>
      <c r="H597" s="325"/>
      <c r="I597" s="326" t="s">
        <v>400</v>
      </c>
      <c r="J597" s="140">
        <v>266</v>
      </c>
      <c r="K597" s="201" t="str">
        <f>IF(OR(COUNTIF(L597:M597,"未確認")&gt;0,COUNTIF(L597:M597,"~*")&gt;0),"※","")</f>
        <v/>
      </c>
      <c r="L597" s="216"/>
      <c r="M597" s="216"/>
    </row>
    <row r="598" spans="1:13" s="115" customFormat="1" ht="35.15" customHeight="1">
      <c r="A598" s="251" t="s">
        <v>898</v>
      </c>
      <c r="B598" s="84"/>
      <c r="C598" s="292"/>
      <c r="D598" s="293"/>
      <c r="E598" s="317" t="s">
        <v>398</v>
      </c>
      <c r="F598" s="318"/>
      <c r="G598" s="318"/>
      <c r="H598" s="319"/>
      <c r="I598" s="328"/>
      <c r="J598" s="140">
        <v>98</v>
      </c>
      <c r="K598" s="201" t="str">
        <f>IF(OR(COUNTIF(L598:M598,"未確認")&gt;0,COUNTIF(L598:M598,"~*")&gt;0),"※","")</f>
        <v/>
      </c>
      <c r="L598" s="216"/>
      <c r="M598" s="216"/>
    </row>
    <row r="599" spans="1:13" s="115" customFormat="1" ht="42" customHeight="1">
      <c r="A599" s="251" t="s">
        <v>899</v>
      </c>
      <c r="B599" s="84"/>
      <c r="C599" s="317" t="s">
        <v>996</v>
      </c>
      <c r="D599" s="318"/>
      <c r="E599" s="318"/>
      <c r="F599" s="318"/>
      <c r="G599" s="318"/>
      <c r="H599" s="319"/>
      <c r="I599" s="122" t="s">
        <v>402</v>
      </c>
      <c r="J599" s="116">
        <v>346</v>
      </c>
      <c r="K599" s="201" t="str">
        <f>IF(OR(COUNTIF(L599:M599,"未確認")&gt;0,COUNTIF(L599:M599,"~*")&gt;0),"※","")</f>
        <v/>
      </c>
      <c r="L599" s="216"/>
      <c r="M599" s="216"/>
    </row>
    <row r="600" spans="1:13" s="115" customFormat="1" ht="56.15" customHeight="1">
      <c r="A600" s="252" t="s">
        <v>900</v>
      </c>
      <c r="B600" s="84"/>
      <c r="C600" s="320" t="s">
        <v>403</v>
      </c>
      <c r="D600" s="321"/>
      <c r="E600" s="321"/>
      <c r="F600" s="321"/>
      <c r="G600" s="321"/>
      <c r="H600" s="322"/>
      <c r="I600" s="122" t="s">
        <v>404</v>
      </c>
      <c r="J600" s="116" t="str">
        <f t="shared" ref="J600:J605" si="26">IF(SUM(L600:M600)=0,IF(COUNTIF(L600:M600,"未確認")&gt;0,"未確認",IF(COUNTIF(L600:M600,"~*")&gt;0,"*",SUM(L600:M600))),SUM(L600:M600))</f>
        <v>*</v>
      </c>
      <c r="K600" s="201" t="str">
        <f t="shared" ref="K600:K605" si="27">IF(OR(COUNTIF(L600:M600,"未確認")&gt;0,COUNTIF(L600:M600,"*")&gt;0),"※","")</f>
        <v>※</v>
      </c>
      <c r="L600" s="117" t="s">
        <v>541</v>
      </c>
      <c r="M600" s="117">
        <v>0</v>
      </c>
    </row>
    <row r="601" spans="1:13"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row>
    <row r="602" spans="1:13" s="91" customFormat="1" ht="56.15" customHeight="1">
      <c r="A602" s="252" t="s">
        <v>902</v>
      </c>
      <c r="B602" s="84"/>
      <c r="C602" s="320" t="s">
        <v>407</v>
      </c>
      <c r="D602" s="321"/>
      <c r="E602" s="321"/>
      <c r="F602" s="321"/>
      <c r="G602" s="321"/>
      <c r="H602" s="322"/>
      <c r="I602" s="122" t="s">
        <v>408</v>
      </c>
      <c r="J602" s="116">
        <f t="shared" si="26"/>
        <v>0</v>
      </c>
      <c r="K602" s="201" t="str">
        <f t="shared" si="27"/>
        <v/>
      </c>
      <c r="L602" s="117">
        <v>0</v>
      </c>
      <c r="M602" s="117">
        <v>0</v>
      </c>
    </row>
    <row r="603" spans="1:13"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row>
    <row r="604" spans="1:13"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row>
    <row r="605" spans="1:13"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row>
    <row r="606" spans="1:13" s="91" customFormat="1">
      <c r="A606" s="243"/>
      <c r="B606" s="18"/>
      <c r="C606" s="18"/>
      <c r="D606" s="18"/>
      <c r="E606" s="18"/>
      <c r="F606" s="18"/>
      <c r="G606" s="18"/>
      <c r="H606" s="14"/>
      <c r="I606" s="14"/>
      <c r="J606" s="88"/>
      <c r="K606" s="89"/>
      <c r="L606" s="90"/>
      <c r="M606" s="90"/>
    </row>
    <row r="607" spans="1:13" s="83" customFormat="1">
      <c r="A607" s="243"/>
      <c r="B607" s="84"/>
      <c r="C607" s="62"/>
      <c r="D607" s="62"/>
      <c r="E607" s="62"/>
      <c r="F607" s="62"/>
      <c r="G607" s="62"/>
      <c r="H607" s="92"/>
      <c r="I607" s="92"/>
      <c r="J607" s="88"/>
      <c r="K607" s="89"/>
      <c r="L607" s="90"/>
      <c r="M607" s="90"/>
    </row>
    <row r="608" spans="1:13" s="91" customFormat="1">
      <c r="A608" s="243"/>
      <c r="B608" s="84"/>
      <c r="C608" s="3"/>
      <c r="D608" s="3"/>
      <c r="E608" s="135"/>
      <c r="F608" s="135"/>
      <c r="G608" s="135"/>
      <c r="H608" s="136"/>
      <c r="I608" s="136"/>
      <c r="J608" s="88"/>
      <c r="K608" s="89"/>
      <c r="L608" s="90"/>
      <c r="M608" s="90"/>
    </row>
    <row r="609" spans="1:22" s="91" customFormat="1">
      <c r="A609" s="243"/>
      <c r="B609" s="18" t="s">
        <v>415</v>
      </c>
      <c r="C609" s="107"/>
      <c r="D609" s="107"/>
      <c r="E609" s="107"/>
      <c r="F609" s="107"/>
      <c r="G609" s="107"/>
      <c r="H609" s="14"/>
      <c r="I609" s="14"/>
      <c r="J609" s="88"/>
      <c r="K609" s="89"/>
      <c r="L609" s="90"/>
      <c r="M609" s="90"/>
    </row>
    <row r="610" spans="1:22">
      <c r="A610" s="243"/>
      <c r="B610" s="18"/>
      <c r="C610" s="18"/>
      <c r="D610" s="18"/>
      <c r="E610" s="18"/>
      <c r="F610" s="18"/>
      <c r="G610" s="18"/>
      <c r="H610" s="14"/>
      <c r="I610" s="14"/>
      <c r="L610" s="76"/>
      <c r="M610" s="76"/>
      <c r="N610" s="8"/>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1047</v>
      </c>
      <c r="M611" s="66" t="s">
        <v>1051</v>
      </c>
      <c r="N611" s="8"/>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1048</v>
      </c>
      <c r="M612" s="70" t="s">
        <v>1052</v>
      </c>
      <c r="N612" s="8"/>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t="str">
        <f t="shared" ref="J613:J623" si="28">IF(SUM(L613:M613)=0,IF(COUNTIF(L613:M613,"未確認")&gt;0,"未確認",IF(COUNTIF(L613:M613,"~*")&gt;0,"*",SUM(L613:M613))),SUM(L613:M613))</f>
        <v>*</v>
      </c>
      <c r="K613" s="201" t="str">
        <f t="shared" ref="K613:K623" si="29">IF(OR(COUNTIF(L613:M613,"未確認")&gt;0,COUNTIF(L613:M613,"*")&gt;0),"※","")</f>
        <v>※</v>
      </c>
      <c r="L613" s="117" t="s">
        <v>541</v>
      </c>
      <c r="M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row>
    <row r="618" spans="1:22" s="118" customFormat="1" ht="100.4" customHeight="1">
      <c r="A618" s="252" t="s">
        <v>911</v>
      </c>
      <c r="B618" s="115"/>
      <c r="C618" s="317" t="s">
        <v>1000</v>
      </c>
      <c r="D618" s="318"/>
      <c r="E618" s="318"/>
      <c r="F618" s="318"/>
      <c r="G618" s="318"/>
      <c r="H618" s="319"/>
      <c r="I618" s="138" t="s">
        <v>1028</v>
      </c>
      <c r="J618" s="116" t="str">
        <f t="shared" si="28"/>
        <v>*</v>
      </c>
      <c r="K618" s="201" t="str">
        <f t="shared" si="29"/>
        <v>※</v>
      </c>
      <c r="L618" s="117" t="s">
        <v>541</v>
      </c>
      <c r="M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row>
    <row r="621" spans="1:22" s="118" customFormat="1" ht="84" customHeight="1">
      <c r="A621" s="252" t="s">
        <v>914</v>
      </c>
      <c r="B621" s="119"/>
      <c r="C621" s="317" t="s">
        <v>999</v>
      </c>
      <c r="D621" s="318"/>
      <c r="E621" s="318"/>
      <c r="F621" s="318"/>
      <c r="G621" s="318"/>
      <c r="H621" s="319"/>
      <c r="I621" s="122" t="s">
        <v>426</v>
      </c>
      <c r="J621" s="116" t="str">
        <f t="shared" si="28"/>
        <v>*</v>
      </c>
      <c r="K621" s="201" t="str">
        <f t="shared" si="29"/>
        <v>※</v>
      </c>
      <c r="L621" s="117" t="s">
        <v>541</v>
      </c>
      <c r="M621" s="117">
        <v>0</v>
      </c>
    </row>
    <row r="622" spans="1:22" s="118" customFormat="1" ht="70" customHeight="1">
      <c r="A622" s="252" t="s">
        <v>915</v>
      </c>
      <c r="B622" s="119"/>
      <c r="C622" s="320" t="s">
        <v>427</v>
      </c>
      <c r="D622" s="321"/>
      <c r="E622" s="321"/>
      <c r="F622" s="321"/>
      <c r="G622" s="321"/>
      <c r="H622" s="322"/>
      <c r="I622" s="122" t="s">
        <v>428</v>
      </c>
      <c r="J622" s="116" t="str">
        <f t="shared" si="28"/>
        <v>*</v>
      </c>
      <c r="K622" s="201" t="str">
        <f t="shared" si="29"/>
        <v>※</v>
      </c>
      <c r="L622" s="117" t="s">
        <v>541</v>
      </c>
      <c r="M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row>
    <row r="624" spans="1:22" s="91" customFormat="1">
      <c r="A624" s="243"/>
      <c r="B624" s="18"/>
      <c r="C624" s="18"/>
      <c r="D624" s="18"/>
      <c r="E624" s="18"/>
      <c r="F624" s="18"/>
      <c r="G624" s="18"/>
      <c r="H624" s="14"/>
      <c r="I624" s="14"/>
      <c r="J624" s="88"/>
      <c r="K624" s="89"/>
      <c r="L624" s="90"/>
      <c r="M624" s="90"/>
    </row>
    <row r="625" spans="1:22" s="83" customFormat="1">
      <c r="A625" s="243"/>
      <c r="B625" s="84"/>
      <c r="C625" s="62"/>
      <c r="D625" s="62"/>
      <c r="E625" s="62"/>
      <c r="F625" s="62"/>
      <c r="G625" s="62"/>
      <c r="H625" s="92"/>
      <c r="I625" s="92"/>
      <c r="J625" s="88"/>
      <c r="K625" s="89"/>
      <c r="L625" s="90"/>
      <c r="M625" s="90"/>
    </row>
    <row r="626" spans="1:22" s="115" customFormat="1">
      <c r="A626" s="243"/>
      <c r="B626" s="119"/>
      <c r="C626" s="3"/>
      <c r="D626" s="3"/>
      <c r="E626" s="3"/>
      <c r="F626" s="3"/>
      <c r="G626" s="3"/>
      <c r="H626" s="287"/>
      <c r="I626" s="287"/>
      <c r="J626" s="61"/>
      <c r="K626" s="31"/>
      <c r="L626" s="108"/>
      <c r="M626" s="108"/>
    </row>
    <row r="627" spans="1:22" s="115" customFormat="1">
      <c r="A627" s="243"/>
      <c r="B627" s="18" t="s">
        <v>431</v>
      </c>
      <c r="C627" s="3"/>
      <c r="D627" s="3"/>
      <c r="E627" s="3"/>
      <c r="F627" s="3"/>
      <c r="G627" s="3"/>
      <c r="H627" s="287"/>
      <c r="I627" s="287"/>
      <c r="J627" s="61"/>
      <c r="K627" s="31"/>
      <c r="L627" s="108"/>
      <c r="M627" s="108"/>
    </row>
    <row r="628" spans="1:22">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1047</v>
      </c>
      <c r="M629" s="66" t="s">
        <v>1051</v>
      </c>
      <c r="N629" s="8"/>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1048</v>
      </c>
      <c r="M630" s="70" t="s">
        <v>1052</v>
      </c>
      <c r="N630" s="8"/>
      <c r="O630" s="8"/>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t="str">
        <f t="shared" ref="J631:J638" si="30">IF(SUM(L631:M631)=0,IF(COUNTIF(L631:M631,"未確認")&gt;0,"未確認",IF(COUNTIF(L631:M631,"~*")&gt;0,"*",SUM(L631:M631))),SUM(L631:M631))</f>
        <v>*</v>
      </c>
      <c r="K631" s="201" t="str">
        <f t="shared" ref="K631:K638" si="31">IF(OR(COUNTIF(L631:M631,"未確認")&gt;0,COUNTIF(L631:M631,"*")&gt;0),"※","")</f>
        <v>※</v>
      </c>
      <c r="L631" s="117" t="s">
        <v>541</v>
      </c>
      <c r="M631" s="117">
        <v>0</v>
      </c>
    </row>
    <row r="632" spans="1:22" s="118" customFormat="1" ht="56.15" customHeight="1">
      <c r="A632" s="252" t="s">
        <v>918</v>
      </c>
      <c r="B632" s="119"/>
      <c r="C632" s="320" t="s">
        <v>434</v>
      </c>
      <c r="D632" s="321"/>
      <c r="E632" s="321"/>
      <c r="F632" s="321"/>
      <c r="G632" s="321"/>
      <c r="H632" s="322"/>
      <c r="I632" s="122" t="s">
        <v>435</v>
      </c>
      <c r="J632" s="116">
        <f t="shared" si="30"/>
        <v>27</v>
      </c>
      <c r="K632" s="201" t="str">
        <f t="shared" si="31"/>
        <v/>
      </c>
      <c r="L632" s="117">
        <v>27</v>
      </c>
      <c r="M632" s="117">
        <v>0</v>
      </c>
    </row>
    <row r="633" spans="1:22" s="118" customFormat="1" ht="56">
      <c r="A633" s="252" t="s">
        <v>919</v>
      </c>
      <c r="B633" s="119"/>
      <c r="C633" s="320" t="s">
        <v>436</v>
      </c>
      <c r="D633" s="321"/>
      <c r="E633" s="321"/>
      <c r="F633" s="321"/>
      <c r="G633" s="321"/>
      <c r="H633" s="322"/>
      <c r="I633" s="122" t="s">
        <v>437</v>
      </c>
      <c r="J633" s="116">
        <f t="shared" si="30"/>
        <v>13</v>
      </c>
      <c r="K633" s="201" t="str">
        <f t="shared" si="31"/>
        <v/>
      </c>
      <c r="L633" s="117">
        <v>13</v>
      </c>
      <c r="M633" s="117">
        <v>0</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row>
    <row r="635" spans="1:22" s="118" customFormat="1" ht="84" customHeight="1">
      <c r="A635" s="252" t="s">
        <v>921</v>
      </c>
      <c r="B635" s="119"/>
      <c r="C635" s="320" t="s">
        <v>440</v>
      </c>
      <c r="D635" s="321"/>
      <c r="E635" s="321"/>
      <c r="F635" s="321"/>
      <c r="G635" s="321"/>
      <c r="H635" s="322"/>
      <c r="I635" s="122" t="s">
        <v>441</v>
      </c>
      <c r="J635" s="116">
        <f t="shared" si="30"/>
        <v>0</v>
      </c>
      <c r="K635" s="201" t="str">
        <f t="shared" si="31"/>
        <v/>
      </c>
      <c r="L635" s="117">
        <v>0</v>
      </c>
      <c r="M635" s="117">
        <v>0</v>
      </c>
    </row>
    <row r="636" spans="1:22" s="118" customFormat="1" ht="70" customHeight="1">
      <c r="A636" s="252" t="s">
        <v>922</v>
      </c>
      <c r="B636" s="119"/>
      <c r="C636" s="320" t="s">
        <v>442</v>
      </c>
      <c r="D636" s="321"/>
      <c r="E636" s="321"/>
      <c r="F636" s="321"/>
      <c r="G636" s="321"/>
      <c r="H636" s="322"/>
      <c r="I636" s="122" t="s">
        <v>443</v>
      </c>
      <c r="J636" s="116">
        <f t="shared" si="30"/>
        <v>0</v>
      </c>
      <c r="K636" s="201" t="str">
        <f t="shared" si="31"/>
        <v/>
      </c>
      <c r="L636" s="117">
        <v>0</v>
      </c>
      <c r="M636" s="117">
        <v>0</v>
      </c>
    </row>
    <row r="637" spans="1:22" s="118" customFormat="1" ht="98.15" customHeight="1">
      <c r="A637" s="252" t="s">
        <v>923</v>
      </c>
      <c r="B637" s="119"/>
      <c r="C637" s="320" t="s">
        <v>444</v>
      </c>
      <c r="D637" s="321"/>
      <c r="E637" s="321"/>
      <c r="F637" s="321"/>
      <c r="G637" s="321"/>
      <c r="H637" s="322"/>
      <c r="I637" s="122" t="s">
        <v>445</v>
      </c>
      <c r="J637" s="116">
        <f t="shared" si="30"/>
        <v>0</v>
      </c>
      <c r="K637" s="201" t="str">
        <f t="shared" si="31"/>
        <v/>
      </c>
      <c r="L637" s="117">
        <v>0</v>
      </c>
      <c r="M637" s="117">
        <v>0</v>
      </c>
    </row>
    <row r="638" spans="1:22" s="118" customFormat="1" ht="84" customHeight="1">
      <c r="A638" s="252" t="s">
        <v>924</v>
      </c>
      <c r="B638" s="119"/>
      <c r="C638" s="317" t="s">
        <v>1001</v>
      </c>
      <c r="D638" s="318"/>
      <c r="E638" s="318"/>
      <c r="F638" s="318"/>
      <c r="G638" s="318"/>
      <c r="H638" s="319"/>
      <c r="I638" s="122" t="s">
        <v>447</v>
      </c>
      <c r="J638" s="116" t="str">
        <f t="shared" si="30"/>
        <v>*</v>
      </c>
      <c r="K638" s="201" t="str">
        <f t="shared" si="31"/>
        <v>※</v>
      </c>
      <c r="L638" s="117" t="s">
        <v>541</v>
      </c>
      <c r="M638" s="117" t="s">
        <v>541</v>
      </c>
    </row>
    <row r="639" spans="1:22" s="91" customFormat="1">
      <c r="A639" s="243"/>
      <c r="B639" s="18"/>
      <c r="C639" s="18"/>
      <c r="D639" s="18"/>
      <c r="E639" s="18"/>
      <c r="F639" s="18"/>
      <c r="G639" s="18"/>
      <c r="H639" s="14"/>
      <c r="I639" s="14"/>
      <c r="J639" s="88"/>
      <c r="K639" s="89"/>
      <c r="L639" s="90"/>
      <c r="M639" s="90"/>
    </row>
    <row r="640" spans="1:22" s="83" customFormat="1">
      <c r="A640" s="243"/>
      <c r="B640" s="84"/>
      <c r="C640" s="62"/>
      <c r="D640" s="62"/>
      <c r="E640" s="62"/>
      <c r="F640" s="62"/>
      <c r="G640" s="62"/>
      <c r="H640" s="92"/>
      <c r="I640" s="92"/>
      <c r="J640" s="88"/>
      <c r="K640" s="89"/>
      <c r="L640" s="90"/>
      <c r="M640" s="90"/>
    </row>
    <row r="641" spans="1:22" s="115" customFormat="1">
      <c r="A641" s="243"/>
      <c r="B641" s="119"/>
      <c r="C641" s="3"/>
      <c r="D641" s="3"/>
      <c r="E641" s="3"/>
      <c r="F641" s="3"/>
      <c r="G641" s="3"/>
      <c r="H641" s="287"/>
      <c r="I641" s="287"/>
      <c r="J641" s="61"/>
      <c r="K641" s="31"/>
      <c r="L641" s="108"/>
      <c r="M641" s="108"/>
    </row>
    <row r="642" spans="1:22" s="115" customFormat="1">
      <c r="A642" s="243"/>
      <c r="B642" s="18" t="s">
        <v>448</v>
      </c>
      <c r="C642" s="3"/>
      <c r="D642" s="3"/>
      <c r="E642" s="3"/>
      <c r="F642" s="3"/>
      <c r="G642" s="3"/>
      <c r="H642" s="287"/>
      <c r="I642" s="287"/>
      <c r="J642" s="61"/>
      <c r="K642" s="31"/>
      <c r="L642" s="108"/>
      <c r="M642" s="108"/>
    </row>
    <row r="643" spans="1:22">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1047</v>
      </c>
      <c r="M644" s="66" t="s">
        <v>1051</v>
      </c>
      <c r="N644" s="8"/>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1048</v>
      </c>
      <c r="M645" s="70" t="s">
        <v>1052</v>
      </c>
      <c r="N645" s="8"/>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IF(SUM(L646:M646)=0,IF(COUNTIF(L646:M646,"未確認")&gt;0,"未確認",IF(COUNTIF(L646:M646,"~*")&gt;0,"*",SUM(L646:M646))),SUM(L646:M646))</f>
        <v>76</v>
      </c>
      <c r="K646" s="201" t="str">
        <f t="shared" ref="K646:K660" si="33">IF(OR(COUNTIF(L646:M646,"未確認")&gt;0,COUNTIF(L646:M646,"*")&gt;0),"※","")</f>
        <v/>
      </c>
      <c r="L646" s="117">
        <v>49</v>
      </c>
      <c r="M646" s="117">
        <v>27</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row>
    <row r="648" spans="1:22" s="118" customFormat="1" ht="70" customHeight="1">
      <c r="A648" s="252" t="s">
        <v>927</v>
      </c>
      <c r="B648" s="84"/>
      <c r="C648" s="188"/>
      <c r="D648" s="221"/>
      <c r="E648" s="320" t="s">
        <v>939</v>
      </c>
      <c r="F648" s="321"/>
      <c r="G648" s="321"/>
      <c r="H648" s="322"/>
      <c r="I648" s="122" t="s">
        <v>454</v>
      </c>
      <c r="J648" s="116">
        <f t="shared" si="32"/>
        <v>69</v>
      </c>
      <c r="K648" s="201" t="str">
        <f t="shared" si="33"/>
        <v/>
      </c>
      <c r="L648" s="117">
        <v>42</v>
      </c>
      <c r="M648" s="117">
        <v>27</v>
      </c>
    </row>
    <row r="649" spans="1:22" s="118" customFormat="1" ht="70" customHeight="1">
      <c r="A649" s="252" t="s">
        <v>928</v>
      </c>
      <c r="B649" s="84"/>
      <c r="C649" s="295"/>
      <c r="D649" s="297"/>
      <c r="E649" s="320" t="s">
        <v>940</v>
      </c>
      <c r="F649" s="321"/>
      <c r="G649" s="321"/>
      <c r="H649" s="322"/>
      <c r="I649" s="122" t="s">
        <v>456</v>
      </c>
      <c r="J649" s="116" t="str">
        <f t="shared" si="32"/>
        <v>*</v>
      </c>
      <c r="K649" s="201" t="str">
        <f t="shared" si="33"/>
        <v>※</v>
      </c>
      <c r="L649" s="117" t="s">
        <v>541</v>
      </c>
      <c r="M649" s="117">
        <v>0</v>
      </c>
    </row>
    <row r="650" spans="1:22" s="118" customFormat="1" ht="84" customHeight="1">
      <c r="A650" s="252" t="s">
        <v>929</v>
      </c>
      <c r="B650" s="84"/>
      <c r="C650" s="295"/>
      <c r="D650" s="297"/>
      <c r="E650" s="320" t="s">
        <v>941</v>
      </c>
      <c r="F650" s="321"/>
      <c r="G650" s="321"/>
      <c r="H650" s="322"/>
      <c r="I650" s="122" t="s">
        <v>458</v>
      </c>
      <c r="J650" s="116" t="str">
        <f t="shared" si="32"/>
        <v>*</v>
      </c>
      <c r="K650" s="201" t="str">
        <f t="shared" si="33"/>
        <v>※</v>
      </c>
      <c r="L650" s="117" t="s">
        <v>541</v>
      </c>
      <c r="M650" s="117">
        <v>0</v>
      </c>
    </row>
    <row r="651" spans="1:22" s="118" customFormat="1" ht="70" customHeight="1">
      <c r="A651" s="252" t="s">
        <v>930</v>
      </c>
      <c r="B651" s="84"/>
      <c r="C651" s="188"/>
      <c r="D651" s="221"/>
      <c r="E651" s="320" t="s">
        <v>942</v>
      </c>
      <c r="F651" s="321"/>
      <c r="G651" s="321"/>
      <c r="H651" s="322"/>
      <c r="I651" s="122" t="s">
        <v>460</v>
      </c>
      <c r="J651" s="116">
        <f t="shared" si="32"/>
        <v>0</v>
      </c>
      <c r="K651" s="201" t="str">
        <f t="shared" si="33"/>
        <v/>
      </c>
      <c r="L651" s="117">
        <v>0</v>
      </c>
      <c r="M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row>
    <row r="655" spans="1:22" s="118" customFormat="1" ht="70" customHeight="1">
      <c r="A655" s="252" t="s">
        <v>934</v>
      </c>
      <c r="B655" s="84"/>
      <c r="C655" s="320" t="s">
        <v>937</v>
      </c>
      <c r="D655" s="321"/>
      <c r="E655" s="321"/>
      <c r="F655" s="321"/>
      <c r="G655" s="321"/>
      <c r="H655" s="322"/>
      <c r="I655" s="122" t="s">
        <v>468</v>
      </c>
      <c r="J655" s="116">
        <f t="shared" si="32"/>
        <v>31</v>
      </c>
      <c r="K655" s="201" t="str">
        <f t="shared" si="33"/>
        <v>※</v>
      </c>
      <c r="L655" s="117">
        <v>31</v>
      </c>
      <c r="M655" s="117" t="s">
        <v>541</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row>
    <row r="657" spans="1:22" s="118" customFormat="1" ht="70" customHeight="1">
      <c r="A657" s="252" t="s">
        <v>936</v>
      </c>
      <c r="B657" s="84"/>
      <c r="C657" s="320" t="s">
        <v>469</v>
      </c>
      <c r="D657" s="321"/>
      <c r="E657" s="321"/>
      <c r="F657" s="321"/>
      <c r="G657" s="321"/>
      <c r="H657" s="322"/>
      <c r="I657" s="122" t="s">
        <v>470</v>
      </c>
      <c r="J657" s="116">
        <f t="shared" si="32"/>
        <v>26</v>
      </c>
      <c r="K657" s="201" t="str">
        <f t="shared" si="33"/>
        <v>※</v>
      </c>
      <c r="L657" s="117">
        <v>26</v>
      </c>
      <c r="M657" s="117" t="s">
        <v>541</v>
      </c>
    </row>
    <row r="658" spans="1:22" s="118" customFormat="1" ht="56.15" customHeight="1">
      <c r="A658" s="252" t="s">
        <v>946</v>
      </c>
      <c r="B658" s="84"/>
      <c r="C658" s="320" t="s">
        <v>471</v>
      </c>
      <c r="D658" s="321"/>
      <c r="E658" s="321"/>
      <c r="F658" s="321"/>
      <c r="G658" s="321"/>
      <c r="H658" s="322"/>
      <c r="I658" s="122" t="s">
        <v>472</v>
      </c>
      <c r="J658" s="116" t="str">
        <f t="shared" si="32"/>
        <v>*</v>
      </c>
      <c r="K658" s="201" t="str">
        <f t="shared" si="33"/>
        <v>※</v>
      </c>
      <c r="L658" s="117" t="s">
        <v>541</v>
      </c>
      <c r="M658" s="117" t="s">
        <v>541</v>
      </c>
    </row>
    <row r="659" spans="1:22" s="118" customFormat="1" ht="70" customHeight="1">
      <c r="A659" s="252" t="s">
        <v>947</v>
      </c>
      <c r="B659" s="84"/>
      <c r="C659" s="317" t="s">
        <v>1002</v>
      </c>
      <c r="D659" s="318"/>
      <c r="E659" s="318"/>
      <c r="F659" s="318"/>
      <c r="G659" s="318"/>
      <c r="H659" s="319"/>
      <c r="I659" s="122" t="s">
        <v>476</v>
      </c>
      <c r="J659" s="116">
        <f t="shared" si="32"/>
        <v>28</v>
      </c>
      <c r="K659" s="201" t="str">
        <f t="shared" si="33"/>
        <v/>
      </c>
      <c r="L659" s="117">
        <v>0</v>
      </c>
      <c r="M659" s="117">
        <v>28</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row>
    <row r="661" spans="1:22" s="91" customFormat="1">
      <c r="A661" s="243"/>
      <c r="B661" s="18"/>
      <c r="C661" s="18"/>
      <c r="D661" s="18"/>
      <c r="E661" s="18"/>
      <c r="F661" s="18"/>
      <c r="G661" s="18"/>
      <c r="H661" s="14"/>
      <c r="I661" s="14"/>
      <c r="J661" s="88"/>
      <c r="K661" s="89"/>
      <c r="L661" s="90"/>
      <c r="M661" s="90"/>
    </row>
    <row r="662" spans="1:22" s="83" customFormat="1">
      <c r="A662" s="243"/>
      <c r="B662" s="84"/>
      <c r="C662" s="62"/>
      <c r="D662" s="62"/>
      <c r="E662" s="62"/>
      <c r="F662" s="62"/>
      <c r="G662" s="62"/>
      <c r="H662" s="92"/>
      <c r="I662" s="92"/>
      <c r="J662" s="88"/>
      <c r="K662" s="89"/>
      <c r="L662" s="90"/>
      <c r="M662" s="90"/>
    </row>
    <row r="663" spans="1:22" s="115" customFormat="1">
      <c r="A663" s="243"/>
      <c r="B663" s="119"/>
      <c r="C663" s="3"/>
      <c r="D663" s="3"/>
      <c r="E663" s="3"/>
      <c r="F663" s="3"/>
      <c r="G663" s="3"/>
      <c r="H663" s="287"/>
      <c r="I663" s="287"/>
      <c r="J663" s="61"/>
      <c r="K663" s="31"/>
      <c r="L663" s="108"/>
      <c r="M663" s="108"/>
    </row>
    <row r="664" spans="1:22">
      <c r="A664" s="243"/>
      <c r="B664" s="18"/>
      <c r="C664" s="18"/>
      <c r="D664" s="18"/>
      <c r="E664" s="18"/>
      <c r="F664" s="18"/>
      <c r="G664" s="18"/>
      <c r="H664" s="14"/>
      <c r="I664" s="14"/>
      <c r="L664" s="76"/>
      <c r="M664" s="76"/>
      <c r="N664" s="8"/>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1047</v>
      </c>
      <c r="M665" s="66" t="s">
        <v>1051</v>
      </c>
      <c r="N665" s="8"/>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1048</v>
      </c>
      <c r="M666" s="70" t="s">
        <v>1052</v>
      </c>
      <c r="N666" s="8"/>
      <c r="O666" s="8"/>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539</v>
      </c>
    </row>
    <row r="668" spans="1:22" s="83" customFormat="1" ht="56.15" customHeight="1">
      <c r="A668" s="251" t="s">
        <v>951</v>
      </c>
      <c r="B668" s="84"/>
      <c r="C668" s="317" t="s">
        <v>481</v>
      </c>
      <c r="D668" s="318"/>
      <c r="E668" s="318"/>
      <c r="F668" s="318"/>
      <c r="G668" s="318"/>
      <c r="H668" s="319"/>
      <c r="I668" s="138" t="s">
        <v>482</v>
      </c>
      <c r="J668" s="223"/>
      <c r="K668" s="224"/>
      <c r="L668" s="225" t="s">
        <v>533</v>
      </c>
      <c r="M668" s="225">
        <v>100</v>
      </c>
    </row>
    <row r="669" spans="1:22" s="83" customFormat="1" ht="56.15" customHeight="1">
      <c r="A669" s="251" t="s">
        <v>952</v>
      </c>
      <c r="B669" s="84"/>
      <c r="C669" s="317" t="s">
        <v>483</v>
      </c>
      <c r="D669" s="318"/>
      <c r="E669" s="318"/>
      <c r="F669" s="318"/>
      <c r="G669" s="318"/>
      <c r="H669" s="319"/>
      <c r="I669" s="138" t="s">
        <v>484</v>
      </c>
      <c r="J669" s="223"/>
      <c r="K669" s="224"/>
      <c r="L669" s="300" t="s">
        <v>533</v>
      </c>
      <c r="M669" s="300">
        <v>6.4</v>
      </c>
    </row>
    <row r="670" spans="1:22" s="83" customFormat="1" ht="60" customHeight="1">
      <c r="A670" s="251" t="s">
        <v>953</v>
      </c>
      <c r="B670" s="84"/>
      <c r="C670" s="323" t="s">
        <v>485</v>
      </c>
      <c r="D670" s="324"/>
      <c r="E670" s="324"/>
      <c r="F670" s="324"/>
      <c r="G670" s="324"/>
      <c r="H670" s="325"/>
      <c r="I670" s="326" t="s">
        <v>1030</v>
      </c>
      <c r="J670" s="223"/>
      <c r="K670" s="224"/>
      <c r="L670" s="301" t="s">
        <v>533</v>
      </c>
      <c r="M670" s="301">
        <v>105</v>
      </c>
    </row>
    <row r="671" spans="1:22" s="83" customFormat="1" ht="35.15" customHeight="1">
      <c r="A671" s="251" t="s">
        <v>954</v>
      </c>
      <c r="B671" s="84"/>
      <c r="C671" s="227"/>
      <c r="D671" s="228"/>
      <c r="E671" s="323" t="s">
        <v>487</v>
      </c>
      <c r="F671" s="324"/>
      <c r="G671" s="324"/>
      <c r="H671" s="325"/>
      <c r="I671" s="327"/>
      <c r="J671" s="223"/>
      <c r="K671" s="224"/>
      <c r="L671" s="301" t="s">
        <v>533</v>
      </c>
      <c r="M671" s="301">
        <v>34</v>
      </c>
    </row>
    <row r="672" spans="1:22" s="83" customFormat="1" ht="25.75" customHeight="1">
      <c r="A672" s="251" t="s">
        <v>955</v>
      </c>
      <c r="B672" s="84"/>
      <c r="C672" s="229"/>
      <c r="D672" s="286"/>
      <c r="E672" s="329"/>
      <c r="F672" s="330"/>
      <c r="G672" s="331" t="s">
        <v>1003</v>
      </c>
      <c r="H672" s="332"/>
      <c r="I672" s="328"/>
      <c r="J672" s="223"/>
      <c r="K672" s="224"/>
      <c r="L672" s="301" t="s">
        <v>533</v>
      </c>
      <c r="M672" s="301">
        <v>24</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v>52</v>
      </c>
    </row>
    <row r="674" spans="1:22" s="115" customFormat="1" ht="34.5" customHeight="1">
      <c r="A674" s="251" t="s">
        <v>957</v>
      </c>
      <c r="B674" s="84"/>
      <c r="C674" s="289"/>
      <c r="D674" s="291"/>
      <c r="E674" s="317" t="s">
        <v>1004</v>
      </c>
      <c r="F674" s="318"/>
      <c r="G674" s="318"/>
      <c r="H674" s="319"/>
      <c r="I674" s="333"/>
      <c r="J674" s="223"/>
      <c r="K674" s="224"/>
      <c r="L674" s="301" t="s">
        <v>533</v>
      </c>
      <c r="M674" s="301">
        <v>45</v>
      </c>
    </row>
    <row r="675" spans="1:22" s="83" customFormat="1" ht="56.15" customHeight="1">
      <c r="A675" s="251" t="s">
        <v>958</v>
      </c>
      <c r="B675" s="84"/>
      <c r="C675" s="317" t="s">
        <v>1005</v>
      </c>
      <c r="D675" s="318"/>
      <c r="E675" s="318"/>
      <c r="F675" s="318"/>
      <c r="G675" s="318"/>
      <c r="H675" s="319"/>
      <c r="I675" s="138" t="s">
        <v>492</v>
      </c>
      <c r="J675" s="223"/>
      <c r="K675" s="224"/>
      <c r="L675" s="302" t="s">
        <v>533</v>
      </c>
      <c r="M675" s="302">
        <v>39.6</v>
      </c>
    </row>
    <row r="676" spans="1:22" s="91" customFormat="1">
      <c r="A676" s="243"/>
      <c r="B676" s="18"/>
      <c r="C676" s="62"/>
      <c r="D676" s="62"/>
      <c r="E676" s="18"/>
      <c r="F676" s="18"/>
      <c r="G676" s="18"/>
      <c r="H676" s="14"/>
      <c r="I676" s="14"/>
      <c r="J676" s="88"/>
      <c r="K676" s="89"/>
      <c r="L676" s="90"/>
      <c r="M676" s="90"/>
    </row>
    <row r="677" spans="1:22" s="83" customFormat="1">
      <c r="A677" s="243"/>
      <c r="B677" s="84"/>
      <c r="C677" s="62"/>
      <c r="D677" s="62"/>
      <c r="E677" s="62"/>
      <c r="F677" s="62"/>
      <c r="G677" s="62"/>
      <c r="H677" s="92"/>
      <c r="I677" s="92"/>
      <c r="J677" s="88"/>
      <c r="K677" s="89"/>
      <c r="L677" s="90"/>
      <c r="M677" s="90"/>
    </row>
    <row r="678" spans="1:22" s="91" customFormat="1">
      <c r="A678" s="243"/>
      <c r="B678" s="84"/>
      <c r="C678" s="3"/>
      <c r="D678" s="3"/>
      <c r="E678" s="3"/>
      <c r="F678" s="3"/>
      <c r="G678" s="3"/>
      <c r="H678" s="287"/>
      <c r="I678" s="287"/>
      <c r="J678" s="61"/>
      <c r="K678" s="31"/>
      <c r="L678" s="108"/>
      <c r="M678" s="108"/>
    </row>
    <row r="679" spans="1:22" s="91" customFormat="1">
      <c r="A679" s="243"/>
      <c r="B679" s="18" t="s">
        <v>493</v>
      </c>
      <c r="C679" s="3"/>
      <c r="D679" s="3"/>
      <c r="E679" s="3"/>
      <c r="F679" s="3"/>
      <c r="G679" s="3"/>
      <c r="H679" s="287"/>
      <c r="I679" s="287"/>
      <c r="J679" s="61"/>
      <c r="K679" s="31"/>
      <c r="L679" s="108"/>
      <c r="M679" s="108"/>
    </row>
    <row r="680" spans="1:22">
      <c r="A680" s="243"/>
      <c r="B680" s="18"/>
      <c r="C680" s="18"/>
      <c r="D680" s="18"/>
      <c r="E680" s="18"/>
      <c r="F680" s="18"/>
      <c r="G680" s="18"/>
      <c r="H680" s="14"/>
      <c r="I680" s="14"/>
      <c r="L680" s="76"/>
      <c r="M680" s="76"/>
      <c r="N680" s="8"/>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1047</v>
      </c>
      <c r="M681" s="66" t="s">
        <v>1051</v>
      </c>
      <c r="N681" s="8"/>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1048</v>
      </c>
      <c r="M682" s="70" t="s">
        <v>1052</v>
      </c>
      <c r="N682" s="8"/>
      <c r="O682" s="8"/>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IF(SUM(L683:M683)=0,IF(COUNTIF(L683:M683,"未確認")&gt;0,"未確認",IF(COUNTIF(L683:M683,"~*")&gt;0,"*",SUM(L683:M683))),SUM(L683:M683))</f>
        <v>0</v>
      </c>
      <c r="K683" s="201" t="str">
        <f>IF(OR(COUNTIF(L683:M683,"未確認")&gt;0,COUNTIF(L683:M683,"*")&gt;0),"※","")</f>
        <v/>
      </c>
      <c r="L683" s="117">
        <v>0</v>
      </c>
      <c r="M683" s="117">
        <v>0</v>
      </c>
    </row>
    <row r="684" spans="1:22" s="118" customFormat="1" ht="42" customHeight="1">
      <c r="A684" s="252" t="s">
        <v>960</v>
      </c>
      <c r="B684" s="119"/>
      <c r="C684" s="320" t="s">
        <v>498</v>
      </c>
      <c r="D684" s="321"/>
      <c r="E684" s="321"/>
      <c r="F684" s="321"/>
      <c r="G684" s="321"/>
      <c r="H684" s="322"/>
      <c r="I684" s="122" t="s">
        <v>499</v>
      </c>
      <c r="J684" s="205">
        <f>IF(SUM(L684:M684)=0,IF(COUNTIF(L684:M684,"未確認")&gt;0,"未確認",IF(COUNTIF(L684:M684,"~*")&gt;0,"*",SUM(L684:M684))),SUM(L684:M684))</f>
        <v>0</v>
      </c>
      <c r="K684" s="201" t="str">
        <f>IF(OR(COUNTIF(L684:M684,"未確認")&gt;0,COUNTIF(L684:M684,"*")&gt;0),"※","")</f>
        <v/>
      </c>
      <c r="L684" s="117">
        <v>0</v>
      </c>
      <c r="M684" s="117">
        <v>0</v>
      </c>
    </row>
    <row r="685" spans="1:22" s="118" customFormat="1" ht="84" customHeight="1">
      <c r="A685" s="252" t="s">
        <v>959</v>
      </c>
      <c r="B685" s="119"/>
      <c r="C685" s="320" t="s">
        <v>500</v>
      </c>
      <c r="D685" s="321"/>
      <c r="E685" s="321"/>
      <c r="F685" s="321"/>
      <c r="G685" s="321"/>
      <c r="H685" s="322"/>
      <c r="I685" s="122" t="s">
        <v>501</v>
      </c>
      <c r="J685" s="205">
        <f>IF(SUM(L685:M685)=0,IF(COUNTIF(L685:M685,"未確認")&gt;0,"未確認",IF(COUNTIF(L685:M685,"~*")&gt;0,"*",SUM(L685:M685))),SUM(L685:M685))</f>
        <v>0</v>
      </c>
      <c r="K685" s="201" t="str">
        <f>IF(OR(COUNTIF(L685:M685,"未確認")&gt;0,COUNTIF(L685:M685,"*")&gt;0),"※","")</f>
        <v/>
      </c>
      <c r="L685" s="117">
        <v>0</v>
      </c>
      <c r="M685" s="117">
        <v>0</v>
      </c>
    </row>
    <row r="686" spans="1:22" s="91" customFormat="1">
      <c r="A686" s="243"/>
      <c r="B686" s="18"/>
      <c r="C686" s="18"/>
      <c r="D686" s="18"/>
      <c r="E686" s="18"/>
      <c r="F686" s="18"/>
      <c r="G686" s="18"/>
      <c r="H686" s="14"/>
      <c r="I686" s="14"/>
      <c r="J686" s="88"/>
      <c r="K686" s="89"/>
      <c r="L686" s="90"/>
      <c r="M686" s="90"/>
    </row>
    <row r="687" spans="1:22" s="83" customFormat="1">
      <c r="A687" s="243"/>
      <c r="B687" s="84"/>
      <c r="C687" s="62"/>
      <c r="D687" s="62"/>
      <c r="E687" s="62"/>
      <c r="F687" s="62"/>
      <c r="G687" s="62"/>
      <c r="H687" s="92"/>
      <c r="I687" s="92"/>
      <c r="J687" s="88"/>
      <c r="K687" s="89"/>
      <c r="L687" s="90"/>
      <c r="M687" s="90"/>
    </row>
    <row r="688" spans="1:22" s="115" customFormat="1">
      <c r="A688" s="243"/>
      <c r="C688" s="3"/>
      <c r="D688" s="3"/>
      <c r="E688" s="3"/>
      <c r="F688" s="3"/>
      <c r="G688" s="3"/>
      <c r="H688" s="287"/>
      <c r="I688" s="287"/>
      <c r="J688" s="61"/>
      <c r="K688" s="31"/>
      <c r="L688" s="108"/>
      <c r="M688" s="108"/>
    </row>
    <row r="689" spans="1:22" s="115" customFormat="1">
      <c r="A689" s="243"/>
      <c r="B689" s="18" t="s">
        <v>502</v>
      </c>
      <c r="C689" s="3"/>
      <c r="D689" s="3"/>
      <c r="E689" s="3"/>
      <c r="F689" s="3"/>
      <c r="G689" s="3"/>
      <c r="H689" s="287"/>
      <c r="I689" s="287"/>
      <c r="J689" s="61"/>
      <c r="K689" s="31"/>
      <c r="L689" s="108"/>
      <c r="M689" s="108"/>
    </row>
    <row r="690" spans="1:22">
      <c r="A690" s="243"/>
      <c r="B690" s="18"/>
      <c r="C690" s="18"/>
      <c r="D690" s="18"/>
      <c r="E690" s="18"/>
      <c r="F690" s="18"/>
      <c r="G690" s="18"/>
      <c r="H690" s="14"/>
      <c r="I690" s="14"/>
      <c r="L690" s="76"/>
      <c r="M690" s="76"/>
      <c r="N690" s="8"/>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1047</v>
      </c>
      <c r="M691" s="66" t="s">
        <v>1051</v>
      </c>
      <c r="N691" s="8"/>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1048</v>
      </c>
      <c r="M692" s="70" t="s">
        <v>1052</v>
      </c>
      <c r="N692" s="8"/>
      <c r="O692" s="8"/>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IF(SUM(L693:M693)=0,IF(COUNTIF(L693:M693,"未確認")&gt;0,"未確認",IF(COUNTIF(L693:M693,"~*")&gt;0,"*",SUM(L693:M693))),SUM(L693:M693))</f>
        <v>0</v>
      </c>
      <c r="K693" s="201" t="str">
        <f>IF(OR(COUNTIF(L693:M693,"未確認")&gt;0,COUNTIF(L693:M693,"*")&gt;0),"※","")</f>
        <v/>
      </c>
      <c r="L693" s="117">
        <v>0</v>
      </c>
      <c r="M693" s="117">
        <v>0</v>
      </c>
    </row>
    <row r="694" spans="1:22" s="118" customFormat="1" ht="56.15" customHeight="1">
      <c r="A694" s="252" t="s">
        <v>964</v>
      </c>
      <c r="B694" s="119"/>
      <c r="C694" s="320" t="s">
        <v>505</v>
      </c>
      <c r="D694" s="321"/>
      <c r="E694" s="321"/>
      <c r="F694" s="321"/>
      <c r="G694" s="321"/>
      <c r="H694" s="322"/>
      <c r="I694" s="122" t="s">
        <v>506</v>
      </c>
      <c r="J694" s="116">
        <f>IF(SUM(L694:M694)=0,IF(COUNTIF(L694:M694,"未確認")&gt;0,"未確認",IF(COUNTIF(L694:M694,"~*")&gt;0,"*",SUM(L694:M694))),SUM(L694:M694))</f>
        <v>0</v>
      </c>
      <c r="K694" s="201" t="str">
        <f>IF(OR(COUNTIF(L694:M694,"未確認")&gt;0,COUNTIF(L694:M694,"*")&gt;0),"※","")</f>
        <v/>
      </c>
      <c r="L694" s="117">
        <v>0</v>
      </c>
      <c r="M694" s="117">
        <v>0</v>
      </c>
    </row>
    <row r="695" spans="1:22" s="118" customFormat="1" ht="70" customHeight="1">
      <c r="A695" s="252" t="s">
        <v>965</v>
      </c>
      <c r="B695" s="119"/>
      <c r="C695" s="317" t="s">
        <v>1006</v>
      </c>
      <c r="D695" s="318"/>
      <c r="E695" s="318"/>
      <c r="F695" s="318"/>
      <c r="G695" s="318"/>
      <c r="H695" s="319"/>
      <c r="I695" s="122" t="s">
        <v>508</v>
      </c>
      <c r="J695" s="116">
        <f>IF(SUM(L695:M695)=0,IF(COUNTIF(L695:M695,"未確認")&gt;0,"未確認",IF(COUNTIF(L695:M695,"~*")&gt;0,"*",SUM(L695:M695))),SUM(L695:M695))</f>
        <v>0</v>
      </c>
      <c r="K695" s="201" t="str">
        <f>IF(OR(COUNTIF(L695:M695,"未確認")&gt;0,COUNTIF(L695:M695,"*")&gt;0),"※","")</f>
        <v/>
      </c>
      <c r="L695" s="117">
        <v>0</v>
      </c>
      <c r="M695" s="117">
        <v>0</v>
      </c>
    </row>
    <row r="696" spans="1:22" s="118" customFormat="1" ht="56.15" customHeight="1">
      <c r="A696" s="246" t="s">
        <v>966</v>
      </c>
      <c r="B696" s="119"/>
      <c r="C696" s="320" t="s">
        <v>509</v>
      </c>
      <c r="D696" s="321"/>
      <c r="E696" s="321"/>
      <c r="F696" s="321"/>
      <c r="G696" s="321"/>
      <c r="H696" s="322"/>
      <c r="I696" s="122" t="s">
        <v>510</v>
      </c>
      <c r="J696" s="116">
        <f>IF(SUM(L696:M696)=0,IF(COUNTIF(L696:M696,"未確認")&gt;0,"未確認",IF(COUNTIF(L696:M696,"~*")&gt;0,"*",SUM(L696:M696))),SUM(L696:M696))</f>
        <v>0</v>
      </c>
      <c r="K696" s="201" t="str">
        <f>IF(OR(COUNTIF(L696:M696,"未確認")&gt;0,COUNTIF(L696:M696,"*")&gt;0),"※","")</f>
        <v/>
      </c>
      <c r="L696" s="117">
        <v>0</v>
      </c>
      <c r="M696" s="117">
        <v>0</v>
      </c>
    </row>
    <row r="697" spans="1:22" s="118" customFormat="1" ht="70" customHeight="1">
      <c r="A697" s="252" t="s">
        <v>967</v>
      </c>
      <c r="B697" s="119"/>
      <c r="C697" s="320" t="s">
        <v>511</v>
      </c>
      <c r="D697" s="321"/>
      <c r="E697" s="321"/>
      <c r="F697" s="321"/>
      <c r="G697" s="321"/>
      <c r="H697" s="322"/>
      <c r="I697" s="122" t="s">
        <v>512</v>
      </c>
      <c r="J697" s="116">
        <f>IF(SUM(L697:M697)=0,IF(COUNTIF(L697:M697,"未確認")&gt;0,"未確認",IF(COUNTIF(L697:M697,"~*")&gt;0,"*",SUM(L697:M697))),SUM(L697:M697))</f>
        <v>0</v>
      </c>
      <c r="K697" s="201" t="str">
        <f>IF(OR(COUNTIF(L697:M697,"未確認")&gt;0,COUNTIF(L697:M697,"*")&gt;0),"※","")</f>
        <v/>
      </c>
      <c r="L697" s="117">
        <v>0</v>
      </c>
      <c r="M697" s="117">
        <v>0</v>
      </c>
    </row>
    <row r="698" spans="1:22" s="91" customFormat="1">
      <c r="A698" s="243"/>
      <c r="B698" s="18"/>
      <c r="C698" s="18"/>
      <c r="D698" s="18"/>
      <c r="E698" s="18"/>
      <c r="F698" s="18"/>
      <c r="G698" s="18"/>
      <c r="H698" s="14"/>
      <c r="I698" s="14"/>
      <c r="J698" s="88"/>
      <c r="K698" s="89"/>
      <c r="L698" s="90"/>
      <c r="M698" s="90"/>
    </row>
    <row r="699" spans="1:22" s="83" customFormat="1">
      <c r="A699" s="243"/>
      <c r="B699" s="84"/>
      <c r="C699" s="62"/>
      <c r="D699" s="62"/>
      <c r="E699" s="62"/>
      <c r="F699" s="62"/>
      <c r="G699" s="62"/>
      <c r="H699" s="92"/>
      <c r="I699" s="92"/>
      <c r="J699" s="88"/>
      <c r="K699" s="89"/>
      <c r="L699" s="90"/>
      <c r="M699" s="90"/>
    </row>
    <row r="700" spans="1:22" s="83" customFormat="1">
      <c r="A700" s="243"/>
      <c r="B700" s="84"/>
      <c r="C700" s="62"/>
      <c r="D700" s="62"/>
      <c r="E700" s="62"/>
      <c r="F700" s="62"/>
      <c r="G700" s="62"/>
      <c r="H700" s="92"/>
      <c r="I700" s="92"/>
      <c r="J700" s="88"/>
      <c r="K700" s="89"/>
      <c r="L700" s="90"/>
      <c r="M700" s="90"/>
    </row>
    <row r="701" spans="1:22" s="115" customFormat="1">
      <c r="A701" s="243"/>
      <c r="C701" s="3"/>
      <c r="D701" s="3"/>
      <c r="E701" s="3"/>
      <c r="F701" s="3"/>
      <c r="G701" s="3"/>
      <c r="H701" s="287"/>
      <c r="I701" s="287"/>
      <c r="J701" s="61"/>
      <c r="K701" s="31"/>
      <c r="L701" s="108"/>
      <c r="M701" s="108"/>
    </row>
    <row r="702" spans="1:22" s="115" customFormat="1">
      <c r="A702" s="243"/>
      <c r="B702" s="18" t="s">
        <v>513</v>
      </c>
      <c r="C702" s="3"/>
      <c r="D702" s="3"/>
      <c r="E702" s="3"/>
      <c r="F702" s="3"/>
      <c r="G702" s="3"/>
      <c r="H702" s="287"/>
      <c r="I702" s="287"/>
      <c r="J702" s="61"/>
      <c r="K702" s="31"/>
      <c r="L702" s="108"/>
      <c r="M702" s="108"/>
    </row>
    <row r="703" spans="1:22">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1047</v>
      </c>
      <c r="M704" s="66" t="s">
        <v>1051</v>
      </c>
      <c r="N704" s="8"/>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1048</v>
      </c>
      <c r="M705" s="70" t="s">
        <v>1052</v>
      </c>
      <c r="N705" s="8"/>
      <c r="O705" s="8"/>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IF(SUM(L706:M706)=0,IF(COUNTIF(L706:M706,"未確認")&gt;0,"未確認",IF(COUNTIF(L706:M706,"~*")&gt;0,"*",SUM(L706:M706))),SUM(L706:M706))</f>
        <v>0</v>
      </c>
      <c r="K706" s="201" t="str">
        <f>IF(OR(COUNTIF(L706:M706,"未確認")&gt;0,COUNTIF(L706:M706,"*")&gt;0),"※","")</f>
        <v/>
      </c>
      <c r="L706" s="117">
        <v>0</v>
      </c>
      <c r="M706" s="117">
        <v>0</v>
      </c>
    </row>
    <row r="707" spans="1:23" s="118" customFormat="1" ht="70" customHeight="1">
      <c r="A707" s="252" t="s">
        <v>969</v>
      </c>
      <c r="B707" s="119"/>
      <c r="C707" s="320" t="s">
        <v>516</v>
      </c>
      <c r="D707" s="321"/>
      <c r="E707" s="321"/>
      <c r="F707" s="321"/>
      <c r="G707" s="321"/>
      <c r="H707" s="322"/>
      <c r="I707" s="122" t="s">
        <v>517</v>
      </c>
      <c r="J707" s="116">
        <f>IF(SUM(L707:M707)=0,IF(COUNTIF(L707:M707,"未確認")&gt;0,"未確認",IF(COUNTIF(L707:M707,"~*")&gt;0,"*",SUM(L707:M707))),SUM(L707:M707))</f>
        <v>0</v>
      </c>
      <c r="K707" s="201" t="str">
        <f>IF(OR(COUNTIF(L707:M707,"未確認")&gt;0,COUNTIF(L707:M707,"*")&gt;0),"※","")</f>
        <v/>
      </c>
      <c r="L707" s="117">
        <v>0</v>
      </c>
      <c r="M707" s="117">
        <v>0</v>
      </c>
    </row>
    <row r="708" spans="1:23" s="118" customFormat="1" ht="70" customHeight="1">
      <c r="A708" s="252" t="s">
        <v>970</v>
      </c>
      <c r="B708" s="119"/>
      <c r="C708" s="317" t="s">
        <v>1007</v>
      </c>
      <c r="D708" s="318"/>
      <c r="E708" s="318"/>
      <c r="F708" s="318"/>
      <c r="G708" s="318"/>
      <c r="H708" s="319"/>
      <c r="I708" s="122" t="s">
        <v>519</v>
      </c>
      <c r="J708" s="116">
        <f>IF(SUM(L708:M708)=0,IF(COUNTIF(L708:M708,"未確認")&gt;0,"未確認",IF(COUNTIF(L708:M708,"~*")&gt;0,"*",SUM(L708:M708))),SUM(L708:M708))</f>
        <v>0</v>
      </c>
      <c r="K708" s="201" t="str">
        <f>IF(OR(COUNTIF(L708:M708,"未確認")&gt;0,COUNTIF(L708:M708,"*")&gt;0),"※","")</f>
        <v/>
      </c>
      <c r="L708" s="117">
        <v>0</v>
      </c>
      <c r="M708" s="117">
        <v>0</v>
      </c>
    </row>
    <row r="709" spans="1:23" s="118" customFormat="1" ht="70" customHeight="1">
      <c r="A709" s="252" t="s">
        <v>971</v>
      </c>
      <c r="B709" s="119"/>
      <c r="C709" s="317" t="s">
        <v>1008</v>
      </c>
      <c r="D709" s="318"/>
      <c r="E709" s="318"/>
      <c r="F709" s="318"/>
      <c r="G709" s="318"/>
      <c r="H709" s="319"/>
      <c r="I709" s="122" t="s">
        <v>521</v>
      </c>
      <c r="J709" s="116">
        <f>IF(SUM(L709:M709)=0,IF(COUNTIF(L709:M709,"未確認")&gt;0,"未確認",IF(COUNTIF(L709:M709,"~*")&gt;0,"*",SUM(L709:M709))),SUM(L709:M709))</f>
        <v>0</v>
      </c>
      <c r="K709" s="201" t="str">
        <f>IF(OR(COUNTIF(L709:M709,"未確認")&gt;0,COUNTIF(L709:M709,"*")&gt;0),"※","")</f>
        <v/>
      </c>
      <c r="L709" s="117">
        <v>0</v>
      </c>
      <c r="M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 location="'病院(H30案)'!B448" display="・手術の状況" xr:uid="{7273433F-B420-4D15-89A6-98C059A3BD93}"/>
    <hyperlink ref="M72" location="'病院(H30案)'!B484" display="・がん、脳卒中、心筋梗塞、分娩、精神医療への対応状況" xr:uid="{F8CB1967-76CD-4C95-A120-3437D5C465FB}"/>
    <hyperlink ref="M73" location="'病院(H30案)'!B525" display="・重症患者への対応状況" xr:uid="{1E52E699-B5B2-452A-8DDB-D1FCE36C9C9F}"/>
    <hyperlink ref="M74" location="'病院(H30案)'!B570" display="・救急医療の実施状況" xr:uid="{AC19AB7C-6423-4485-BEE3-36AD1F957ACA}"/>
    <hyperlink ref="M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C5BB3811-60F5-43E5-B4B7-C783B8F26B5F}"/>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2019-12-23T02:27:21Z</dcterms:modified>
</cp:coreProperties>
</file>