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9652FF2-EF83-4F1E-921F-44547038153A}"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<sst xmlns="http://schemas.openxmlformats.org/spreadsheetml/2006/main" count="3811" uniqueCount="1065">
  <si>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</si>
  <si>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</si>
  <si>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</si>
  <si>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</si>
  <si>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</si>
  <si>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</si>
  <si>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</si>
  <si>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</si>
  <si>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</si>
  <si>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</si>
  <si>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</si>
  <si>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</si>
  <si>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</si>
  <si>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</si>
  <si>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</si>
  <si>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</si>
  <si>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</si>
  <si>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</si>
  <si>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</si>
  <si>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</si>
  <si>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</si>
  <si>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</si>
  <si>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</si>
  <si>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</si>
  <si>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</si>
  <si>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</si>
  <si>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</si>
  <si>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</si>
  <si>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</si>
  <si>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</si>
  <si>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</si>
  <si>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</si>
  <si>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</si>
  <si>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</si>
  <si>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</si>
  <si>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</si>
  <si>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</si>
  <si>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</si>
  <si>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</si>
  <si>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</si>
  <si>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</si>
  <si>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</si>
  <si>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</si>
  <si>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</si>
  <si>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</si>
  <si>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</si>
  <si>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</si>
  <si>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</si>
  <si>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</si>
  <si>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</si>
  <si>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</si>
  <si>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</si>
  <si>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</si>
  <si>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</si>
  <si>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</si>
  <si>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</si>
  <si>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</si>
  <si>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</si>
  <si>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</si>
  <si>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</si>
  <si>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</si>
  <si>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</si>
  <si>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</si>
  <si>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</si>
  <si>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</si>
  <si>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</si>
  <si>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</si>
  <si>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</si>
  <si>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</si>
  <si>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</si>
  <si>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</si>
  <si>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</si>
  <si>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</si>
  <si>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</si>
  <si>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</si>
  <si>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</si>
  <si>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</si>
  <si>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</si>
  <si>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</si>
  <si>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</si>
  <si>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</si>
  <si>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</si>
  <si>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</si>
  <si>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</si>
  <si>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</si>
  <si>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</si>
  <si>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</si>
  <si>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</si>
  <si>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</si>
  <si>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</si>
  <si>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</si>
  <si>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</si>
  <si>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</si>
  <si>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</si>
  <si>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</si>
  <si>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</si>
  <si>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</si>
  <si>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</si>
  <si>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</si>
  <si>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</si>
  <si>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</si>
  <si>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</si>
  <si>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</si>
  <si>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</si>
  <si>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</si>
  <si>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</si>
  <si>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</si>
  <si>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</si>
  <si>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</si>
  <si>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</si>
  <si>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</si>
  <si>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</si>
  <si>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</si>
  <si>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</si>
  <si>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</si>
  <si>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</si>
  <si>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</si>
  <si>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</si>
  <si>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</si>
  <si>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</si>
  <si>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</si>
  <si>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</si>
  <si>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</si>
  <si>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</si>
  <si>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</si>
  <si>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</si>
  <si>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</si>
  <si>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</si>
  <si>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</si>
  <si>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</si>
  <si>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</si>
  <si>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</si>
  <si>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</si>
  <si>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</si>
  <si>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</si>
  <si>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</si>
  <si>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</si>
  <si>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</si>
  <si>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</si>
  <si>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</si>
  <si>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</si>
  <si>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</si>
  <si>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</si>
  <si>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</si>
  <si>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</si>
  <si>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</si>
  <si>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</si>
  <si>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</si>
  <si>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</si>
  <si>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</si>
  <si>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</si>
  <si>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</si>
  <si>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</si>
  <si>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</si>
  <si>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</si>
  <si>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</si>
  <si>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</si>
  <si>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</si>
  <si>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</si>
  <si>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</si>
  <si>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</si>
  <si>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</si>
  <si>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</si>
  <si>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</si>
  <si>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</si>
  <si>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</si>
  <si>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</si>
  <si>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</si>
  <si>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</si>
  <si>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</si>
  <si>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</si>
  <si>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</si>
  <si>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</si>
  <si>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</si>
  <si>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</si>
  <si>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</si>
  <si>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</si>
  <si>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</si>
  <si>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</si>
  <si>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</si>
  <si>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</si>
  <si>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</si>
  <si>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</si>
  <si>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</si>
  <si>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</si>
  <si>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</si>
  <si>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</si>
  <si>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</si>
  <si>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</si>
  <si>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</si>
  <si>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</si>
  <si>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</si>
  <si>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</si>
  <si>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</si>
  <si>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</si>
  <si>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</si>
  <si>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</si>
  <si>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</si>
  <si>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</si>
  <si>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</si>
  <si>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</si>
  <si>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</si>
  <si>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</si>
  <si>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</si>
  <si>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</si>
  <si>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</si>
  <si>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</si>
  <si>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</si>
  <si>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</si>
  <si>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</si>
  <si>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</si>
  <si>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</si>
  <si>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</si>
  <si>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</si>
  <si>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</si>
  <si>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</si>
  <si>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</si>
  <si>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</si>
  <si>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</si>
  <si>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</si>
  <si>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</si>
  <si>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</si>
  <si>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</si>
  <si>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</si>
  <si>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</si>
  <si>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</si>
  <si>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</si>
  <si>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</si>
  <si>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</si>
  <si>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</si>
  <si>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</si>
  <si>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</si>
  <si>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</si>
  <si>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</si>
  <si>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</si>
  <si>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</si>
  <si>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</si>
  <si>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</si>
  <si>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</si>
  <si>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</si>
  <si>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</si>
  <si>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</si>
  <si>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</si>
  <si>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</si>
  <si>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</si>
  <si>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</si>
  <si>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</si>
  <si>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</si>
  <si>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</si>
  <si>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</si>
  <si>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</si>
  <si>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</si>
  <si>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</si>
  <si>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</si>
  <si>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</si>
  <si>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</si>
  <si>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</si>
  <si>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</si>
  <si>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</si>
  <si>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</si>
  <si>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</si>
  <si>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</si>
  <si>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</si>
  <si>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</si>
  <si>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</si>
  <si>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</si>
  <si>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</si>
  <si>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</si>
  <si>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</si>
  <si>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</si>
  <si>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</si>
  <si>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</si>
  <si>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</si>
  <si>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</si>
  <si>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</si>
  <si>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</si>
  <si>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</si>
  <si>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</si>
  <si>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</si>
  <si>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</si>
  <si>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</si>
  <si>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</si>
  <si>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</si>
  <si>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</si>
  <si>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</si>
  <si>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</si>
  <si>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</si>
  <si>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</si>
  <si>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</si>
  <si>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</si>
  <si>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</si>
  <si>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</si>
  <si>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</si>
  <si>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</si>
  <si>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</si>
  <si>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</si>
  <si>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</si>
  <si>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</si>
  <si>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</si>
  <si>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</si>
  <si>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</si>
  <si>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</si>
  <si>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</si>
  <si>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</si>
  <si>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</si>
  <si>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</si>
  <si>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</si>
  <si>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</si>
  <si>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</si>
  <si>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</si>
  <si>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</si>
  <si>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</si>
  <si>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</si>
  <si>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</si>
  <si>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</si>
  <si>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</si>
  <si>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</si>
  <si>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</si>
  <si>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</si>
  <si>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</si>
  <si>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</si>
  <si>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</si>
  <si>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</si>
  <si>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</si>
  <si>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</si>
  <si>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</si>
  <si>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</si>
  <si>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</si>
  <si>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</si>
  <si>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</si>
  <si>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</si>
  <si>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</si>
  <si>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</si>
  <si>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</si>
  <si>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</si>
  <si>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</si>
  <si>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</si>
  <si>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</si>
  <si>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</si>
  <si>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</si>
  <si>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</si>
  <si>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</si>
  <si>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</si>
  <si>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</si>
  <si>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</si>
  <si>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</si>
  <si>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</si>
  <si>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</si>
  <si>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</si>
  <si>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</si>
  <si>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</si>
  <si>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</si>
  <si>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</si>
  <si>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</si>
  <si>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</si>
  <si>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</si>
  <si>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</si>
  <si>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</si>
  <si>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</si>
  <si>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</si>
  <si>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</si>
  <si>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</si>
  <si>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</si>
  <si>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</si>
  <si>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</si>
  <si>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</si>
  <si>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</si>
  <si>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</si>
  <si>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</si>
  <si>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</si>
  <si>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</si>
  <si>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</si>
  <si>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</si>
  <si>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</si>
  <si>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</si>
  <si>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</si>
  <si>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</si>
  <si>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</si>
  <si>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</si>
  <si>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</si>
  <si>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</si>
  <si>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</si>
  <si>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</si>
  <si>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</si>
  <si>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</si>
  <si>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</si>
  <si>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</si>
  <si>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</si>
  <si>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</si>
  <si>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</si>
  <si>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</si>
  <si>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</si>
  <si>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</si>
  <si>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</si>
  <si>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</si>
  <si>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</si>
  <si>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</si>
  <si>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</si>
  <si>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</si>
  <si>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</si>
  <si>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</si>
  <si>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</si>
  <si>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</si>
  <si>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</si>
  <si>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</si>
  <si>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</si>
  <si>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</si>
  <si>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</si>
  <si>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</si>
  <si>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</si>
  <si>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</si>
  <si>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</si>
  <si>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</si>
  <si>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</si>
  <si>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</si>
  <si>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</si>
  <si>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</si>
  <si>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</si>
  <si>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</si>
  <si>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</si>
  <si>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</si>
  <si>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</si>
  <si>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</si>
  <si>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</si>
  <si>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</si>
  <si>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</si>
  <si>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</si>
  <si>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</si>
  <si>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</si>
  <si>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</si>
  <si>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</si>
  <si>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</si>
  <si>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</si>
  <si>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</si>
  <si>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</si>
  <si>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</si>
  <si>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</si>
  <si>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</si>
  <si>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</si>
  <si>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</si>
  <si>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</si>
  <si>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</si>
  <si>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</si>
  <si>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</si>
  <si>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</si>
  <si>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</si>
  <si>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</si>
  <si>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</si>
  <si>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</si>
  <si>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</si>
  <si>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</si>
  <si>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</si>
  <si>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</si>
  <si>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</si>
  <si>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</si>
  <si>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</si>
  <si>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</si>
  <si>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</si>
  <si>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</si>
  <si>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</si>
  <si>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</si>
  <si>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</si>
  <si>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</si>
  <si>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</si>
  <si>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</si>
  <si>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</si>
  <si>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</si>
  <si>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</si>
  <si>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</si>
  <si>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</si>
  <si>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</si>
  <si>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</si>
  <si>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</si>
  <si>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</si>
  <si>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</si>
  <si>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</si>
  <si>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</si>
  <si>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</si>
  <si>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</si>
  <si>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</si>
  <si>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</si>
  <si>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</si>
  <si>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</si>
  <si>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</si>
  <si>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</si>
  <si>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</si>
  <si>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</si>
  <si>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</si>
  <si>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</si>
  <si>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</si>
  <si>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</si>
  <si>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</si>
  <si>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</si>
  <si>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</si>
  <si>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</si>
  <si>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</si>
  <si>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</si>
  <si>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</si>
  <si>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</si>
  <si>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</si>
  <si>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</si>
  <si>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</si>
  <si>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</si>
  <si>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</si>
  <si>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</si>
  <si>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</si>
  <si>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</si>
  <si>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</si>
  <si>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</si>
  <si>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</si>
  <si>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</si>
  <si>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</si>
  <si>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</si>
  <si>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</si>
  <si>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</si>
  <si>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</si>
  <si>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</si>
  <si>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</si>
  <si>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</si>
  <si>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</si>
  <si>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</si>
  <si>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</si>
  <si>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</si>
  <si>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</si>
  <si>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</si>
  <si>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</si>
  <si>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</si>
  <si>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</si>
  <si>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</si>
  <si>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</si>
  <si>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</si>
  <si>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</si>
  <si>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</si>
  <si>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</si>
  <si>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</si>
  <si>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</si>
  <si>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</si>
  <si>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</si>
  <si>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</si>
  <si>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</si>
  <si>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</si>
  <si>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</si>
  <si>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</si>
  <si>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</si>
  <si>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</si>
  <si>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</si>
  <si>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</si>
  <si>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</si>
  <si>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</si>
  <si>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</si>
  <si>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</si>
  <si>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</si>
  <si>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</si>
  <si>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</si>
  <si>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</si>
  <si>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</si>
  <si>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</si>
  <si>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</si>
  <si>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</si>
  <si>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</si>
  <si>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</si>
  <si>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</si>
  <si>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</si>
  <si>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</si>
  <si>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</si>
  <si>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</si>
  <si>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</si>
  <si>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</si>
  <si>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</si>
  <si>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</si>
  <si>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</si>
  <si>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</si>
  <si>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</si>
  <si>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</si>
  <si>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</si>
  <si>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</si>
  <si>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</si>
  <si>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</si>
  <si>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</si>
  <si>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</si>
  <si>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</si>
  <si>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</si>
  <si>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</si>
  <si>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</si>
  <si>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</si>
  <si>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</si>
  <si>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</si>
  <si>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</si>
  <si>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</si>
  <si>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</si>
  <si>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</si>
  <si>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</si>
  <si>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</si>
  <si>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</si>
  <si>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</si>
  <si>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</si>
  <si>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</si>
  <si>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</si>
  <si>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</si>
  <si>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</si>
  <si>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</si>
  <si>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</si>
  <si>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</si>
  <si>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</si>
  <si>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</si>
  <si>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</si>
  <si>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</si>
  <si>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</si>
  <si>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</si>
  <si>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</si>
  <si>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</si>
  <si>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</si>
  <si>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</si>
  <si>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</si>
  <si>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</si>
  <si>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</si>
  <si>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</si>
  <si>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</si>
  <si>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</si>
  <si>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</si>
  <si>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</si>
  <si>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</si>
  <si>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</si>
  <si>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</si>
  <si>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</si>
  <si>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</si>
  <si>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</si>
  <si>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</si>
  <si>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</si>
  <si>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</si>
  <si>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</si>
  <si>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</si>
  <si>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</si>
  <si>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</si>
  <si>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</si>
  <si>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</si>
  <si>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</si>
  <si>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</si>
  <si>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</si>
  <si>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</si>
  <si>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</si>
  <si>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</si>
  <si>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</si>
  <si>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</si>
  <si>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</si>
  <si>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</si>
  <si>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</si>
  <si>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</si>
  <si>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</si>
  <si>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</si>
  <si>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</si>
  <si>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</si>
  <si>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</si>
  <si>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</si>
  <si>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</si>
  <si>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</si>
  <si>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</si>
  <si>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</si>
  <si>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</si>
  <si>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</si>
  <si>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</si>
  <si>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</si>
  <si>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</si>
  <si>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</si>
  <si>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</si>
  <si>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</si>
  <si>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</si>
  <si>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</si>
  <si>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</si>
  <si>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</si>
  <si>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</si>
  <si>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</si>
  <si>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</si>
  <si>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</si>
  <si>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</si>
  <si>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</si>
  <si>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</si>
  <si>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</si>
  <si>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</si>
  <si>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</si>
  <si>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</si>
  <si>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</si>
  <si>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</si>
  <si>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</si>
  <si>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</si>
  <si>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</si>
  <si>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</si>
  <si>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</si>
  <si>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</si>
  <si>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</si>
  <si>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</si>
  <si>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</si>
  <si>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</si>
  <si>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</si>
  <si>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</si>
  <si>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</si>
  <si>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</si>
  <si>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</si>
  <si>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</si>
  <si>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</si>
  <si>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</si>
  <si>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</si>
  <si>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</si>
  <si>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</si>
  <si>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</si>
  <si>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</si>
  <si>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</si>
  <si>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</si>
  <si>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</si>
  <si>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</si>
  <si>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</si>
  <si>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</si>
  <si>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</si>
  <si>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</si>
  <si>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</si>
  <si>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</si>
  <si>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</si>
  <si>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</si>
  <si>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</si>
  <si>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</si>
  <si>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</si>
  <si>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</si>
  <si>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</si>
  <si>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</si>
  <si>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</si>
  <si>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</si>
  <si>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</si>
  <si>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</si>
  <si>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</si>
  <si>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</si>
  <si>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</si>
  <si>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</si>
  <si>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</si>
  <si>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</si>
  <si>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</si>
  <si>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</si>
  <si>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</si>
  <si>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</si>
  <si>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</si>
  <si>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</si>
  <si>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</si>
  <si>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</si>
  <si>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</si>
  <si>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</si>
  <si>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</si>
  <si>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</si>
  <si>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</si>
  <si>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</si>
  <si>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</si>
  <si>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</si>
  <si>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</si>
  <si>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</si>
  <si>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</si>
  <si>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</si>
  <si>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</si>
  <si>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</si>
  <si>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</si>
  <si>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</si>
  <si>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</si>
  <si>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</si>
  <si>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</si>
  <si>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</si>
  <si>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</si>
  <si>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</si>
  <si>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</si>
  <si>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</si>
  <si>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</si>
  <si>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</si>
  <si>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</si>
  <si>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</si>
  <si>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</si>
  <si>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</si>
  <si>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</si>
  <si>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</si>
  <si>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</si>
  <si>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</si>
  <si>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</si>
  <si>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</si>
  <si>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</si>
  <si>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</si>
  <si>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</si>
  <si>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</si>
  <si>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</si>
  <si>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</si>
  <si>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</si>
  <si>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</si>
  <si>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</si>
  <si>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</si>
  <si>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</si>
  <si>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</si>
  <si>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</si>
  <si>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</si>
  <si>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</si>
  <si>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</si>
  <si>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</si>
  <si>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</si>
  <si>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</si>
  <si>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</si>
  <si>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</si>
  <si>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</si>
  <si>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</si>
  <si>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</si>
  <si>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</si>
  <si>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</si>
  <si>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</si>
  <si>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</si>
  <si>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</si>
  <si>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</si>
  <si>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</si>
  <si>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</si>
  <si>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</si>
  <si>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</si>
  <si>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</si>
  <si>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</si>
  <si>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</si>
  <si>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</si>
  <si>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</si>
  <si>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</si>
  <si>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</si>
  <si>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</si>
  <si>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</si>
  <si>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</si>
  <si>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</si>
  <si>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</si>
  <si>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</si>
  <si>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</si>
  <si>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</si>
  <si>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</si>
  <si>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</si>
  <si>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</si>
  <si>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</si>
  <si>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</si>
  <si>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</si>
  <si>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</si>
  <si>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</si>
  <si>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</si>
  <si>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</si>
  <si>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</si>
  <si>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</si>
  <si>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</si>
  <si>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</si>
  <si>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</si>
  <si>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</si>
  <si>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</si>
  <si>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</si>
  <si>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</si>
  <si>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</si>
  <si>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</si>
  <si>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</si>
  <si>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</si>
  <si>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</si>
  <si>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</si>
  <si>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</si>
  <si>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</si>
  <si>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</si>
  <si>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</si>
  <si>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</si>
  <si>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</si>
  <si>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</si>
  <si>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</si>
  <si>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</si>
  <si>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</si>
  <si>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</si>
  <si>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</si>
  <si>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</si>
  <si>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</si>
  <si>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</si>
  <si>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</si>
  <si>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</si>
  <si>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</si>
  <si>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</si>
  <si>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</si>
  <si>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</si>
  <si>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</si>
  <si>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</si>
  <si>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</si>
  <si>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</si>
  <si>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</si>
  <si>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</si>
  <si>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</si>
  <si>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</si>
  <si>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</si>
  <si>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</si>
  <si>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</si>
  <si>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</si>
  <si>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</si>
  <si>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</si>
  <si>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</si>
  <si>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</si>
  <si>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</si>
  <si>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</si>
  <si>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</si>
  <si>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</si>
  <si>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</si>
  <si>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</si>
  <si>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</si>
  <si>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</si>
  <si>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</si>
  <si>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</si>
  <si>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</si>
  <si>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</si>
  <si>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</si>
  <si>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</si>
  <si>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</si>
  <si>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</si>
  <si>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</si>
  <si>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</si>
  <si>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</si>
  <si>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</si>
  <si>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</si>
  <si>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</si>
  <si>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</si>
  <si>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</si>
  <si>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</si>
  <si>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</si>
  <si>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</si>
  <si>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</si>
  <si>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</si>
  <si>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</si>
  <si>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</si>
  <si>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</si>
  <si>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</si>
  <si>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</si>
  <si>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</si>
  <si>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</si>
  <si>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</si>
  <si>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</si>
  <si>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</si>
  <si>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</si>
  <si>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</si>
  <si>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</si>
  <si>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</si>
  <si>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</si>
  <si>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</si>
  <si>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</si>
  <si>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</si>
  <si>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</si>
  <si>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</si>
  <si>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</si>
  <si>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</si>
  <si>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</si>
  <si>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</si>
  <si>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</si>
  <si>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</si>
  <si>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</si>
  <si>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</si>
  <si>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</si>
  <si>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</si>
  <si>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</si>
  <si>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</si>
  <si>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</si>
  <si>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</si>
  <si>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</si>
  <si>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</si>
  <si>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</si>
  <si>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</si>
  <si>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</si>
  <si>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</si>
  <si>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</si>
  <si>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</si>
  <si>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</si>
  <si>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</si>
  <si>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</si>
  <si>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</si>
  <si>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</si>
  <si>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</si>
  <si>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</si>
  <si>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</si>
  <si>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</si>
  <si>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</si>
  <si>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</si>
  <si>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</si>
  <si>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</si>
  <si>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</si>
  <si>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</si>
  <si>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</si>
  <si>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</si>
  <si>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</si>
  <si>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</si>
  <si>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</si>
  <si>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</si>
  <si>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</si>
  <si>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</si>
  <si>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</si>
  <si>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</si>
  <si>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</si>
  <si>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</si>
  <si>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</si>
  <si>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</si>
  <si>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</si>
  <si>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</si>
  <si>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</si>
  <si>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</si>
  <si>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</si>
  <si>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</si>
  <si>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</si>
  <si>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</si>
  <si>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</si>
  <si>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</si>
  <si>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</si>
  <si>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</si>
  <si>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</si>
  <si>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</si>
  <si>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</si>
  <si>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</si>
  <si>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</si>
  <si>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</si>
  <si>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</si>
  <si>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</si>
  <si>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</si>
  <si>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</si>
  <si>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</si>
  <si>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</si>
  <si>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</si>
  <si>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</si>
  <si>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</si>
  <si>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</si>
  <si>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</si>
  <si>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</si>
  <si>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</si>
  <si>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</si>
  <si>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</si>
  <si>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</si>
  <si>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</si>
  <si>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</si>
  <si>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</si>
  <si>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</si>
  <si>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</si>
  <si>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</si>
  <si>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</si>
  <si>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</si>
  <si>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</si>
  <si>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</si>
  <si>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</si>
  <si>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</si>
  <si>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</si>
  <si>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</si>
  <si>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中央病院</t>
    <phoneticPr fontId="3"/>
  </si>
  <si>
    <t>〒892-0822 鹿児島市泉町６－７</t>
    <phoneticPr fontId="3"/>
  </si>
  <si>
    <t>〇</t>
  </si>
  <si>
    <t>医療法人</t>
  </si>
  <si>
    <t>複数の診療科で活用</t>
  </si>
  <si>
    <t>循環器内科</t>
  </si>
  <si>
    <t>心臓血管外科</t>
  </si>
  <si>
    <t>外科</t>
  </si>
  <si>
    <t>ＤＰＣ標準病院群</t>
  </si>
  <si>
    <t>有</t>
  </si>
  <si>
    <t>-</t>
    <phoneticPr fontId="3"/>
  </si>
  <si>
    <t>特定集中治療室</t>
  </si>
  <si>
    <t>高度急性期機能</t>
  </si>
  <si>
    <t>消化器内科（胃腸内科）</t>
  </si>
  <si>
    <t>ハイケアユニット入院医療管理料１</t>
  </si>
  <si>
    <t>ハイケアユニット</t>
  </si>
  <si>
    <t>急性期一般入院料１</t>
  </si>
  <si>
    <t>看護必要度Ⅰ</t>
    <phoneticPr fontId="3"/>
  </si>
  <si>
    <t>2階病棟</t>
  </si>
  <si>
    <t>急性期機能</t>
  </si>
  <si>
    <t>3階病棟</t>
  </si>
  <si>
    <t>4階病棟</t>
  </si>
  <si>
    <t>5階病棟</t>
  </si>
  <si>
    <t>6階病棟</t>
  </si>
  <si>
    <t>内科</t>
  </si>
  <si>
    <t>緩和ケア病棟入院料１</t>
  </si>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</sst>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6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1048</v>
      </c>
      <c r="M9" s="282" t="s">
        <v>1052</v>
      </c>
      <c r="N9" s="282" t="s">
        <v>1055</v>
      </c>
      <c r="O9" s="282" t="s">
        <v>1057</v>
      </c>
      <c r="P9" s="282" t="s">
        <v>1058</v>
      </c>
      <c r="Q9" s="282" t="s">
        <v>1059</v>
      </c>
      <c r="R9" s="282" t="s">
        <v>1060</v>
      </c>
      <c r="S9" s="282" t="s">
        <v>1063</v>
      </c>
    </row>
    <row r="10" spans="1:22" s="21" customFormat="1" ht="34.5" customHeight="1">
      <c r="A10" s="244" t="s">
        <v>606</v>
      </c>
      <c r="B10" s="17"/>
      <c r="C10" s="19"/>
      <c r="D10" s="19"/>
      <c r="E10" s="19"/>
      <c r="F10" s="19"/>
      <c r="G10" s="19"/>
      <c r="H10" s="20"/>
      <c r="I10" s="422" t="s">
        <v>2</v>
      </c>
      <c r="J10" s="422"/>
      <c r="K10" s="422"/>
      <c r="L10" s="25" t="s">
        <v>1039</v>
      </c>
      <c r="M10" s="25" t="s">
        <v>1039</v>
      </c>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t="s">
        <v>1039</v>
      </c>
      <c r="Q11" s="25" t="s">
        <v>1039</v>
      </c>
      <c r="R11" s="25" t="s">
        <v>1039</v>
      </c>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1052</v>
      </c>
      <c r="N22" s="282" t="s">
        <v>1055</v>
      </c>
      <c r="O22" s="282" t="s">
        <v>1057</v>
      </c>
      <c r="P22" s="282" t="s">
        <v>1058</v>
      </c>
      <c r="Q22" s="282" t="s">
        <v>1059</v>
      </c>
      <c r="R22" s="282" t="s">
        <v>1060</v>
      </c>
      <c r="S22" s="282" t="s">
        <v>1063</v>
      </c>
    </row>
    <row r="23" spans="1:22" s="21" customFormat="1" ht="34.5" customHeight="1">
      <c r="A23" s="244" t="s">
        <v>607</v>
      </c>
      <c r="B23" s="17"/>
      <c r="C23" s="19"/>
      <c r="D23" s="19"/>
      <c r="E23" s="19"/>
      <c r="F23" s="19"/>
      <c r="G23" s="19"/>
      <c r="H23" s="20"/>
      <c r="I23" s="303" t="s">
        <v>2</v>
      </c>
      <c r="J23" s="304"/>
      <c r="K23" s="305"/>
      <c r="L23" s="25" t="s">
        <v>1039</v>
      </c>
      <c r="M23" s="25" t="s">
        <v>1039</v>
      </c>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t="s">
        <v>1039</v>
      </c>
      <c r="Q24" s="25" t="s">
        <v>1039</v>
      </c>
      <c r="R24" s="25" t="s">
        <v>1039</v>
      </c>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1052</v>
      </c>
      <c r="N35" s="282" t="s">
        <v>1055</v>
      </c>
      <c r="O35" s="282" t="s">
        <v>1057</v>
      </c>
      <c r="P35" s="282" t="s">
        <v>1058</v>
      </c>
      <c r="Q35" s="282" t="s">
        <v>1059</v>
      </c>
      <c r="R35" s="282" t="s">
        <v>1060</v>
      </c>
      <c r="S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1052</v>
      </c>
      <c r="N44" s="282" t="s">
        <v>1055</v>
      </c>
      <c r="O44" s="282" t="s">
        <v>1057</v>
      </c>
      <c r="P44" s="282" t="s">
        <v>1058</v>
      </c>
      <c r="Q44" s="282" t="s">
        <v>1059</v>
      </c>
      <c r="R44" s="282" t="s">
        <v>1060</v>
      </c>
      <c r="S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ht="26">
      <c r="A89" s="243"/>
      <c r="B89" s="18"/>
      <c r="C89" s="62"/>
      <c r="D89" s="3"/>
      <c r="E89" s="3"/>
      <c r="F89" s="3"/>
      <c r="G89" s="3"/>
      <c r="H89" s="287"/>
      <c r="I89" s="287"/>
      <c r="J89" s="64" t="s">
        <v>35</v>
      </c>
      <c r="K89" s="65"/>
      <c r="L89" s="262" t="s">
        <v>1048</v>
      </c>
      <c r="M89" s="262" t="s">
        <v>1052</v>
      </c>
      <c r="N89" s="262" t="s">
        <v>1055</v>
      </c>
      <c r="O89" s="262" t="s">
        <v>1057</v>
      </c>
      <c r="P89" s="262" t="s">
        <v>1058</v>
      </c>
      <c r="Q89" s="262" t="s">
        <v>1059</v>
      </c>
      <c r="R89" s="262" t="s">
        <v>1060</v>
      </c>
      <c r="S89" s="262" t="s">
        <v>1063</v>
      </c>
    </row>
    <row r="90" spans="1:22" s="21" customFormat="1" ht="26">
      <c r="A90" s="243"/>
      <c r="B90" s="1"/>
      <c r="C90" s="3"/>
      <c r="D90" s="3"/>
      <c r="E90" s="3"/>
      <c r="F90" s="3"/>
      <c r="G90" s="3"/>
      <c r="H90" s="287"/>
      <c r="I90" s="67" t="s">
        <v>36</v>
      </c>
      <c r="J90" s="68"/>
      <c r="K90" s="69"/>
      <c r="L90" s="262" t="s">
        <v>1049</v>
      </c>
      <c r="M90" s="262" t="s">
        <v>1049</v>
      </c>
      <c r="N90" s="262" t="s">
        <v>1056</v>
      </c>
      <c r="O90" s="262" t="s">
        <v>1056</v>
      </c>
      <c r="P90" s="262" t="s">
        <v>1056</v>
      </c>
      <c r="Q90" s="262" t="s">
        <v>1056</v>
      </c>
      <c r="R90" s="262" t="s">
        <v>1056</v>
      </c>
      <c r="S90" s="262" t="s">
        <v>1064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1057</v>
      </c>
      <c r="P97" s="66" t="s">
        <v>1058</v>
      </c>
      <c r="Q97" s="66" t="s">
        <v>1059</v>
      </c>
      <c r="R97" s="66" t="s">
        <v>1060</v>
      </c>
      <c r="S97" s="66" t="s">
        <v>1063</v>
      </c>
      <c r="T97" s="8"/>
      <c r="U97" s="8"/>
      <c r="V97" s="8"/>
    </row>
    <row r="98" spans="1:22" ht="20.25" customHeight="1">
      <c r="A98" s="243"/>
      <c r="B98" s="1"/>
      <c r="C98" s="62"/>
      <c r="D98" s="3"/>
      <c r="F98" s="3"/>
      <c r="G98" s="3"/>
      <c r="H98" s="287"/>
      <c r="I98" s="67" t="s">
        <v>40</v>
      </c>
      <c r="J98" s="68"/>
      <c r="K98" s="79"/>
      <c r="L98" s="70" t="s">
        <v>1049</v>
      </c>
      <c r="M98" s="70" t="s">
        <v>1049</v>
      </c>
      <c r="N98" s="70" t="s">
        <v>1056</v>
      </c>
      <c r="O98" s="70" t="s">
        <v>1056</v>
      </c>
      <c r="P98" s="70" t="s">
        <v>1056</v>
      </c>
      <c r="Q98" s="70" t="s">
        <v>1056</v>
      </c>
      <c r="R98" s="70" t="s">
        <v>1056</v>
      </c>
      <c r="S98" s="70" t="s">
        <v>1064</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219</v>
      </c>
      <c r="K99" s="237" t="str">
        <f>IF(OR(COUNTIF(L99:S99,"未確認")&gt;0,COUNTIF(L99:S99,"~*")&gt;0),"※","")</f>
        <v/>
      </c>
      <c r="L99" s="258">
        <v>12</v>
      </c>
      <c r="M99" s="258">
        <v>8</v>
      </c>
      <c r="N99" s="258">
        <v>22</v>
      </c>
      <c r="O99" s="258">
        <v>56</v>
      </c>
      <c r="P99" s="258">
        <v>53</v>
      </c>
      <c r="Q99" s="258">
        <v>26</v>
      </c>
      <c r="R99" s="258">
        <v>28</v>
      </c>
      <c r="S99" s="258">
        <v>14</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219</v>
      </c>
      <c r="K101" s="237" t="str">
        <f>IF(OR(COUNTIF(L101:S101,"未確認")&gt;0,COUNTIF(L101:S101,"~*")&gt;0),"※","")</f>
        <v/>
      </c>
      <c r="L101" s="258">
        <v>12</v>
      </c>
      <c r="M101" s="258">
        <v>8</v>
      </c>
      <c r="N101" s="258">
        <v>22</v>
      </c>
      <c r="O101" s="258">
        <v>56</v>
      </c>
      <c r="P101" s="258">
        <v>53</v>
      </c>
      <c r="Q101" s="258">
        <v>26</v>
      </c>
      <c r="R101" s="258">
        <v>28</v>
      </c>
      <c r="S101" s="258">
        <v>14</v>
      </c>
    </row>
    <row r="102" spans="1:22" s="83" customFormat="1" ht="34.5" customHeight="1">
      <c r="A102" s="244" t="s">
        <v>610</v>
      </c>
      <c r="B102" s="84"/>
      <c r="C102" s="377"/>
      <c r="D102" s="379"/>
      <c r="E102" s="317" t="s">
        <v>612</v>
      </c>
      <c r="F102" s="318"/>
      <c r="G102" s="318"/>
      <c r="H102" s="319"/>
      <c r="I102" s="420"/>
      <c r="J102" s="256">
        <f t="shared" si="0"/>
        <v>219</v>
      </c>
      <c r="K102" s="237" t="str">
        <f t="shared" ref="K102:K111" si="1">IF(OR(COUNTIF(L101:S101,"未確認")&gt;0,COUNTIF(L101:S101,"~*")&gt;0),"※","")</f>
        <v/>
      </c>
      <c r="L102" s="258">
        <v>12</v>
      </c>
      <c r="M102" s="258">
        <v>8</v>
      </c>
      <c r="N102" s="258">
        <v>22</v>
      </c>
      <c r="O102" s="258">
        <v>56</v>
      </c>
      <c r="P102" s="258">
        <v>53</v>
      </c>
      <c r="Q102" s="258">
        <v>26</v>
      </c>
      <c r="R102" s="258">
        <v>28</v>
      </c>
      <c r="S102" s="258">
        <v>14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1057</v>
      </c>
      <c r="P118" s="66" t="s">
        <v>1058</v>
      </c>
      <c r="Q118" s="66" t="s">
        <v>1059</v>
      </c>
      <c r="R118" s="66" t="s">
        <v>1060</v>
      </c>
      <c r="S118" s="66" t="s">
        <v>1063</v>
      </c>
      <c r="T118" s="8"/>
      <c r="U118" s="8"/>
      <c r="V118" s="8"/>
    </row>
    <row r="119" spans="1:22" ht="20.25" customHeight="1">
      <c r="A119" s="243"/>
      <c r="B119" s="1"/>
      <c r="C119" s="3"/>
      <c r="D119" s="3"/>
      <c r="F119" s="3"/>
      <c r="G119" s="3"/>
      <c r="H119" s="287"/>
      <c r="I119" s="67" t="s">
        <v>40</v>
      </c>
      <c r="J119" s="94"/>
      <c r="K119" s="79"/>
      <c r="L119" s="70" t="s">
        <v>1049</v>
      </c>
      <c r="M119" s="70" t="s">
        <v>1049</v>
      </c>
      <c r="N119" s="70" t="s">
        <v>1056</v>
      </c>
      <c r="O119" s="70" t="s">
        <v>1056</v>
      </c>
      <c r="P119" s="70" t="s">
        <v>1056</v>
      </c>
      <c r="Q119" s="70" t="s">
        <v>1056</v>
      </c>
      <c r="R119" s="70" t="s">
        <v>1056</v>
      </c>
      <c r="S119" s="70" t="s">
        <v>1064</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1061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1042</v>
      </c>
      <c r="Q121" s="98" t="s">
        <v>1042</v>
      </c>
      <c r="R121" s="98" t="s">
        <v>1042</v>
      </c>
      <c r="S121" s="98" t="s">
        <v>533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1050</v>
      </c>
      <c r="O122" s="98" t="s">
        <v>1050</v>
      </c>
      <c r="P122" s="98" t="s">
        <v>1050</v>
      </c>
      <c r="Q122" s="98" t="s">
        <v>1050</v>
      </c>
      <c r="R122" s="98" t="s">
        <v>1043</v>
      </c>
      <c r="S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c r="P123" s="98" t="s">
        <v>1044</v>
      </c>
      <c r="Q123" s="98" t="s">
        <v>1044</v>
      </c>
      <c r="R123" s="98" t="s">
        <v>1050</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1057</v>
      </c>
      <c r="P129" s="66" t="s">
        <v>1058</v>
      </c>
      <c r="Q129" s="66" t="s">
        <v>1059</v>
      </c>
      <c r="R129" s="66" t="s">
        <v>1060</v>
      </c>
      <c r="S129" s="66" t="s">
        <v>1063</v>
      </c>
      <c r="T129" s="8"/>
      <c r="U129" s="8"/>
      <c r="V129" s="8"/>
    </row>
    <row r="130" spans="1:22" ht="20.25" customHeight="1">
      <c r="A130" s="243"/>
      <c r="B130" s="1"/>
      <c r="C130" s="62"/>
      <c r="D130" s="3"/>
      <c r="F130" s="3"/>
      <c r="G130" s="3"/>
      <c r="H130" s="287"/>
      <c r="I130" s="67" t="s">
        <v>36</v>
      </c>
      <c r="J130" s="68"/>
      <c r="K130" s="79"/>
      <c r="L130" s="70" t="s">
        <v>1049</v>
      </c>
      <c r="M130" s="70" t="s">
        <v>1049</v>
      </c>
      <c r="N130" s="70" t="s">
        <v>1056</v>
      </c>
      <c r="O130" s="70" t="s">
        <v>1056</v>
      </c>
      <c r="P130" s="70" t="s">
        <v>1056</v>
      </c>
      <c r="Q130" s="70" t="s">
        <v>1056</v>
      </c>
      <c r="R130" s="70" t="s">
        <v>1056</v>
      </c>
      <c r="S130" s="70" t="s">
        <v>1064</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90</v>
      </c>
      <c r="M131" s="98" t="s">
        <v>1051</v>
      </c>
      <c r="N131" s="98" t="s">
        <v>1053</v>
      </c>
      <c r="O131" s="98" t="s">
        <v>1053</v>
      </c>
      <c r="P131" s="98" t="s">
        <v>1053</v>
      </c>
      <c r="Q131" s="98" t="s">
        <v>1053</v>
      </c>
      <c r="R131" s="98" t="s">
        <v>1053</v>
      </c>
      <c r="S131" s="98" t="s">
        <v>1062</v>
      </c>
    </row>
    <row r="132" spans="1:22" s="83" customFormat="1" ht="34.5" customHeight="1">
      <c r="A132" s="244" t="s">
        <v>621</v>
      </c>
      <c r="B132" s="84"/>
      <c r="C132" s="295"/>
      <c r="D132" s="297"/>
      <c r="E132" s="320" t="s">
        <v>58</v>
      </c>
      <c r="F132" s="321"/>
      <c r="G132" s="321"/>
      <c r="H132" s="322"/>
      <c r="I132" s="389"/>
      <c r="J132" s="101"/>
      <c r="K132" s="102"/>
      <c r="L132" s="82">
        <v>12</v>
      </c>
      <c r="M132" s="82">
        <v>8</v>
      </c>
      <c r="N132" s="82">
        <v>22</v>
      </c>
      <c r="O132" s="82">
        <v>56</v>
      </c>
      <c r="P132" s="82">
        <v>53</v>
      </c>
      <c r="Q132" s="82">
        <v>26</v>
      </c>
      <c r="R132" s="82">
        <v>28</v>
      </c>
      <c r="S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1057</v>
      </c>
      <c r="P143" s="66" t="s">
        <v>1058</v>
      </c>
      <c r="Q143" s="66" t="s">
        <v>1059</v>
      </c>
      <c r="R143" s="66" t="s">
        <v>1060</v>
      </c>
      <c r="S143" s="66" t="s">
        <v>1063</v>
      </c>
      <c r="T143" s="8"/>
      <c r="U143" s="8"/>
      <c r="V143" s="8"/>
    </row>
    <row r="144" spans="1:22" ht="20.25" customHeight="1">
      <c r="A144" s="243"/>
      <c r="B144" s="1"/>
      <c r="C144" s="62"/>
      <c r="D144" s="3"/>
      <c r="F144" s="3"/>
      <c r="G144" s="3"/>
      <c r="H144" s="287"/>
      <c r="I144" s="67" t="s">
        <v>36</v>
      </c>
      <c r="J144" s="68"/>
      <c r="K144" s="79"/>
      <c r="L144" s="70" t="s">
        <v>1049</v>
      </c>
      <c r="M144" s="70" t="s">
        <v>1049</v>
      </c>
      <c r="N144" s="70" t="s">
        <v>1056</v>
      </c>
      <c r="O144" s="70" t="s">
        <v>1056</v>
      </c>
      <c r="P144" s="70" t="s">
        <v>1056</v>
      </c>
      <c r="Q144" s="70" t="s">
        <v>1056</v>
      </c>
      <c r="R144" s="70" t="s">
        <v>1056</v>
      </c>
      <c r="S144" s="70" t="s">
        <v>1064</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598</v>
      </c>
      <c r="K145" s="264" t="str">
        <f t="shared" ref="K145:K176" si="3">IF(OR(COUNTIF(L145:S145,"未確認")&gt;0,COUNTIF(L145:S145,"~*")&gt;0),"※","")</f>
        <v>※</v>
      </c>
      <c r="L145" s="117" t="s">
        <v>541</v>
      </c>
      <c r="M145" s="117" t="s">
        <v>541</v>
      </c>
      <c r="N145" s="117">
        <v>80</v>
      </c>
      <c r="O145" s="117">
        <v>225</v>
      </c>
      <c r="P145" s="117">
        <v>129</v>
      </c>
      <c r="Q145" s="117">
        <v>77</v>
      </c>
      <c r="R145" s="117">
        <v>87</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54</v>
      </c>
      <c r="K177" s="264" t="str">
        <f t="shared" ref="K177:K208" si="5">IF(OR(COUNTIF(L177:S177,"未確認")&gt;0,COUNTIF(L177:S177,"~*")&gt;0),"※","")</f>
        <v/>
      </c>
      <c r="L177" s="117">
        <v>54</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51</v>
      </c>
      <c r="K179" s="264" t="str">
        <f t="shared" si="5"/>
        <v/>
      </c>
      <c r="L179" s="117">
        <v>0</v>
      </c>
      <c r="M179" s="117">
        <v>51</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17</v>
      </c>
      <c r="K210" s="264" t="str">
        <f t="shared" si="7"/>
        <v/>
      </c>
      <c r="L210" s="117">
        <v>0</v>
      </c>
      <c r="M210" s="117">
        <v>0</v>
      </c>
      <c r="N210" s="117">
        <v>0</v>
      </c>
      <c r="O210" s="117">
        <v>0</v>
      </c>
      <c r="P210" s="117">
        <v>0</v>
      </c>
      <c r="Q210" s="117">
        <v>0</v>
      </c>
      <c r="R210" s="117">
        <v>0</v>
      </c>
      <c r="S210" s="117">
        <v>17</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1057</v>
      </c>
      <c r="P226" s="66" t="s">
        <v>1058</v>
      </c>
      <c r="Q226" s="66" t="s">
        <v>1059</v>
      </c>
      <c r="R226" s="66" t="s">
        <v>1060</v>
      </c>
      <c r="S226" s="66" t="s">
        <v>1063</v>
      </c>
      <c r="T226" s="8"/>
      <c r="U226" s="8"/>
      <c r="V226" s="8"/>
    </row>
    <row r="227" spans="1:22" ht="20.25" customHeight="1">
      <c r="A227" s="243"/>
      <c r="B227" s="1"/>
      <c r="C227" s="3"/>
      <c r="D227" s="3"/>
      <c r="F227" s="3"/>
      <c r="G227" s="3"/>
      <c r="H227" s="287"/>
      <c r="I227" s="67" t="s">
        <v>36</v>
      </c>
      <c r="J227" s="68"/>
      <c r="K227" s="79"/>
      <c r="L227" s="70" t="s">
        <v>1049</v>
      </c>
      <c r="M227" s="70" t="s">
        <v>1049</v>
      </c>
      <c r="N227" s="70" t="s">
        <v>1056</v>
      </c>
      <c r="O227" s="70" t="s">
        <v>1056</v>
      </c>
      <c r="P227" s="70" t="s">
        <v>1056</v>
      </c>
      <c r="Q227" s="70" t="s">
        <v>1056</v>
      </c>
      <c r="R227" s="70" t="s">
        <v>1056</v>
      </c>
      <c r="S227" s="70" t="s">
        <v>1064</v>
      </c>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1057</v>
      </c>
      <c r="P234" s="66" t="s">
        <v>1058</v>
      </c>
      <c r="Q234" s="66" t="s">
        <v>1059</v>
      </c>
      <c r="R234" s="66" t="s">
        <v>1060</v>
      </c>
      <c r="S234" s="66" t="s">
        <v>1063</v>
      </c>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1056</v>
      </c>
      <c r="O235" s="70" t="s">
        <v>1056</v>
      </c>
      <c r="P235" s="70" t="s">
        <v>1056</v>
      </c>
      <c r="Q235" s="70" t="s">
        <v>1056</v>
      </c>
      <c r="R235" s="70" t="s">
        <v>1056</v>
      </c>
      <c r="S235" s="70" t="s">
        <v>1064</v>
      </c>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1057</v>
      </c>
      <c r="P244" s="66" t="s">
        <v>1058</v>
      </c>
      <c r="Q244" s="66" t="s">
        <v>1059</v>
      </c>
      <c r="R244" s="66" t="s">
        <v>1060</v>
      </c>
      <c r="S244" s="66" t="s">
        <v>1063</v>
      </c>
      <c r="T244" s="8"/>
      <c r="U244" s="8"/>
      <c r="V244" s="8"/>
    </row>
    <row r="245" spans="1:22" ht="20.25" customHeight="1">
      <c r="A245" s="243"/>
      <c r="B245" s="1"/>
      <c r="C245" s="62"/>
      <c r="D245" s="3"/>
      <c r="F245" s="3"/>
      <c r="G245" s="3"/>
      <c r="H245" s="287"/>
      <c r="I245" s="67" t="s">
        <v>36</v>
      </c>
      <c r="J245" s="68"/>
      <c r="K245" s="79"/>
      <c r="L245" s="70" t="s">
        <v>1049</v>
      </c>
      <c r="M245" s="70" t="s">
        <v>1049</v>
      </c>
      <c r="N245" s="70" t="s">
        <v>1056</v>
      </c>
      <c r="O245" s="70" t="s">
        <v>1056</v>
      </c>
      <c r="P245" s="70" t="s">
        <v>1056</v>
      </c>
      <c r="Q245" s="70" t="s">
        <v>1056</v>
      </c>
      <c r="R245" s="70" t="s">
        <v>1056</v>
      </c>
      <c r="S245" s="70" t="s">
        <v>1064</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1057</v>
      </c>
      <c r="P253" s="66" t="s">
        <v>1058</v>
      </c>
      <c r="Q253" s="66" t="s">
        <v>1059</v>
      </c>
      <c r="R253" s="66" t="s">
        <v>1060</v>
      </c>
      <c r="S253" s="66" t="s">
        <v>1063</v>
      </c>
      <c r="T253" s="8"/>
      <c r="U253" s="8"/>
      <c r="V253" s="8"/>
    </row>
    <row r="254" spans="1:22" ht="26">
      <c r="A254" s="243"/>
      <c r="B254" s="1"/>
      <c r="C254" s="62"/>
      <c r="D254" s="3"/>
      <c r="F254" s="3"/>
      <c r="G254" s="3"/>
      <c r="H254" s="287"/>
      <c r="I254" s="67" t="s">
        <v>36</v>
      </c>
      <c r="J254" s="68"/>
      <c r="K254" s="79"/>
      <c r="L254" s="70" t="s">
        <v>1049</v>
      </c>
      <c r="M254" s="137" t="s">
        <v>1049</v>
      </c>
      <c r="N254" s="137" t="s">
        <v>1056</v>
      </c>
      <c r="O254" s="137" t="s">
        <v>1056</v>
      </c>
      <c r="P254" s="137" t="s">
        <v>1056</v>
      </c>
      <c r="Q254" s="137" t="s">
        <v>1056</v>
      </c>
      <c r="R254" s="137" t="s">
        <v>1056</v>
      </c>
      <c r="S254" s="137" t="s">
        <v>1064</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1057</v>
      </c>
      <c r="P263" s="66" t="s">
        <v>1058</v>
      </c>
      <c r="Q263" s="66" t="s">
        <v>1059</v>
      </c>
      <c r="R263" s="66" t="s">
        <v>1060</v>
      </c>
      <c r="S263" s="66" t="s">
        <v>1063</v>
      </c>
      <c r="T263" s="8"/>
      <c r="U263" s="8"/>
      <c r="V263" s="8"/>
    </row>
    <row r="264" spans="1:22" ht="20.25" customHeight="1">
      <c r="A264" s="243"/>
      <c r="B264" s="1"/>
      <c r="C264" s="62"/>
      <c r="D264" s="3"/>
      <c r="F264" s="3"/>
      <c r="G264" s="3"/>
      <c r="H264" s="287"/>
      <c r="I264" s="67" t="s">
        <v>36</v>
      </c>
      <c r="J264" s="68"/>
      <c r="K264" s="79"/>
      <c r="L264" s="70" t="s">
        <v>1049</v>
      </c>
      <c r="M264" s="70" t="s">
        <v>1049</v>
      </c>
      <c r="N264" s="70" t="s">
        <v>1056</v>
      </c>
      <c r="O264" s="70" t="s">
        <v>1056</v>
      </c>
      <c r="P264" s="70" t="s">
        <v>1056</v>
      </c>
      <c r="Q264" s="70" t="s">
        <v>1056</v>
      </c>
      <c r="R264" s="70" t="s">
        <v>1056</v>
      </c>
      <c r="S264" s="70" t="s">
        <v>1064</v>
      </c>
      <c r="T264" s="8"/>
      <c r="U264" s="8"/>
      <c r="V264" s="8"/>
    </row>
    <row r="265" spans="1:22" s="83" customFormat="1" ht="34.5" customHeight="1">
      <c r="A265" s="244" t="s">
        <v>723</v>
      </c>
      <c r="B265" s="84"/>
      <c r="C265" s="371" t="s">
        <v>145</v>
      </c>
      <c r="D265" s="374"/>
      <c r="E265" s="374"/>
      <c r="F265" s="374"/>
      <c r="G265" s="371" t="s">
        <v>146</v>
      </c>
      <c r="H265" s="371"/>
      <c r="I265" s="403" t="s">
        <v>147</v>
      </c>
      <c r="J265" s="266">
        <v>24</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4.5</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201</v>
      </c>
      <c r="K269" s="81" t="str">
        <f t="shared" si="8"/>
        <v/>
      </c>
      <c r="L269" s="147">
        <v>30</v>
      </c>
      <c r="M269" s="147">
        <v>11</v>
      </c>
      <c r="N269" s="147">
        <v>18</v>
      </c>
      <c r="O269" s="147">
        <v>36</v>
      </c>
      <c r="P269" s="147">
        <v>41</v>
      </c>
      <c r="Q269" s="147">
        <v>22</v>
      </c>
      <c r="R269" s="147">
        <v>29</v>
      </c>
      <c r="S269" s="147">
        <v>14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0</v>
      </c>
      <c r="N271" s="147">
        <v>2</v>
      </c>
      <c r="O271" s="147">
        <v>1</v>
      </c>
      <c r="P271" s="147">
        <v>0</v>
      </c>
      <c r="Q271" s="147">
        <v>0</v>
      </c>
      <c r="R271" s="147">
        <v>1</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23</v>
      </c>
      <c r="K273" s="81" t="str">
        <f t="shared" si="8"/>
        <v/>
      </c>
      <c r="L273" s="147">
        <v>2</v>
      </c>
      <c r="M273" s="147">
        <v>2</v>
      </c>
      <c r="N273" s="147">
        <v>2</v>
      </c>
      <c r="O273" s="147">
        <v>5</v>
      </c>
      <c r="P273" s="147">
        <v>5</v>
      </c>
      <c r="Q273" s="147">
        <v>2</v>
      </c>
      <c r="R273" s="147">
        <v>2</v>
      </c>
      <c r="S273" s="147">
        <v>3</v>
      </c>
    </row>
    <row r="274" spans="1:19"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9</v>
      </c>
      <c r="K277" s="81" t="str">
        <f t="shared" si="8"/>
        <v/>
      </c>
      <c r="L277" s="147">
        <v>1</v>
      </c>
      <c r="M277" s="147">
        <v>1</v>
      </c>
      <c r="N277" s="147">
        <v>1</v>
      </c>
      <c r="O277" s="147">
        <v>1</v>
      </c>
      <c r="P277" s="147">
        <v>2</v>
      </c>
      <c r="Q277" s="147">
        <v>1</v>
      </c>
      <c r="R277" s="147">
        <v>1</v>
      </c>
      <c r="S277" s="147">
        <v>1</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0</v>
      </c>
      <c r="N279" s="147">
        <v>0</v>
      </c>
      <c r="O279" s="147">
        <v>1</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1</v>
      </c>
      <c r="N281" s="147">
        <v>0</v>
      </c>
      <c r="O281" s="147">
        <v>0</v>
      </c>
      <c r="P281" s="147">
        <v>0</v>
      </c>
      <c r="Q281" s="147">
        <v>0</v>
      </c>
      <c r="R281" s="147">
        <v>1</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14</v>
      </c>
      <c r="K283" s="81" t="str">
        <f t="shared" si="8"/>
        <v/>
      </c>
      <c r="L283" s="147">
        <v>2</v>
      </c>
      <c r="M283" s="147">
        <v>1</v>
      </c>
      <c r="N283" s="147">
        <v>2</v>
      </c>
      <c r="O283" s="147">
        <v>2</v>
      </c>
      <c r="P283" s="147">
        <v>2</v>
      </c>
      <c r="Q283" s="147">
        <v>2</v>
      </c>
      <c r="R283" s="147">
        <v>2</v>
      </c>
      <c r="S283" s="147">
        <v>1</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7</v>
      </c>
      <c r="K289" s="81" t="str">
        <f t="shared" si="8"/>
        <v/>
      </c>
      <c r="L289" s="147">
        <v>1</v>
      </c>
      <c r="M289" s="147">
        <v>1</v>
      </c>
      <c r="N289" s="147">
        <v>1</v>
      </c>
      <c r="O289" s="147">
        <v>1</v>
      </c>
      <c r="P289" s="147">
        <v>1</v>
      </c>
      <c r="Q289" s="147">
        <v>1</v>
      </c>
      <c r="R289" s="147">
        <v>1</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3</v>
      </c>
      <c r="K291" s="81" t="str">
        <f t="shared" si="8"/>
        <v/>
      </c>
      <c r="L291" s="147">
        <v>0</v>
      </c>
      <c r="M291" s="147">
        <v>0</v>
      </c>
      <c r="N291" s="147">
        <v>0</v>
      </c>
      <c r="O291" s="147">
        <v>1</v>
      </c>
      <c r="P291" s="147">
        <v>1</v>
      </c>
      <c r="Q291" s="147">
        <v>0</v>
      </c>
      <c r="R291" s="147">
        <v>1</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16</v>
      </c>
      <c r="M297" s="147">
        <v>11</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3</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1</v>
      </c>
      <c r="M311" s="147">
        <v>3</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4</v>
      </c>
      <c r="M313" s="147">
        <v>1</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1057</v>
      </c>
      <c r="P322" s="66" t="s">
        <v>1058</v>
      </c>
      <c r="Q322" s="66" t="s">
        <v>1059</v>
      </c>
      <c r="R322" s="66" t="s">
        <v>1060</v>
      </c>
      <c r="S322" s="66" t="s">
        <v>1063</v>
      </c>
      <c r="T322" s="8"/>
      <c r="U322" s="8"/>
      <c r="V322" s="8"/>
    </row>
    <row r="323" spans="1:22" ht="20.25" customHeight="1">
      <c r="A323" s="243"/>
      <c r="B323" s="1"/>
      <c r="C323" s="62"/>
      <c r="D323" s="3"/>
      <c r="F323" s="3"/>
      <c r="G323" s="3"/>
      <c r="H323" s="287"/>
      <c r="I323" s="67" t="s">
        <v>36</v>
      </c>
      <c r="J323" s="68"/>
      <c r="K323" s="79"/>
      <c r="L323" s="70" t="s">
        <v>1049</v>
      </c>
      <c r="M323" s="137" t="s">
        <v>1049</v>
      </c>
      <c r="N323" s="137" t="s">
        <v>1056</v>
      </c>
      <c r="O323" s="137" t="s">
        <v>1056</v>
      </c>
      <c r="P323" s="137" t="s">
        <v>1056</v>
      </c>
      <c r="Q323" s="137" t="s">
        <v>1056</v>
      </c>
      <c r="R323" s="137" t="s">
        <v>1056</v>
      </c>
      <c r="S323" s="137" t="s">
        <v>1064</v>
      </c>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1057</v>
      </c>
      <c r="P342" s="66" t="s">
        <v>1058</v>
      </c>
      <c r="Q342" s="66" t="s">
        <v>1059</v>
      </c>
      <c r="R342" s="66" t="s">
        <v>1060</v>
      </c>
      <c r="S342" s="66" t="s">
        <v>1063</v>
      </c>
      <c r="T342" s="8"/>
      <c r="U342" s="8"/>
      <c r="V342" s="8"/>
    </row>
    <row r="343" spans="1:22" ht="20.25" customHeight="1">
      <c r="A343" s="243"/>
      <c r="B343" s="1"/>
      <c r="C343" s="62"/>
      <c r="D343" s="3"/>
      <c r="F343" s="3"/>
      <c r="G343" s="3"/>
      <c r="H343" s="287"/>
      <c r="I343" s="67" t="s">
        <v>36</v>
      </c>
      <c r="J343" s="68"/>
      <c r="K343" s="79"/>
      <c r="L343" s="70" t="s">
        <v>1049</v>
      </c>
      <c r="M343" s="137" t="s">
        <v>1049</v>
      </c>
      <c r="N343" s="137" t="s">
        <v>1056</v>
      </c>
      <c r="O343" s="137" t="s">
        <v>1056</v>
      </c>
      <c r="P343" s="137" t="s">
        <v>1056</v>
      </c>
      <c r="Q343" s="137" t="s">
        <v>1056</v>
      </c>
      <c r="R343" s="137" t="s">
        <v>1056</v>
      </c>
      <c r="S343" s="137" t="s">
        <v>1064</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1057</v>
      </c>
      <c r="P367" s="66" t="s">
        <v>1058</v>
      </c>
      <c r="Q367" s="66" t="s">
        <v>1059</v>
      </c>
      <c r="R367" s="66" t="s">
        <v>1060</v>
      </c>
      <c r="S367" s="66" t="s">
        <v>1063</v>
      </c>
    </row>
    <row r="368" spans="1:22" s="118" customFormat="1" ht="20.25" customHeight="1">
      <c r="A368" s="243"/>
      <c r="B368" s="1"/>
      <c r="C368" s="3"/>
      <c r="D368" s="3"/>
      <c r="E368" s="3"/>
      <c r="F368" s="3"/>
      <c r="G368" s="3"/>
      <c r="H368" s="287"/>
      <c r="I368" s="67" t="s">
        <v>36</v>
      </c>
      <c r="J368" s="170"/>
      <c r="K368" s="79"/>
      <c r="L368" s="137" t="s">
        <v>1049</v>
      </c>
      <c r="M368" s="137" t="s">
        <v>1049</v>
      </c>
      <c r="N368" s="137" t="s">
        <v>1056</v>
      </c>
      <c r="O368" s="137" t="s">
        <v>1056</v>
      </c>
      <c r="P368" s="137" t="s">
        <v>1056</v>
      </c>
      <c r="Q368" s="137" t="s">
        <v>1056</v>
      </c>
      <c r="R368" s="137" t="s">
        <v>1056</v>
      </c>
      <c r="S368" s="137" t="s">
        <v>1064</v>
      </c>
    </row>
    <row r="369" spans="1:19" s="118" customFormat="1" ht="34.5" customHeight="1">
      <c r="A369" s="243"/>
      <c r="B369" s="115"/>
      <c r="C369" s="323" t="s">
        <v>211</v>
      </c>
      <c r="D369" s="324"/>
      <c r="E369" s="324"/>
      <c r="F369" s="324"/>
      <c r="G369" s="324"/>
      <c r="H369" s="325"/>
      <c r="I369" s="389" t="s">
        <v>1018</v>
      </c>
      <c r="J369" s="171"/>
      <c r="K369" s="97"/>
      <c r="L369" s="172"/>
      <c r="M369" s="172"/>
      <c r="N369" s="172">
        <v>29</v>
      </c>
      <c r="O369" s="172">
        <v>29</v>
      </c>
      <c r="P369" s="172">
        <v>29</v>
      </c>
      <c r="Q369" s="172">
        <v>29</v>
      </c>
      <c r="R369" s="172">
        <v>29</v>
      </c>
      <c r="S369" s="172">
        <v>29</v>
      </c>
    </row>
    <row r="370" spans="1:19" s="118" customFormat="1" ht="34.5" customHeight="1">
      <c r="A370" s="243"/>
      <c r="B370" s="173"/>
      <c r="C370" s="383"/>
      <c r="D370" s="384"/>
      <c r="E370" s="384"/>
      <c r="F370" s="384"/>
      <c r="G370" s="384"/>
      <c r="H370" s="385"/>
      <c r="I370" s="389"/>
      <c r="J370" s="174"/>
      <c r="K370" s="102"/>
      <c r="L370" s="175"/>
      <c r="M370" s="175"/>
      <c r="N370" s="175">
        <v>12</v>
      </c>
      <c r="O370" s="175">
        <v>12</v>
      </c>
      <c r="P370" s="175">
        <v>12</v>
      </c>
      <c r="Q370" s="175">
        <v>12</v>
      </c>
      <c r="R370" s="175">
        <v>12</v>
      </c>
      <c r="S370" s="175">
        <v>12</v>
      </c>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v>30</v>
      </c>
      <c r="O372" s="177">
        <v>30</v>
      </c>
      <c r="P372" s="177">
        <v>30</v>
      </c>
      <c r="Q372" s="177">
        <v>30</v>
      </c>
      <c r="R372" s="177">
        <v>30</v>
      </c>
      <c r="S372" s="177">
        <v>30</v>
      </c>
    </row>
    <row r="373" spans="1:19" s="118" customFormat="1" ht="34.5" customHeight="1">
      <c r="A373" s="243"/>
      <c r="B373" s="173"/>
      <c r="C373" s="386"/>
      <c r="D373" s="387"/>
      <c r="E373" s="387"/>
      <c r="F373" s="387"/>
      <c r="G373" s="387"/>
      <c r="H373" s="388"/>
      <c r="I373" s="389"/>
      <c r="J373" s="178"/>
      <c r="K373" s="106"/>
      <c r="L373" s="179"/>
      <c r="M373" s="179"/>
      <c r="N373" s="179">
        <v>6</v>
      </c>
      <c r="O373" s="179">
        <v>6</v>
      </c>
      <c r="P373" s="179">
        <v>6</v>
      </c>
      <c r="Q373" s="179">
        <v>6</v>
      </c>
      <c r="R373" s="179">
        <v>6</v>
      </c>
      <c r="S373" s="179">
        <v>6</v>
      </c>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1057</v>
      </c>
      <c r="P390" s="66" t="s">
        <v>1058</v>
      </c>
      <c r="Q390" s="66" t="s">
        <v>1059</v>
      </c>
      <c r="R390" s="66" t="s">
        <v>1060</v>
      </c>
      <c r="S390" s="66" t="s">
        <v>1063</v>
      </c>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1056</v>
      </c>
      <c r="O391" s="70" t="s">
        <v>1056</v>
      </c>
      <c r="P391" s="70" t="s">
        <v>1056</v>
      </c>
      <c r="Q391" s="70" t="s">
        <v>1056</v>
      </c>
      <c r="R391" s="70" t="s">
        <v>1056</v>
      </c>
      <c r="S391" s="70" t="s">
        <v>1064</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5092</v>
      </c>
      <c r="K392" s="81" t="str">
        <f t="shared" ref="K392:K397" si="12">IF(OR(COUNTIF(L392:S392,"未確認")&gt;0,COUNTIF(L392:S392,"~*")&gt;0),"※","")</f>
        <v/>
      </c>
      <c r="L392" s="147">
        <v>697</v>
      </c>
      <c r="M392" s="147">
        <v>664</v>
      </c>
      <c r="N392" s="147">
        <v>446</v>
      </c>
      <c r="O392" s="147">
        <v>1371</v>
      </c>
      <c r="P392" s="147">
        <v>853</v>
      </c>
      <c r="Q392" s="147">
        <v>374</v>
      </c>
      <c r="R392" s="147">
        <v>611</v>
      </c>
      <c r="S392" s="147">
        <v>76</v>
      </c>
    </row>
    <row r="393" spans="1:22" s="83" customFormat="1" ht="34.5" customHeight="1">
      <c r="A393" s="249" t="s">
        <v>773</v>
      </c>
      <c r="B393" s="84"/>
      <c r="C393" s="370"/>
      <c r="D393" s="380"/>
      <c r="E393" s="320" t="s">
        <v>224</v>
      </c>
      <c r="F393" s="321"/>
      <c r="G393" s="321"/>
      <c r="H393" s="322"/>
      <c r="I393" s="343"/>
      <c r="J393" s="140">
        <f t="shared" si="11"/>
        <v>3399</v>
      </c>
      <c r="K393" s="81" t="str">
        <f t="shared" si="12"/>
        <v/>
      </c>
      <c r="L393" s="147">
        <v>306</v>
      </c>
      <c r="M393" s="147">
        <v>492</v>
      </c>
      <c r="N393" s="147">
        <v>263</v>
      </c>
      <c r="O393" s="147">
        <v>1010</v>
      </c>
      <c r="P393" s="147">
        <v>553</v>
      </c>
      <c r="Q393" s="147">
        <v>244</v>
      </c>
      <c r="R393" s="147">
        <v>478</v>
      </c>
      <c r="S393" s="147">
        <v>53</v>
      </c>
    </row>
    <row r="394" spans="1:22" s="83" customFormat="1" ht="34.5" customHeight="1">
      <c r="A394" s="250" t="s">
        <v>774</v>
      </c>
      <c r="B394" s="84"/>
      <c r="C394" s="370"/>
      <c r="D394" s="381"/>
      <c r="E394" s="320" t="s">
        <v>225</v>
      </c>
      <c r="F394" s="321"/>
      <c r="G394" s="321"/>
      <c r="H394" s="322"/>
      <c r="I394" s="343"/>
      <c r="J394" s="140">
        <f t="shared" si="11"/>
        <v>1041</v>
      </c>
      <c r="K394" s="81" t="str">
        <f t="shared" si="12"/>
        <v/>
      </c>
      <c r="L394" s="147">
        <v>382</v>
      </c>
      <c r="M394" s="147">
        <v>155</v>
      </c>
      <c r="N394" s="147">
        <v>93</v>
      </c>
      <c r="O394" s="147">
        <v>172</v>
      </c>
      <c r="P394" s="147">
        <v>111</v>
      </c>
      <c r="Q394" s="147">
        <v>63</v>
      </c>
      <c r="R394" s="147">
        <v>56</v>
      </c>
      <c r="S394" s="147">
        <v>9</v>
      </c>
    </row>
    <row r="395" spans="1:22" s="83" customFormat="1" ht="34.5" customHeight="1">
      <c r="A395" s="250" t="s">
        <v>775</v>
      </c>
      <c r="B395" s="84"/>
      <c r="C395" s="370"/>
      <c r="D395" s="382"/>
      <c r="E395" s="320" t="s">
        <v>226</v>
      </c>
      <c r="F395" s="321"/>
      <c r="G395" s="321"/>
      <c r="H395" s="322"/>
      <c r="I395" s="343"/>
      <c r="J395" s="140">
        <f t="shared" si="11"/>
        <v>652</v>
      </c>
      <c r="K395" s="81" t="str">
        <f t="shared" si="12"/>
        <v/>
      </c>
      <c r="L395" s="147">
        <v>9</v>
      </c>
      <c r="M395" s="147">
        <v>17</v>
      </c>
      <c r="N395" s="147">
        <v>90</v>
      </c>
      <c r="O395" s="147">
        <v>189</v>
      </c>
      <c r="P395" s="147">
        <v>189</v>
      </c>
      <c r="Q395" s="147">
        <v>67</v>
      </c>
      <c r="R395" s="147">
        <v>77</v>
      </c>
      <c r="S395" s="147">
        <v>14</v>
      </c>
    </row>
    <row r="396" spans="1:22" s="83" customFormat="1" ht="34.5" customHeight="1">
      <c r="A396" s="250" t="s">
        <v>776</v>
      </c>
      <c r="B396" s="1"/>
      <c r="C396" s="370"/>
      <c r="D396" s="320" t="s">
        <v>227</v>
      </c>
      <c r="E396" s="321"/>
      <c r="F396" s="321"/>
      <c r="G396" s="321"/>
      <c r="H396" s="322"/>
      <c r="I396" s="343"/>
      <c r="J396" s="140">
        <f t="shared" si="11"/>
        <v>47623</v>
      </c>
      <c r="K396" s="81" t="str">
        <f t="shared" si="12"/>
        <v/>
      </c>
      <c r="L396" s="147">
        <v>3033</v>
      </c>
      <c r="M396" s="147">
        <v>2473</v>
      </c>
      <c r="N396" s="147">
        <v>5261</v>
      </c>
      <c r="O396" s="147">
        <v>11484</v>
      </c>
      <c r="P396" s="147">
        <v>12140</v>
      </c>
      <c r="Q396" s="147">
        <v>4399</v>
      </c>
      <c r="R396" s="147">
        <v>6342</v>
      </c>
      <c r="S396" s="147">
        <v>2491</v>
      </c>
    </row>
    <row r="397" spans="1:22" s="83" customFormat="1" ht="34.5" customHeight="1">
      <c r="A397" s="250" t="s">
        <v>777</v>
      </c>
      <c r="B397" s="119"/>
      <c r="C397" s="370"/>
      <c r="D397" s="320" t="s">
        <v>228</v>
      </c>
      <c r="E397" s="321"/>
      <c r="F397" s="321"/>
      <c r="G397" s="321"/>
      <c r="H397" s="322"/>
      <c r="I397" s="344"/>
      <c r="J397" s="140">
        <f t="shared" si="11"/>
        <v>5012</v>
      </c>
      <c r="K397" s="81" t="str">
        <f t="shared" si="12"/>
        <v/>
      </c>
      <c r="L397" s="147">
        <v>695</v>
      </c>
      <c r="M397" s="147">
        <v>661</v>
      </c>
      <c r="N397" s="147">
        <v>443</v>
      </c>
      <c r="O397" s="147">
        <v>1353</v>
      </c>
      <c r="P397" s="147">
        <v>818</v>
      </c>
      <c r="Q397" s="147">
        <v>363</v>
      </c>
      <c r="R397" s="147">
        <v>607</v>
      </c>
      <c r="S397" s="147">
        <v>72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1057</v>
      </c>
      <c r="P403" s="66" t="s">
        <v>1058</v>
      </c>
      <c r="Q403" s="66" t="s">
        <v>1059</v>
      </c>
      <c r="R403" s="66" t="s">
        <v>1060</v>
      </c>
      <c r="S403" s="66" t="s">
        <v>1063</v>
      </c>
      <c r="T403" s="8"/>
      <c r="U403" s="8"/>
      <c r="V403" s="8"/>
    </row>
    <row r="404" spans="1:22" ht="20.25" customHeight="1">
      <c r="A404" s="243"/>
      <c r="B404" s="1"/>
      <c r="C404" s="62"/>
      <c r="D404" s="3"/>
      <c r="F404" s="3"/>
      <c r="G404" s="3"/>
      <c r="H404" s="287"/>
      <c r="I404" s="67" t="s">
        <v>36</v>
      </c>
      <c r="J404" s="68"/>
      <c r="K404" s="79"/>
      <c r="L404" s="70" t="s">
        <v>1049</v>
      </c>
      <c r="M404" s="70" t="s">
        <v>1049</v>
      </c>
      <c r="N404" s="70" t="s">
        <v>1056</v>
      </c>
      <c r="O404" s="70" t="s">
        <v>1056</v>
      </c>
      <c r="P404" s="70" t="s">
        <v>1056</v>
      </c>
      <c r="Q404" s="70" t="s">
        <v>1056</v>
      </c>
      <c r="R404" s="70" t="s">
        <v>1056</v>
      </c>
      <c r="S404" s="70" t="s">
        <v>1064</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5092</v>
      </c>
      <c r="K405" s="81" t="str">
        <f t="shared" ref="K405:K422" si="14">IF(OR(COUNTIF(L405:S405,"未確認")&gt;0,COUNTIF(L405:S405,"~*")&gt;0),"※","")</f>
        <v/>
      </c>
      <c r="L405" s="147">
        <v>697</v>
      </c>
      <c r="M405" s="147">
        <v>664</v>
      </c>
      <c r="N405" s="147">
        <v>446</v>
      </c>
      <c r="O405" s="147">
        <v>1371</v>
      </c>
      <c r="P405" s="147">
        <v>853</v>
      </c>
      <c r="Q405" s="147">
        <v>374</v>
      </c>
      <c r="R405" s="147">
        <v>611</v>
      </c>
      <c r="S405" s="147">
        <v>76</v>
      </c>
    </row>
    <row r="406" spans="1:22" s="83" customFormat="1" ht="34.5" customHeight="1">
      <c r="A406" s="251" t="s">
        <v>779</v>
      </c>
      <c r="B406" s="119"/>
      <c r="C406" s="369"/>
      <c r="D406" s="375" t="s">
        <v>233</v>
      </c>
      <c r="E406" s="377" t="s">
        <v>234</v>
      </c>
      <c r="F406" s="378"/>
      <c r="G406" s="378"/>
      <c r="H406" s="379"/>
      <c r="I406" s="361"/>
      <c r="J406" s="140">
        <f t="shared" si="13"/>
        <v>1903</v>
      </c>
      <c r="K406" s="81" t="str">
        <f t="shared" si="14"/>
        <v/>
      </c>
      <c r="L406" s="147">
        <v>299</v>
      </c>
      <c r="M406" s="147">
        <v>483</v>
      </c>
      <c r="N406" s="147">
        <v>125</v>
      </c>
      <c r="O406" s="147">
        <v>313</v>
      </c>
      <c r="P406" s="147">
        <v>349</v>
      </c>
      <c r="Q406" s="147">
        <v>90</v>
      </c>
      <c r="R406" s="147">
        <v>222</v>
      </c>
      <c r="S406" s="147">
        <v>22</v>
      </c>
    </row>
    <row r="407" spans="1:22" s="83" customFormat="1" ht="34.5" customHeight="1">
      <c r="A407" s="251" t="s">
        <v>780</v>
      </c>
      <c r="B407" s="119"/>
      <c r="C407" s="369"/>
      <c r="D407" s="369"/>
      <c r="E407" s="320" t="s">
        <v>235</v>
      </c>
      <c r="F407" s="321"/>
      <c r="G407" s="321"/>
      <c r="H407" s="322"/>
      <c r="I407" s="361"/>
      <c r="J407" s="140">
        <f t="shared" si="13"/>
        <v>2717</v>
      </c>
      <c r="K407" s="81" t="str">
        <f t="shared" si="14"/>
        <v/>
      </c>
      <c r="L407" s="147">
        <v>320</v>
      </c>
      <c r="M407" s="147">
        <v>130</v>
      </c>
      <c r="N407" s="147">
        <v>264</v>
      </c>
      <c r="O407" s="147">
        <v>959</v>
      </c>
      <c r="P407" s="147">
        <v>414</v>
      </c>
      <c r="Q407" s="147">
        <v>235</v>
      </c>
      <c r="R407" s="147">
        <v>352</v>
      </c>
      <c r="S407" s="147">
        <v>43</v>
      </c>
    </row>
    <row r="408" spans="1:22" s="83" customFormat="1" ht="34.5" customHeight="1">
      <c r="A408" s="251" t="s">
        <v>781</v>
      </c>
      <c r="B408" s="119"/>
      <c r="C408" s="369"/>
      <c r="D408" s="369"/>
      <c r="E408" s="320" t="s">
        <v>236</v>
      </c>
      <c r="F408" s="321"/>
      <c r="G408" s="321"/>
      <c r="H408" s="322"/>
      <c r="I408" s="361"/>
      <c r="J408" s="140">
        <f t="shared" si="13"/>
        <v>236</v>
      </c>
      <c r="K408" s="81" t="str">
        <f t="shared" si="14"/>
        <v/>
      </c>
      <c r="L408" s="147">
        <v>40</v>
      </c>
      <c r="M408" s="147">
        <v>31</v>
      </c>
      <c r="N408" s="147">
        <v>27</v>
      </c>
      <c r="O408" s="147">
        <v>40</v>
      </c>
      <c r="P408" s="147">
        <v>40</v>
      </c>
      <c r="Q408" s="147">
        <v>23</v>
      </c>
      <c r="R408" s="147">
        <v>24</v>
      </c>
      <c r="S408" s="147">
        <v>11</v>
      </c>
    </row>
    <row r="409" spans="1:22" s="83" customFormat="1" ht="34.5" customHeight="1">
      <c r="A409" s="251" t="s">
        <v>782</v>
      </c>
      <c r="B409" s="119"/>
      <c r="C409" s="369"/>
      <c r="D409" s="369"/>
      <c r="E409" s="317" t="s">
        <v>989</v>
      </c>
      <c r="F409" s="318"/>
      <c r="G409" s="318"/>
      <c r="H409" s="319"/>
      <c r="I409" s="361"/>
      <c r="J409" s="140">
        <f t="shared" si="13"/>
        <v>235</v>
      </c>
      <c r="K409" s="81" t="str">
        <f t="shared" si="14"/>
        <v/>
      </c>
      <c r="L409" s="147">
        <v>38</v>
      </c>
      <c r="M409" s="147">
        <v>20</v>
      </c>
      <c r="N409" s="147">
        <v>30</v>
      </c>
      <c r="O409" s="147">
        <v>59</v>
      </c>
      <c r="P409" s="147">
        <v>50</v>
      </c>
      <c r="Q409" s="147">
        <v>25</v>
      </c>
      <c r="R409" s="147">
        <v>13</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1</v>
      </c>
      <c r="R412" s="147">
        <v>0</v>
      </c>
      <c r="S412" s="147">
        <v>0</v>
      </c>
    </row>
    <row r="413" spans="1:22" s="83" customFormat="1" ht="34.5" customHeight="1">
      <c r="A413" s="251" t="s">
        <v>786</v>
      </c>
      <c r="B413" s="119"/>
      <c r="C413" s="369"/>
      <c r="D413" s="320" t="s">
        <v>251</v>
      </c>
      <c r="E413" s="321"/>
      <c r="F413" s="321"/>
      <c r="G413" s="321"/>
      <c r="H413" s="322"/>
      <c r="I413" s="361"/>
      <c r="J413" s="140">
        <f t="shared" si="13"/>
        <v>5012</v>
      </c>
      <c r="K413" s="81" t="str">
        <f t="shared" si="14"/>
        <v/>
      </c>
      <c r="L413" s="147">
        <v>695</v>
      </c>
      <c r="M413" s="147">
        <v>661</v>
      </c>
      <c r="N413" s="147">
        <v>443</v>
      </c>
      <c r="O413" s="147">
        <v>1353</v>
      </c>
      <c r="P413" s="147">
        <v>818</v>
      </c>
      <c r="Q413" s="147">
        <v>363</v>
      </c>
      <c r="R413" s="147">
        <v>607</v>
      </c>
      <c r="S413" s="147">
        <v>72</v>
      </c>
    </row>
    <row r="414" spans="1:22" s="83" customFormat="1" ht="34.5" customHeight="1">
      <c r="A414" s="251" t="s">
        <v>787</v>
      </c>
      <c r="B414" s="119"/>
      <c r="C414" s="369"/>
      <c r="D414" s="375" t="s">
        <v>240</v>
      </c>
      <c r="E414" s="377" t="s">
        <v>241</v>
      </c>
      <c r="F414" s="378"/>
      <c r="G414" s="378"/>
      <c r="H414" s="379"/>
      <c r="I414" s="361"/>
      <c r="J414" s="140">
        <f t="shared" si="13"/>
        <v>2012</v>
      </c>
      <c r="K414" s="81" t="str">
        <f t="shared" si="14"/>
        <v/>
      </c>
      <c r="L414" s="147">
        <v>582</v>
      </c>
      <c r="M414" s="147">
        <v>629</v>
      </c>
      <c r="N414" s="147">
        <v>100</v>
      </c>
      <c r="O414" s="147">
        <v>122</v>
      </c>
      <c r="P414" s="147">
        <v>224</v>
      </c>
      <c r="Q414" s="147">
        <v>90</v>
      </c>
      <c r="R414" s="147">
        <v>259</v>
      </c>
      <c r="S414" s="147">
        <v>6</v>
      </c>
    </row>
    <row r="415" spans="1:22" s="83" customFormat="1" ht="34.5" customHeight="1">
      <c r="A415" s="251" t="s">
        <v>788</v>
      </c>
      <c r="B415" s="119"/>
      <c r="C415" s="369"/>
      <c r="D415" s="369"/>
      <c r="E415" s="320" t="s">
        <v>242</v>
      </c>
      <c r="F415" s="321"/>
      <c r="G415" s="321"/>
      <c r="H415" s="322"/>
      <c r="I415" s="361"/>
      <c r="J415" s="140">
        <f t="shared" si="13"/>
        <v>2276</v>
      </c>
      <c r="K415" s="81" t="str">
        <f t="shared" si="14"/>
        <v/>
      </c>
      <c r="L415" s="147">
        <v>9</v>
      </c>
      <c r="M415" s="147">
        <v>10</v>
      </c>
      <c r="N415" s="147">
        <v>237</v>
      </c>
      <c r="O415" s="147">
        <v>1089</v>
      </c>
      <c r="P415" s="147">
        <v>413</v>
      </c>
      <c r="Q415" s="147">
        <v>210</v>
      </c>
      <c r="R415" s="147">
        <v>296</v>
      </c>
      <c r="S415" s="147">
        <v>12</v>
      </c>
    </row>
    <row r="416" spans="1:22" s="83" customFormat="1" ht="34.5" customHeight="1">
      <c r="A416" s="251" t="s">
        <v>789</v>
      </c>
      <c r="B416" s="119"/>
      <c r="C416" s="369"/>
      <c r="D416" s="369"/>
      <c r="E416" s="320" t="s">
        <v>243</v>
      </c>
      <c r="F416" s="321"/>
      <c r="G416" s="321"/>
      <c r="H416" s="322"/>
      <c r="I416" s="361"/>
      <c r="J416" s="140">
        <f t="shared" si="13"/>
        <v>292</v>
      </c>
      <c r="K416" s="81" t="str">
        <f t="shared" si="14"/>
        <v/>
      </c>
      <c r="L416" s="147">
        <v>6</v>
      </c>
      <c r="M416" s="147">
        <v>6</v>
      </c>
      <c r="N416" s="147">
        <v>47</v>
      </c>
      <c r="O416" s="147">
        <v>66</v>
      </c>
      <c r="P416" s="147">
        <v>89</v>
      </c>
      <c r="Q416" s="147">
        <v>30</v>
      </c>
      <c r="R416" s="147">
        <v>44</v>
      </c>
      <c r="S416" s="147">
        <v>4</v>
      </c>
    </row>
    <row r="417" spans="1:22" s="83" customFormat="1" ht="34.5" customHeight="1">
      <c r="A417" s="251" t="s">
        <v>790</v>
      </c>
      <c r="B417" s="119"/>
      <c r="C417" s="369"/>
      <c r="D417" s="369"/>
      <c r="E417" s="320" t="s">
        <v>244</v>
      </c>
      <c r="F417" s="321"/>
      <c r="G417" s="321"/>
      <c r="H417" s="322"/>
      <c r="I417" s="361"/>
      <c r="J417" s="140">
        <f t="shared" si="13"/>
        <v>49</v>
      </c>
      <c r="K417" s="81" t="str">
        <f t="shared" si="14"/>
        <v/>
      </c>
      <c r="L417" s="147">
        <v>0</v>
      </c>
      <c r="M417" s="147">
        <v>1</v>
      </c>
      <c r="N417" s="147">
        <v>10</v>
      </c>
      <c r="O417" s="147">
        <v>10</v>
      </c>
      <c r="P417" s="147">
        <v>22</v>
      </c>
      <c r="Q417" s="147">
        <v>6</v>
      </c>
      <c r="R417" s="147">
        <v>0</v>
      </c>
      <c r="S417" s="147">
        <v>0</v>
      </c>
    </row>
    <row r="418" spans="1:22" s="83" customFormat="1" ht="34.5" customHeight="1">
      <c r="A418" s="251" t="s">
        <v>791</v>
      </c>
      <c r="B418" s="119"/>
      <c r="C418" s="369"/>
      <c r="D418" s="369"/>
      <c r="E418" s="320" t="s">
        <v>245</v>
      </c>
      <c r="F418" s="321"/>
      <c r="G418" s="321"/>
      <c r="H418" s="322"/>
      <c r="I418" s="361"/>
      <c r="J418" s="140">
        <f t="shared" si="13"/>
        <v>57</v>
      </c>
      <c r="K418" s="81" t="str">
        <f t="shared" si="14"/>
        <v/>
      </c>
      <c r="L418" s="147">
        <v>0</v>
      </c>
      <c r="M418" s="147">
        <v>0</v>
      </c>
      <c r="N418" s="147">
        <v>15</v>
      </c>
      <c r="O418" s="147">
        <v>16</v>
      </c>
      <c r="P418" s="147">
        <v>18</v>
      </c>
      <c r="Q418" s="147">
        <v>5</v>
      </c>
      <c r="R418" s="147">
        <v>2</v>
      </c>
      <c r="S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61</v>
      </c>
      <c r="K420" s="81" t="str">
        <f t="shared" si="14"/>
        <v/>
      </c>
      <c r="L420" s="147">
        <v>0</v>
      </c>
      <c r="M420" s="147">
        <v>0</v>
      </c>
      <c r="N420" s="147">
        <v>15</v>
      </c>
      <c r="O420" s="147">
        <v>17</v>
      </c>
      <c r="P420" s="147">
        <v>19</v>
      </c>
      <c r="Q420" s="147">
        <v>9</v>
      </c>
      <c r="R420" s="147">
        <v>1</v>
      </c>
      <c r="S420" s="147">
        <v>0</v>
      </c>
    </row>
    <row r="421" spans="1:22" s="83" customFormat="1" ht="34.5" customHeight="1">
      <c r="A421" s="251" t="s">
        <v>794</v>
      </c>
      <c r="B421" s="119"/>
      <c r="C421" s="369"/>
      <c r="D421" s="369"/>
      <c r="E421" s="320" t="s">
        <v>247</v>
      </c>
      <c r="F421" s="321"/>
      <c r="G421" s="321"/>
      <c r="H421" s="322"/>
      <c r="I421" s="361"/>
      <c r="J421" s="140">
        <f t="shared" si="13"/>
        <v>265</v>
      </c>
      <c r="K421" s="81" t="str">
        <f t="shared" si="14"/>
        <v/>
      </c>
      <c r="L421" s="147">
        <v>98</v>
      </c>
      <c r="M421" s="147">
        <v>15</v>
      </c>
      <c r="N421" s="147">
        <v>19</v>
      </c>
      <c r="O421" s="147">
        <v>33</v>
      </c>
      <c r="P421" s="147">
        <v>33</v>
      </c>
      <c r="Q421" s="147">
        <v>13</v>
      </c>
      <c r="R421" s="147">
        <v>5</v>
      </c>
      <c r="S421" s="147">
        <v>49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1057</v>
      </c>
      <c r="P428" s="66" t="s">
        <v>1058</v>
      </c>
      <c r="Q428" s="66" t="s">
        <v>1059</v>
      </c>
      <c r="R428" s="66" t="s">
        <v>1060</v>
      </c>
      <c r="S428" s="66" t="s">
        <v>1063</v>
      </c>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1056</v>
      </c>
      <c r="O429" s="70" t="s">
        <v>1056</v>
      </c>
      <c r="P429" s="70" t="s">
        <v>1056</v>
      </c>
      <c r="Q429" s="70" t="s">
        <v>1056</v>
      </c>
      <c r="R429" s="70" t="s">
        <v>1056</v>
      </c>
      <c r="S429" s="70" t="s">
        <v>1064</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3000</v>
      </c>
      <c r="K430" s="193" t="str">
        <f>IF(OR(COUNTIF(L430:S430,"未確認")&gt;0,COUNTIF(L430:S430,"~*")&gt;0),"※","")</f>
        <v/>
      </c>
      <c r="L430" s="147">
        <v>113</v>
      </c>
      <c r="M430" s="147">
        <v>32</v>
      </c>
      <c r="N430" s="147">
        <v>343</v>
      </c>
      <c r="O430" s="147">
        <v>1231</v>
      </c>
      <c r="P430" s="147">
        <v>594</v>
      </c>
      <c r="Q430" s="147">
        <v>273</v>
      </c>
      <c r="R430" s="147">
        <v>348</v>
      </c>
      <c r="S430" s="147">
        <v>66</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211</v>
      </c>
      <c r="K432" s="193" t="str">
        <f>IF(OR(COUNTIF(L432:S432,"未確認")&gt;0,COUNTIF(L432:S432,"~*")&gt;0),"※","")</f>
        <v/>
      </c>
      <c r="L432" s="147">
        <v>0</v>
      </c>
      <c r="M432" s="147">
        <v>1</v>
      </c>
      <c r="N432" s="147">
        <v>48</v>
      </c>
      <c r="O432" s="147">
        <v>60</v>
      </c>
      <c r="P432" s="147">
        <v>66</v>
      </c>
      <c r="Q432" s="147">
        <v>27</v>
      </c>
      <c r="R432" s="147">
        <v>4</v>
      </c>
      <c r="S432" s="147">
        <v>5</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2789</v>
      </c>
      <c r="K433" s="193" t="str">
        <f>IF(OR(COUNTIF(L433:S433,"未確認")&gt;0,COUNTIF(L433:S433,"~*")&gt;0),"※","")</f>
        <v/>
      </c>
      <c r="L433" s="147">
        <v>113</v>
      </c>
      <c r="M433" s="147">
        <v>31</v>
      </c>
      <c r="N433" s="147">
        <v>295</v>
      </c>
      <c r="O433" s="147">
        <v>1171</v>
      </c>
      <c r="P433" s="147">
        <v>528</v>
      </c>
      <c r="Q433" s="147">
        <v>246</v>
      </c>
      <c r="R433" s="147">
        <v>344</v>
      </c>
      <c r="S433" s="147">
        <v>61</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1057</v>
      </c>
      <c r="P441" s="66" t="s">
        <v>1058</v>
      </c>
      <c r="Q441" s="66" t="s">
        <v>1059</v>
      </c>
      <c r="R441" s="66" t="s">
        <v>1060</v>
      </c>
      <c r="S441" s="66" t="s">
        <v>1063</v>
      </c>
      <c r="T441" s="8"/>
      <c r="U441" s="8"/>
      <c r="V441" s="8"/>
    </row>
    <row r="442" spans="1:22" ht="20.25" customHeight="1">
      <c r="A442" s="243"/>
      <c r="B442" s="1"/>
      <c r="C442" s="3"/>
      <c r="D442" s="3"/>
      <c r="F442" s="3"/>
      <c r="G442" s="3"/>
      <c r="H442" s="287"/>
      <c r="I442" s="67" t="s">
        <v>36</v>
      </c>
      <c r="J442" s="68"/>
      <c r="K442" s="186"/>
      <c r="L442" s="70" t="s">
        <v>1049</v>
      </c>
      <c r="M442" s="70" t="s">
        <v>1049</v>
      </c>
      <c r="N442" s="70" t="s">
        <v>1056</v>
      </c>
      <c r="O442" s="70" t="s">
        <v>1056</v>
      </c>
      <c r="P442" s="70" t="s">
        <v>1056</v>
      </c>
      <c r="Q442" s="70" t="s">
        <v>1056</v>
      </c>
      <c r="R442" s="70" t="s">
        <v>1056</v>
      </c>
      <c r="S442" s="70" t="s">
        <v>1064</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1057</v>
      </c>
      <c r="P466" s="66" t="s">
        <v>1058</v>
      </c>
      <c r="Q466" s="66" t="s">
        <v>1059</v>
      </c>
      <c r="R466" s="66" t="s">
        <v>1060</v>
      </c>
      <c r="S466" s="66" t="s">
        <v>1063</v>
      </c>
      <c r="T466" s="8"/>
      <c r="U466" s="8"/>
      <c r="V466" s="8"/>
    </row>
    <row r="467" spans="1:22" ht="20.25" customHeight="1">
      <c r="A467" s="243"/>
      <c r="B467" s="1"/>
      <c r="C467" s="62"/>
      <c r="D467" s="3"/>
      <c r="F467" s="3"/>
      <c r="G467" s="3"/>
      <c r="H467" s="287"/>
      <c r="I467" s="67" t="s">
        <v>36</v>
      </c>
      <c r="J467" s="68"/>
      <c r="K467" s="186"/>
      <c r="L467" s="70" t="s">
        <v>1049</v>
      </c>
      <c r="M467" s="70" t="s">
        <v>1049</v>
      </c>
      <c r="N467" s="70" t="s">
        <v>1056</v>
      </c>
      <c r="O467" s="70" t="s">
        <v>1056</v>
      </c>
      <c r="P467" s="70" t="s">
        <v>1056</v>
      </c>
      <c r="Q467" s="70" t="s">
        <v>1056</v>
      </c>
      <c r="R467" s="70" t="s">
        <v>1056</v>
      </c>
      <c r="S467" s="70" t="s">
        <v>1064</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105</v>
      </c>
      <c r="K468" s="201" t="str">
        <f t="shared" ref="K468:K475" si="16">IF(OR(COUNTIF(L468:S468,"未確認")&gt;0,COUNTIF(L468:S468,"*")&gt;0),"※","")</f>
        <v>※</v>
      </c>
      <c r="L468" s="117">
        <v>42</v>
      </c>
      <c r="M468" s="117">
        <v>15</v>
      </c>
      <c r="N468" s="117" t="s">
        <v>541</v>
      </c>
      <c r="O468" s="117">
        <v>38</v>
      </c>
      <c r="P468" s="117">
        <v>10</v>
      </c>
      <c r="Q468" s="117" t="s">
        <v>541</v>
      </c>
      <c r="R468" s="117" t="s">
        <v>541</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v>0</v>
      </c>
      <c r="N469" s="117">
        <v>0</v>
      </c>
      <c r="O469" s="117">
        <v>0</v>
      </c>
      <c r="P469" s="117" t="s">
        <v>541</v>
      </c>
      <c r="Q469" s="117">
        <v>0</v>
      </c>
      <c r="R469" s="117">
        <v>0</v>
      </c>
      <c r="S469" s="117">
        <v>0</v>
      </c>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t="s">
        <v>541</v>
      </c>
      <c r="P470" s="117" t="s">
        <v>541</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t="s">
        <v>541</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93</v>
      </c>
      <c r="K476" s="201" t="str">
        <f>IF(OR(COUNTIF(L476:S476,"未確認")&gt;0,COUNTIF(L476:S476,"~")&gt;0),"※","")</f>
        <v/>
      </c>
      <c r="L476" s="117">
        <v>54</v>
      </c>
      <c r="M476" s="117" t="s">
        <v>541</v>
      </c>
      <c r="N476" s="117" t="s">
        <v>541</v>
      </c>
      <c r="O476" s="117">
        <v>39</v>
      </c>
      <c r="P476" s="117" t="s">
        <v>541</v>
      </c>
      <c r="Q476" s="117" t="s">
        <v>541</v>
      </c>
      <c r="R476" s="117" t="s">
        <v>541</v>
      </c>
      <c r="S476" s="117">
        <v>0</v>
      </c>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IF(OR(COUNTIF(L477:S477,"未確認")&gt;0,COUNTIF(L477:S477,"*")&gt;0),"※","")</f>
        <v>※</v>
      </c>
      <c r="L477" s="117" t="s">
        <v>541</v>
      </c>
      <c r="M477" s="117" t="s">
        <v>541</v>
      </c>
      <c r="N477" s="117" t="s">
        <v>541</v>
      </c>
      <c r="O477" s="117">
        <v>0</v>
      </c>
      <c r="P477" s="117" t="s">
        <v>541</v>
      </c>
      <c r="Q477" s="117">
        <v>0</v>
      </c>
      <c r="R477" s="117">
        <v>0</v>
      </c>
      <c r="S477" s="117">
        <v>0</v>
      </c>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36</v>
      </c>
      <c r="K481" s="201" t="str">
        <f t="shared" si="18"/>
        <v>※</v>
      </c>
      <c r="L481" s="117">
        <v>24</v>
      </c>
      <c r="M481" s="117">
        <v>12</v>
      </c>
      <c r="N481" s="117">
        <v>0</v>
      </c>
      <c r="O481" s="117">
        <v>0</v>
      </c>
      <c r="P481" s="117" t="s">
        <v>541</v>
      </c>
      <c r="Q481" s="117">
        <v>0</v>
      </c>
      <c r="R481" s="117" t="s">
        <v>541</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t="s">
        <v>541</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21</v>
      </c>
      <c r="K489" s="201" t="str">
        <f t="shared" si="18"/>
        <v>※</v>
      </c>
      <c r="L489" s="117">
        <v>21</v>
      </c>
      <c r="M489" s="117">
        <v>0</v>
      </c>
      <c r="N489" s="117">
        <v>0</v>
      </c>
      <c r="O489" s="117">
        <v>0</v>
      </c>
      <c r="P489" s="117">
        <v>0</v>
      </c>
      <c r="Q489" s="117">
        <v>0</v>
      </c>
      <c r="R489" s="117" t="s">
        <v>541</v>
      </c>
      <c r="S489" s="117">
        <v>0</v>
      </c>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117">
        <v>0</v>
      </c>
      <c r="O490" s="117">
        <v>0</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1057</v>
      </c>
      <c r="P502" s="66" t="s">
        <v>1058</v>
      </c>
      <c r="Q502" s="66" t="s">
        <v>1059</v>
      </c>
      <c r="R502" s="66" t="s">
        <v>1060</v>
      </c>
      <c r="S502" s="66" t="s">
        <v>1063</v>
      </c>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1056</v>
      </c>
      <c r="O503" s="70" t="s">
        <v>1056</v>
      </c>
      <c r="P503" s="70" t="s">
        <v>1056</v>
      </c>
      <c r="Q503" s="70" t="s">
        <v>1056</v>
      </c>
      <c r="R503" s="70" t="s">
        <v>1056</v>
      </c>
      <c r="S503" s="70" t="s">
        <v>1064</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0</v>
      </c>
      <c r="K504" s="201" t="str">
        <f t="shared" ref="K504:K511" si="21">IF(OR(COUNTIF(L504:S504,"未確認")&gt;0,COUNTIF(L504:S504,"*")&gt;0),"※","")</f>
        <v/>
      </c>
      <c r="L504" s="117">
        <v>0</v>
      </c>
      <c r="M504" s="117">
        <v>0</v>
      </c>
      <c r="N504" s="117">
        <v>0</v>
      </c>
      <c r="O504" s="117">
        <v>0</v>
      </c>
      <c r="P504" s="117">
        <v>0</v>
      </c>
      <c r="Q504" s="117">
        <v>0</v>
      </c>
      <c r="R504" s="117">
        <v>0</v>
      </c>
      <c r="S504" s="117">
        <v>0</v>
      </c>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t="s">
        <v>541</v>
      </c>
      <c r="P505" s="117" t="s">
        <v>541</v>
      </c>
      <c r="Q505" s="117" t="s">
        <v>541</v>
      </c>
      <c r="R505" s="117">
        <v>0</v>
      </c>
      <c r="S505" s="117">
        <v>0</v>
      </c>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t="s">
        <v>541</v>
      </c>
      <c r="Q508" s="117">
        <v>0</v>
      </c>
      <c r="R508" s="117">
        <v>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1057</v>
      </c>
      <c r="P514" s="66" t="s">
        <v>1058</v>
      </c>
      <c r="Q514" s="66" t="s">
        <v>1059</v>
      </c>
      <c r="R514" s="66" t="s">
        <v>1060</v>
      </c>
      <c r="S514" s="66" t="s">
        <v>1063</v>
      </c>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1056</v>
      </c>
      <c r="O515" s="70" t="s">
        <v>1056</v>
      </c>
      <c r="P515" s="70" t="s">
        <v>1056</v>
      </c>
      <c r="Q515" s="70" t="s">
        <v>1056</v>
      </c>
      <c r="R515" s="70" t="s">
        <v>1056</v>
      </c>
      <c r="S515" s="70" t="s">
        <v>1064</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1057</v>
      </c>
      <c r="P520" s="66" t="s">
        <v>1058</v>
      </c>
      <c r="Q520" s="66" t="s">
        <v>1059</v>
      </c>
      <c r="R520" s="66" t="s">
        <v>1060</v>
      </c>
      <c r="S520" s="66" t="s">
        <v>1063</v>
      </c>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1056</v>
      </c>
      <c r="O521" s="70" t="s">
        <v>1056</v>
      </c>
      <c r="P521" s="70" t="s">
        <v>1056</v>
      </c>
      <c r="Q521" s="70" t="s">
        <v>1056</v>
      </c>
      <c r="R521" s="70" t="s">
        <v>1056</v>
      </c>
      <c r="S521" s="70" t="s">
        <v>1064</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42</v>
      </c>
      <c r="K522" s="201" t="str">
        <f>IF(OR(COUNTIF(L522:S522,"未確認")&gt;0,COUNTIF(L522:S522,"*")&gt;0),"※","")</f>
        <v>※</v>
      </c>
      <c r="L522" s="117">
        <v>15</v>
      </c>
      <c r="M522" s="117" t="s">
        <v>541</v>
      </c>
      <c r="N522" s="117">
        <v>0</v>
      </c>
      <c r="O522" s="117">
        <v>27</v>
      </c>
      <c r="P522" s="117">
        <v>0</v>
      </c>
      <c r="Q522" s="117">
        <v>0</v>
      </c>
      <c r="R522" s="117" t="s">
        <v>541</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1057</v>
      </c>
      <c r="P525" s="66" t="s">
        <v>1058</v>
      </c>
      <c r="Q525" s="66" t="s">
        <v>1059</v>
      </c>
      <c r="R525" s="66" t="s">
        <v>1060</v>
      </c>
      <c r="S525" s="66" t="s">
        <v>1063</v>
      </c>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1056</v>
      </c>
      <c r="O526" s="70" t="s">
        <v>1056</v>
      </c>
      <c r="P526" s="70" t="s">
        <v>1056</v>
      </c>
      <c r="Q526" s="70" t="s">
        <v>1056</v>
      </c>
      <c r="R526" s="70" t="s">
        <v>1056</v>
      </c>
      <c r="S526" s="70" t="s">
        <v>1064</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1057</v>
      </c>
      <c r="P530" s="66" t="s">
        <v>1058</v>
      </c>
      <c r="Q530" s="66" t="s">
        <v>1059</v>
      </c>
      <c r="R530" s="66" t="s">
        <v>1060</v>
      </c>
      <c r="S530" s="66" t="s">
        <v>1063</v>
      </c>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1056</v>
      </c>
      <c r="O531" s="70" t="s">
        <v>1056</v>
      </c>
      <c r="P531" s="70" t="s">
        <v>1056</v>
      </c>
      <c r="Q531" s="70" t="s">
        <v>1056</v>
      </c>
      <c r="R531" s="70" t="s">
        <v>1056</v>
      </c>
      <c r="S531" s="70" t="s">
        <v>1064</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1057</v>
      </c>
      <c r="P543" s="66" t="s">
        <v>1058</v>
      </c>
      <c r="Q543" s="66" t="s">
        <v>1059</v>
      </c>
      <c r="R543" s="66" t="s">
        <v>1060</v>
      </c>
      <c r="S543" s="66" t="s">
        <v>1063</v>
      </c>
    </row>
    <row r="544" spans="1:22" s="1" customFormat="1" ht="20.25" customHeight="1">
      <c r="A544" s="243"/>
      <c r="C544" s="62"/>
      <c r="D544" s="3"/>
      <c r="E544" s="3"/>
      <c r="F544" s="3"/>
      <c r="G544" s="3"/>
      <c r="H544" s="287"/>
      <c r="I544" s="67" t="s">
        <v>36</v>
      </c>
      <c r="J544" s="68"/>
      <c r="K544" s="186"/>
      <c r="L544" s="70" t="s">
        <v>1049</v>
      </c>
      <c r="M544" s="70" t="s">
        <v>1049</v>
      </c>
      <c r="N544" s="70" t="s">
        <v>1056</v>
      </c>
      <c r="O544" s="70" t="s">
        <v>1056</v>
      </c>
      <c r="P544" s="70" t="s">
        <v>1056</v>
      </c>
      <c r="Q544" s="70" t="s">
        <v>1056</v>
      </c>
      <c r="R544" s="70" t="s">
        <v>1056</v>
      </c>
      <c r="S544" s="70" t="s">
        <v>1064</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t="str">
        <f t="shared" si="24"/>
        <v>*</v>
      </c>
      <c r="K548" s="201" t="str">
        <f t="shared" si="25"/>
        <v>※</v>
      </c>
      <c r="L548" s="117" t="s">
        <v>541</v>
      </c>
      <c r="M548" s="117">
        <v>0</v>
      </c>
      <c r="N548" s="117">
        <v>0</v>
      </c>
      <c r="O548" s="117" t="s">
        <v>541</v>
      </c>
      <c r="P548" s="117" t="s">
        <v>541</v>
      </c>
      <c r="Q548" s="117">
        <v>0</v>
      </c>
      <c r="R548" s="117" t="s">
        <v>541</v>
      </c>
      <c r="S548" s="117">
        <v>0</v>
      </c>
    </row>
    <row r="549" spans="1:19"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t="s">
        <v>541</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t="str">
        <f t="shared" si="24"/>
        <v>*</v>
      </c>
      <c r="K551" s="201" t="str">
        <f t="shared" si="25"/>
        <v>※</v>
      </c>
      <c r="L551" s="117" t="s">
        <v>541</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1054</v>
      </c>
      <c r="O558" s="211" t="s">
        <v>1054</v>
      </c>
      <c r="P558" s="211" t="s">
        <v>1054</v>
      </c>
      <c r="Q558" s="211" t="s">
        <v>1054</v>
      </c>
      <c r="R558" s="211" t="s">
        <v>1054</v>
      </c>
      <c r="S558" s="211" t="s">
        <v>1047</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t="s">
        <v>533</v>
      </c>
      <c r="N560" s="211">
        <v>53.8</v>
      </c>
      <c r="O560" s="211">
        <v>66.099999999999994</v>
      </c>
      <c r="P560" s="211">
        <v>53.3</v>
      </c>
      <c r="Q560" s="211">
        <v>64.900000000000006</v>
      </c>
      <c r="R560" s="211">
        <v>70.5</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t="s">
        <v>533</v>
      </c>
      <c r="N561" s="211">
        <v>26.9</v>
      </c>
      <c r="O561" s="211">
        <v>27.6</v>
      </c>
      <c r="P561" s="211">
        <v>28.1</v>
      </c>
      <c r="Q561" s="211">
        <v>32.799999999999997</v>
      </c>
      <c r="R561" s="211">
        <v>37.799999999999997</v>
      </c>
      <c r="S561" s="211" t="s">
        <v>533</v>
      </c>
    </row>
    <row r="562" spans="1:19" s="91" customFormat="1" ht="34.5" customHeight="1">
      <c r="A562" s="251" t="s">
        <v>872</v>
      </c>
      <c r="B562" s="119"/>
      <c r="C562" s="209"/>
      <c r="D562" s="331" t="s">
        <v>992</v>
      </c>
      <c r="E562" s="342"/>
      <c r="F562" s="342"/>
      <c r="G562" s="342"/>
      <c r="H562" s="332"/>
      <c r="I562" s="343"/>
      <c r="J562" s="207"/>
      <c r="K562" s="210"/>
      <c r="L562" s="211" t="s">
        <v>533</v>
      </c>
      <c r="M562" s="211" t="s">
        <v>533</v>
      </c>
      <c r="N562" s="211">
        <v>24.3</v>
      </c>
      <c r="O562" s="211">
        <v>26.8</v>
      </c>
      <c r="P562" s="211">
        <v>27.6</v>
      </c>
      <c r="Q562" s="211">
        <v>30.2</v>
      </c>
      <c r="R562" s="211">
        <v>35.700000000000003</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t="s">
        <v>533</v>
      </c>
      <c r="N563" s="211">
        <v>13.2</v>
      </c>
      <c r="O563" s="211">
        <v>17.3</v>
      </c>
      <c r="P563" s="211">
        <v>13.5</v>
      </c>
      <c r="Q563" s="211">
        <v>21.1</v>
      </c>
      <c r="R563" s="211">
        <v>32.4</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t="s">
        <v>533</v>
      </c>
      <c r="N564" s="211">
        <v>0.1</v>
      </c>
      <c r="O564" s="211">
        <v>0.5</v>
      </c>
      <c r="P564" s="211">
        <v>0.3</v>
      </c>
      <c r="Q564" s="211">
        <v>0</v>
      </c>
      <c r="R564" s="211">
        <v>0.7</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t="s">
        <v>533</v>
      </c>
      <c r="N565" s="211">
        <v>28.4</v>
      </c>
      <c r="O565" s="211">
        <v>15.4</v>
      </c>
      <c r="P565" s="211">
        <v>15.6</v>
      </c>
      <c r="Q565" s="211">
        <v>25.7</v>
      </c>
      <c r="R565" s="211">
        <v>19.7</v>
      </c>
      <c r="S565" s="211" t="s">
        <v>533</v>
      </c>
    </row>
    <row r="566" spans="1:19" s="91" customFormat="1" ht="34.5" customHeight="1">
      <c r="A566" s="251" t="s">
        <v>876</v>
      </c>
      <c r="B566" s="119"/>
      <c r="C566" s="285"/>
      <c r="D566" s="331" t="s">
        <v>993</v>
      </c>
      <c r="E566" s="342"/>
      <c r="F566" s="342"/>
      <c r="G566" s="342"/>
      <c r="H566" s="332"/>
      <c r="I566" s="343"/>
      <c r="J566" s="213"/>
      <c r="K566" s="214"/>
      <c r="L566" s="211" t="s">
        <v>533</v>
      </c>
      <c r="M566" s="211" t="s">
        <v>533</v>
      </c>
      <c r="N566" s="211">
        <v>33</v>
      </c>
      <c r="O566" s="211">
        <v>34.9</v>
      </c>
      <c r="P566" s="211">
        <v>33.700000000000003</v>
      </c>
      <c r="Q566" s="211">
        <v>32.6</v>
      </c>
      <c r="R566" s="211">
        <v>40.299999999999997</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v>0</v>
      </c>
      <c r="O576" s="211">
        <v>0</v>
      </c>
      <c r="P576" s="211">
        <v>0</v>
      </c>
      <c r="Q576" s="211">
        <v>0</v>
      </c>
      <c r="R576" s="211">
        <v>0</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v>0</v>
      </c>
      <c r="O577" s="211">
        <v>0</v>
      </c>
      <c r="P577" s="211">
        <v>0</v>
      </c>
      <c r="Q577" s="211">
        <v>0</v>
      </c>
      <c r="R577" s="211">
        <v>0</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v>0</v>
      </c>
      <c r="O578" s="211">
        <v>0</v>
      </c>
      <c r="P578" s="211">
        <v>0</v>
      </c>
      <c r="Q578" s="211">
        <v>0</v>
      </c>
      <c r="R578" s="211">
        <v>0</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v>0</v>
      </c>
      <c r="O579" s="211">
        <v>0</v>
      </c>
      <c r="P579" s="211">
        <v>0</v>
      </c>
      <c r="Q579" s="211">
        <v>0</v>
      </c>
      <c r="R579" s="211">
        <v>0</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v>0</v>
      </c>
      <c r="O580" s="211">
        <v>0</v>
      </c>
      <c r="P580" s="211">
        <v>0</v>
      </c>
      <c r="Q580" s="211">
        <v>0</v>
      </c>
      <c r="R580" s="211">
        <v>0</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v>0</v>
      </c>
      <c r="O581" s="211">
        <v>0</v>
      </c>
      <c r="P581" s="211">
        <v>0</v>
      </c>
      <c r="Q581" s="211">
        <v>0</v>
      </c>
      <c r="R581" s="211">
        <v>0</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v>0</v>
      </c>
      <c r="O582" s="211">
        <v>0</v>
      </c>
      <c r="P582" s="211">
        <v>0</v>
      </c>
      <c r="Q582" s="211">
        <v>0</v>
      </c>
      <c r="R582" s="211">
        <v>0</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1057</v>
      </c>
      <c r="P588" s="66" t="s">
        <v>1058</v>
      </c>
      <c r="Q588" s="66" t="s">
        <v>1059</v>
      </c>
      <c r="R588" s="66" t="s">
        <v>1060</v>
      </c>
      <c r="S588" s="66" t="s">
        <v>1063</v>
      </c>
    </row>
    <row r="589" spans="1:22" s="1" customFormat="1" ht="20.25" customHeight="1">
      <c r="A589" s="243"/>
      <c r="C589" s="62"/>
      <c r="D589" s="3"/>
      <c r="E589" s="3"/>
      <c r="F589" s="3"/>
      <c r="G589" s="3"/>
      <c r="H589" s="287"/>
      <c r="I589" s="67" t="s">
        <v>36</v>
      </c>
      <c r="J589" s="68"/>
      <c r="K589" s="186"/>
      <c r="L589" s="70" t="s">
        <v>1049</v>
      </c>
      <c r="M589" s="70" t="s">
        <v>1049</v>
      </c>
      <c r="N589" s="70" t="s">
        <v>1056</v>
      </c>
      <c r="O589" s="70" t="s">
        <v>1056</v>
      </c>
      <c r="P589" s="70" t="s">
        <v>1056</v>
      </c>
      <c r="Q589" s="70" t="s">
        <v>1056</v>
      </c>
      <c r="R589" s="70" t="s">
        <v>1056</v>
      </c>
      <c r="S589" s="70" t="s">
        <v>1064</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f>IF(SUM(L591:S591)=0,IF(COUNTIF(L591:S591,"未確認")&gt;0,"未確認",IF(COUNTIF(L591:S591,"~*")&gt;0,"*",SUM(L591:S591))),SUM(L591:S591))</f>
        <v>11</v>
      </c>
      <c r="K591" s="201" t="str">
        <f>IF(OR(COUNTIF(L591:S591,"未確認")&gt;0,COUNTIF(L591:S591,"*")&gt;0),"※","")</f>
        <v>※</v>
      </c>
      <c r="L591" s="117" t="s">
        <v>541</v>
      </c>
      <c r="M591" s="117" t="s">
        <v>541</v>
      </c>
      <c r="N591" s="117" t="s">
        <v>541</v>
      </c>
      <c r="O591" s="117">
        <v>11</v>
      </c>
      <c r="P591" s="117" t="s">
        <v>541</v>
      </c>
      <c r="Q591" s="117" t="s">
        <v>541</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78</v>
      </c>
      <c r="K593" s="201" t="str">
        <f>IF(OR(COUNTIF(L593:S593,"未確認")&gt;0,COUNTIF(L593:S593,"*")&gt;0),"※","")</f>
        <v>※</v>
      </c>
      <c r="L593" s="117">
        <v>0</v>
      </c>
      <c r="M593" s="117">
        <v>0</v>
      </c>
      <c r="N593" s="117">
        <v>14</v>
      </c>
      <c r="O593" s="117">
        <v>33</v>
      </c>
      <c r="P593" s="117">
        <v>19</v>
      </c>
      <c r="Q593" s="117">
        <v>12</v>
      </c>
      <c r="R593" s="117" t="s">
        <v>541</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997</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220</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1734</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737</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2045</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f t="shared" ref="J600:J605" si="26">IF(SUM(L600:S600)=0,IF(COUNTIF(L600:S600,"未確認")&gt;0,"未確認",IF(COUNTIF(L600:S600,"~*")&gt;0,"*",SUM(L600:S600))),SUM(L600:S600))</f>
        <v>12</v>
      </c>
      <c r="K600" s="201" t="str">
        <f t="shared" ref="K600:K605" si="27">IF(OR(COUNTIF(L600:S600,"未確認")&gt;0,COUNTIF(L600:S600,"*")&gt;0),"※","")</f>
        <v>※</v>
      </c>
      <c r="L600" s="117">
        <v>12</v>
      </c>
      <c r="M600" s="117">
        <v>0</v>
      </c>
      <c r="N600" s="117" t="s">
        <v>541</v>
      </c>
      <c r="O600" s="117" t="s">
        <v>541</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t="s">
        <v>541</v>
      </c>
      <c r="Q602" s="117" t="s">
        <v>541</v>
      </c>
      <c r="R602" s="117">
        <v>0</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1057</v>
      </c>
      <c r="P611" s="66" t="s">
        <v>1058</v>
      </c>
      <c r="Q611" s="66" t="s">
        <v>1059</v>
      </c>
      <c r="R611" s="66" t="s">
        <v>1060</v>
      </c>
      <c r="S611" s="66" t="s">
        <v>1063</v>
      </c>
      <c r="T611" s="8"/>
      <c r="U611" s="8"/>
      <c r="V611" s="8"/>
    </row>
    <row r="612" spans="1:22" ht="20.25" customHeight="1">
      <c r="A612" s="243"/>
      <c r="B612" s="1"/>
      <c r="C612" s="62"/>
      <c r="D612" s="3"/>
      <c r="F612" s="3"/>
      <c r="G612" s="3"/>
      <c r="H612" s="287"/>
      <c r="I612" s="67" t="s">
        <v>36</v>
      </c>
      <c r="J612" s="68"/>
      <c r="K612" s="220"/>
      <c r="L612" s="70" t="s">
        <v>1049</v>
      </c>
      <c r="M612" s="70" t="s">
        <v>1049</v>
      </c>
      <c r="N612" s="70" t="s">
        <v>1056</v>
      </c>
      <c r="O612" s="70" t="s">
        <v>1056</v>
      </c>
      <c r="P612" s="70" t="s">
        <v>1056</v>
      </c>
      <c r="Q612" s="70" t="s">
        <v>1056</v>
      </c>
      <c r="R612" s="70" t="s">
        <v>1056</v>
      </c>
      <c r="S612" s="70" t="s">
        <v>1064</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0</v>
      </c>
      <c r="K613" s="201" t="str">
        <f t="shared" ref="K613:K623" si="29">IF(OR(COUNTIF(L613:S613,"未確認")&gt;0,COUNTIF(L613:S613,"*")&gt;0),"※","")</f>
        <v/>
      </c>
      <c r="L613" s="117">
        <v>0</v>
      </c>
      <c r="M613" s="117">
        <v>0</v>
      </c>
      <c r="N613" s="117">
        <v>0</v>
      </c>
      <c r="O613" s="117">
        <v>0</v>
      </c>
      <c r="P613" s="117">
        <v>0</v>
      </c>
      <c r="Q613" s="117">
        <v>0</v>
      </c>
      <c r="R613" s="117">
        <v>0</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c r="S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0</v>
      </c>
      <c r="M622" s="117">
        <v>0</v>
      </c>
      <c r="N622" s="117" t="s">
        <v>541</v>
      </c>
      <c r="O622" s="117">
        <v>10</v>
      </c>
      <c r="P622" s="117">
        <v>0</v>
      </c>
      <c r="Q622" s="117" t="s">
        <v>541</v>
      </c>
      <c r="R622" s="117" t="s">
        <v>541</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1057</v>
      </c>
      <c r="P629" s="66" t="s">
        <v>1058</v>
      </c>
      <c r="Q629" s="66" t="s">
        <v>1059</v>
      </c>
      <c r="R629" s="66" t="s">
        <v>1060</v>
      </c>
      <c r="S629" s="66" t="s">
        <v>1063</v>
      </c>
      <c r="T629" s="8"/>
      <c r="U629" s="8"/>
      <c r="V629" s="8"/>
    </row>
    <row r="630" spans="1:22" ht="20.25" customHeight="1">
      <c r="A630" s="243"/>
      <c r="B630" s="1"/>
      <c r="C630" s="62"/>
      <c r="D630" s="3"/>
      <c r="F630" s="3"/>
      <c r="G630" s="3"/>
      <c r="H630" s="287"/>
      <c r="I630" s="67" t="s">
        <v>36</v>
      </c>
      <c r="J630" s="68"/>
      <c r="K630" s="186"/>
      <c r="L630" s="70" t="s">
        <v>1049</v>
      </c>
      <c r="M630" s="70" t="s">
        <v>1049</v>
      </c>
      <c r="N630" s="70" t="s">
        <v>1056</v>
      </c>
      <c r="O630" s="70" t="s">
        <v>1056</v>
      </c>
      <c r="P630" s="70" t="s">
        <v>1056</v>
      </c>
      <c r="Q630" s="70" t="s">
        <v>1056</v>
      </c>
      <c r="R630" s="70" t="s">
        <v>1056</v>
      </c>
      <c r="S630" s="70" t="s">
        <v>1064</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t="s">
        <v>541</v>
      </c>
      <c r="N631" s="117" t="s">
        <v>541</v>
      </c>
      <c r="O631" s="117" t="s">
        <v>541</v>
      </c>
      <c r="P631" s="117" t="s">
        <v>541</v>
      </c>
      <c r="Q631" s="117" t="s">
        <v>541</v>
      </c>
      <c r="R631" s="117" t="s">
        <v>541</v>
      </c>
      <c r="S631" s="117">
        <v>0</v>
      </c>
    </row>
    <row r="632" spans="1:22" s="118" customFormat="1" ht="56.15" customHeight="1">
      <c r="A632" s="252" t="s">
        <v>918</v>
      </c>
      <c r="B632" s="119"/>
      <c r="C632" s="320" t="s">
        <v>434</v>
      </c>
      <c r="D632" s="321"/>
      <c r="E632" s="321"/>
      <c r="F632" s="321"/>
      <c r="G632" s="321"/>
      <c r="H632" s="322"/>
      <c r="I632" s="122" t="s">
        <v>435</v>
      </c>
      <c r="J632" s="116">
        <f t="shared" si="30"/>
        <v>260</v>
      </c>
      <c r="K632" s="201" t="str">
        <f t="shared" si="31"/>
        <v>※</v>
      </c>
      <c r="L632" s="117" t="s">
        <v>541</v>
      </c>
      <c r="M632" s="117" t="s">
        <v>541</v>
      </c>
      <c r="N632" s="117">
        <v>32</v>
      </c>
      <c r="O632" s="117">
        <v>96</v>
      </c>
      <c r="P632" s="117">
        <v>53</v>
      </c>
      <c r="Q632" s="117">
        <v>40</v>
      </c>
      <c r="R632" s="117">
        <v>39</v>
      </c>
      <c r="S632" s="117">
        <v>0</v>
      </c>
    </row>
    <row r="633" spans="1:22" s="118" customFormat="1" ht="56">
      <c r="A633" s="252" t="s">
        <v>919</v>
      </c>
      <c r="B633" s="119"/>
      <c r="C633" s="320" t="s">
        <v>436</v>
      </c>
      <c r="D633" s="321"/>
      <c r="E633" s="321"/>
      <c r="F633" s="321"/>
      <c r="G633" s="321"/>
      <c r="H633" s="322"/>
      <c r="I633" s="122" t="s">
        <v>437</v>
      </c>
      <c r="J633" s="116">
        <f t="shared" si="30"/>
        <v>93</v>
      </c>
      <c r="K633" s="201" t="str">
        <f t="shared" si="31"/>
        <v>※</v>
      </c>
      <c r="L633" s="117" t="s">
        <v>541</v>
      </c>
      <c r="M633" s="117" t="s">
        <v>541</v>
      </c>
      <c r="N633" s="117">
        <v>13</v>
      </c>
      <c r="O633" s="117">
        <v>33</v>
      </c>
      <c r="P633" s="117">
        <v>31</v>
      </c>
      <c r="Q633" s="117">
        <v>16</v>
      </c>
      <c r="R633" s="117" t="s">
        <v>541</v>
      </c>
      <c r="S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t="s">
        <v>541</v>
      </c>
      <c r="P634" s="117" t="s">
        <v>541</v>
      </c>
      <c r="Q634" s="117">
        <v>0</v>
      </c>
      <c r="R634" s="117" t="s">
        <v>541</v>
      </c>
      <c r="S634" s="117">
        <v>0</v>
      </c>
    </row>
    <row r="635" spans="1:22" s="118" customFormat="1" ht="84" customHeight="1">
      <c r="A635" s="252" t="s">
        <v>921</v>
      </c>
      <c r="B635" s="119"/>
      <c r="C635" s="320" t="s">
        <v>440</v>
      </c>
      <c r="D635" s="321"/>
      <c r="E635" s="321"/>
      <c r="F635" s="321"/>
      <c r="G635" s="321"/>
      <c r="H635" s="322"/>
      <c r="I635" s="122" t="s">
        <v>441</v>
      </c>
      <c r="J635" s="116">
        <f t="shared" si="30"/>
        <v>69</v>
      </c>
      <c r="K635" s="201" t="str">
        <f t="shared" si="31"/>
        <v>※</v>
      </c>
      <c r="L635" s="117">
        <v>24</v>
      </c>
      <c r="M635" s="117">
        <v>14</v>
      </c>
      <c r="N635" s="117" t="s">
        <v>541</v>
      </c>
      <c r="O635" s="117" t="s">
        <v>541</v>
      </c>
      <c r="P635" s="117">
        <v>18</v>
      </c>
      <c r="Q635" s="117" t="s">
        <v>541</v>
      </c>
      <c r="R635" s="117">
        <v>13</v>
      </c>
      <c r="S635" s="117">
        <v>0</v>
      </c>
    </row>
    <row r="636" spans="1:22" s="118" customFormat="1" ht="70" customHeight="1">
      <c r="A636" s="252" t="s">
        <v>922</v>
      </c>
      <c r="B636" s="119"/>
      <c r="C636" s="320" t="s">
        <v>442</v>
      </c>
      <c r="D636" s="321"/>
      <c r="E636" s="321"/>
      <c r="F636" s="321"/>
      <c r="G636" s="321"/>
      <c r="H636" s="322"/>
      <c r="I636" s="122" t="s">
        <v>443</v>
      </c>
      <c r="J636" s="116">
        <f t="shared" si="30"/>
        <v>23</v>
      </c>
      <c r="K636" s="201" t="str">
        <f t="shared" si="31"/>
        <v>※</v>
      </c>
      <c r="L636" s="117">
        <v>23</v>
      </c>
      <c r="M636" s="117" t="s">
        <v>541</v>
      </c>
      <c r="N636" s="117" t="s">
        <v>541</v>
      </c>
      <c r="O636" s="117" t="s">
        <v>541</v>
      </c>
      <c r="P636" s="117" t="s">
        <v>541</v>
      </c>
      <c r="Q636" s="117" t="s">
        <v>541</v>
      </c>
      <c r="R636" s="117" t="s">
        <v>541</v>
      </c>
      <c r="S636" s="117">
        <v>0</v>
      </c>
    </row>
    <row r="637" spans="1:22" s="118" customFormat="1" ht="98.15" customHeight="1">
      <c r="A637" s="252" t="s">
        <v>923</v>
      </c>
      <c r="B637" s="119"/>
      <c r="C637" s="320" t="s">
        <v>444</v>
      </c>
      <c r="D637" s="321"/>
      <c r="E637" s="321"/>
      <c r="F637" s="321"/>
      <c r="G637" s="321"/>
      <c r="H637" s="322"/>
      <c r="I637" s="122" t="s">
        <v>445</v>
      </c>
      <c r="J637" s="116">
        <f t="shared" si="30"/>
        <v>56</v>
      </c>
      <c r="K637" s="201" t="str">
        <f t="shared" si="31"/>
        <v>※</v>
      </c>
      <c r="L637" s="117">
        <v>12</v>
      </c>
      <c r="M637" s="117" t="s">
        <v>541</v>
      </c>
      <c r="N637" s="117" t="s">
        <v>541</v>
      </c>
      <c r="O637" s="117">
        <v>25</v>
      </c>
      <c r="P637" s="117" t="s">
        <v>541</v>
      </c>
      <c r="Q637" s="117" t="s">
        <v>541</v>
      </c>
      <c r="R637" s="117">
        <v>19</v>
      </c>
      <c r="S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1057</v>
      </c>
      <c r="P644" s="66" t="s">
        <v>1058</v>
      </c>
      <c r="Q644" s="66" t="s">
        <v>1059</v>
      </c>
      <c r="R644" s="66" t="s">
        <v>1060</v>
      </c>
      <c r="S644" s="66" t="s">
        <v>1063</v>
      </c>
      <c r="T644" s="8"/>
      <c r="U644" s="8"/>
      <c r="V644" s="8"/>
    </row>
    <row r="645" spans="1:22" ht="20.25" customHeight="1">
      <c r="A645" s="243"/>
      <c r="B645" s="1"/>
      <c r="C645" s="62"/>
      <c r="D645" s="3"/>
      <c r="F645" s="3"/>
      <c r="G645" s="3"/>
      <c r="H645" s="287"/>
      <c r="I645" s="67" t="s">
        <v>36</v>
      </c>
      <c r="J645" s="68"/>
      <c r="K645" s="186"/>
      <c r="L645" s="70" t="s">
        <v>1049</v>
      </c>
      <c r="M645" s="70" t="s">
        <v>1049</v>
      </c>
      <c r="N645" s="70" t="s">
        <v>1056</v>
      </c>
      <c r="O645" s="70" t="s">
        <v>1056</v>
      </c>
      <c r="P645" s="70" t="s">
        <v>1056</v>
      </c>
      <c r="Q645" s="70" t="s">
        <v>1056</v>
      </c>
      <c r="R645" s="70" t="s">
        <v>1056</v>
      </c>
      <c r="S645" s="70" t="s">
        <v>1064</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242</v>
      </c>
      <c r="K646" s="201" t="str">
        <f t="shared" ref="K646:K660" si="33">IF(OR(COUNTIF(L646:S646,"未確認")&gt;0,COUNTIF(L646:S646,"*")&gt;0),"※","")</f>
        <v/>
      </c>
      <c r="L646" s="117">
        <v>21</v>
      </c>
      <c r="M646" s="117">
        <v>26</v>
      </c>
      <c r="N646" s="117">
        <v>22</v>
      </c>
      <c r="O646" s="117">
        <v>58</v>
      </c>
      <c r="P646" s="117">
        <v>45</v>
      </c>
      <c r="Q646" s="117">
        <v>27</v>
      </c>
      <c r="R646" s="117">
        <v>43</v>
      </c>
      <c r="S646" s="117">
        <v>0</v>
      </c>
    </row>
    <row r="647" spans="1:22" s="118" customFormat="1" ht="70" customHeight="1">
      <c r="A647" s="252" t="s">
        <v>926</v>
      </c>
      <c r="B647" s="84"/>
      <c r="C647" s="188"/>
      <c r="D647" s="221"/>
      <c r="E647" s="320" t="s">
        <v>938</v>
      </c>
      <c r="F647" s="321"/>
      <c r="G647" s="321"/>
      <c r="H647" s="322"/>
      <c r="I647" s="122" t="s">
        <v>452</v>
      </c>
      <c r="J647" s="116">
        <f t="shared" si="32"/>
        <v>142</v>
      </c>
      <c r="K647" s="201" t="str">
        <f t="shared" si="33"/>
        <v>※</v>
      </c>
      <c r="L647" s="117">
        <v>16</v>
      </c>
      <c r="M647" s="117">
        <v>22</v>
      </c>
      <c r="N647" s="117">
        <v>11</v>
      </c>
      <c r="O647" s="117">
        <v>39</v>
      </c>
      <c r="P647" s="117" t="s">
        <v>541</v>
      </c>
      <c r="Q647" s="117">
        <v>15</v>
      </c>
      <c r="R647" s="117">
        <v>39</v>
      </c>
      <c r="S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c r="P648" s="117" t="s">
        <v>541</v>
      </c>
      <c r="Q648" s="117" t="s">
        <v>541</v>
      </c>
      <c r="R648" s="117">
        <v>0</v>
      </c>
      <c r="S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row>
    <row r="650" spans="1:22" s="118" customFormat="1" ht="84" customHeight="1">
      <c r="A650" s="252" t="s">
        <v>929</v>
      </c>
      <c r="B650" s="84"/>
      <c r="C650" s="295"/>
      <c r="D650" s="297"/>
      <c r="E650" s="320" t="s">
        <v>941</v>
      </c>
      <c r="F650" s="321"/>
      <c r="G650" s="321"/>
      <c r="H650" s="322"/>
      <c r="I650" s="122" t="s">
        <v>458</v>
      </c>
      <c r="J650" s="116">
        <f t="shared" si="32"/>
        <v>26</v>
      </c>
      <c r="K650" s="201" t="str">
        <f t="shared" si="33"/>
        <v>※</v>
      </c>
      <c r="L650" s="117">
        <v>0</v>
      </c>
      <c r="M650" s="117">
        <v>0</v>
      </c>
      <c r="N650" s="117" t="s">
        <v>541</v>
      </c>
      <c r="O650" s="117" t="s">
        <v>541</v>
      </c>
      <c r="P650" s="117">
        <v>26</v>
      </c>
      <c r="Q650" s="117" t="s">
        <v>541</v>
      </c>
      <c r="R650" s="117" t="s">
        <v>541</v>
      </c>
      <c r="S650" s="117">
        <v>0</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t="s">
        <v>541</v>
      </c>
      <c r="M651" s="117" t="s">
        <v>541</v>
      </c>
      <c r="N651" s="117" t="s">
        <v>541</v>
      </c>
      <c r="O651" s="117" t="s">
        <v>541</v>
      </c>
      <c r="P651" s="117">
        <v>10</v>
      </c>
      <c r="Q651" s="117" t="s">
        <v>541</v>
      </c>
      <c r="R651" s="117" t="s">
        <v>541</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t="s">
        <v>541</v>
      </c>
      <c r="Q653" s="117">
        <v>0</v>
      </c>
      <c r="R653" s="117">
        <v>0</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172</v>
      </c>
      <c r="K655" s="201" t="str">
        <f t="shared" si="33"/>
        <v/>
      </c>
      <c r="L655" s="117">
        <v>19</v>
      </c>
      <c r="M655" s="117">
        <v>24</v>
      </c>
      <c r="N655" s="117">
        <v>13</v>
      </c>
      <c r="O655" s="117">
        <v>41</v>
      </c>
      <c r="P655" s="117">
        <v>22</v>
      </c>
      <c r="Q655" s="117">
        <v>16</v>
      </c>
      <c r="R655" s="117">
        <v>37</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147</v>
      </c>
      <c r="K657" s="201" t="str">
        <f t="shared" si="33"/>
        <v/>
      </c>
      <c r="L657" s="117">
        <v>19</v>
      </c>
      <c r="M657" s="117">
        <v>22</v>
      </c>
      <c r="N657" s="117">
        <v>10</v>
      </c>
      <c r="O657" s="117">
        <v>38</v>
      </c>
      <c r="P657" s="117">
        <v>18</v>
      </c>
      <c r="Q657" s="117">
        <v>12</v>
      </c>
      <c r="R657" s="117">
        <v>28</v>
      </c>
      <c r="S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c r="R658" s="117" t="s">
        <v>541</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1057</v>
      </c>
      <c r="P665" s="66" t="s">
        <v>1058</v>
      </c>
      <c r="Q665" s="66" t="s">
        <v>1059</v>
      </c>
      <c r="R665" s="66" t="s">
        <v>1060</v>
      </c>
      <c r="S665" s="66" t="s">
        <v>1063</v>
      </c>
      <c r="T665" s="8"/>
      <c r="U665" s="8"/>
      <c r="V665" s="8"/>
    </row>
    <row r="666" spans="1:22" ht="20.25" customHeight="1">
      <c r="A666" s="243"/>
      <c r="B666" s="1"/>
      <c r="C666" s="62"/>
      <c r="D666" s="3"/>
      <c r="F666" s="3"/>
      <c r="G666" s="3"/>
      <c r="H666" s="287"/>
      <c r="I666" s="67" t="s">
        <v>36</v>
      </c>
      <c r="J666" s="68"/>
      <c r="K666" s="186"/>
      <c r="L666" s="70" t="s">
        <v>1049</v>
      </c>
      <c r="M666" s="70" t="s">
        <v>1049</v>
      </c>
      <c r="N666" s="70" t="s">
        <v>1056</v>
      </c>
      <c r="O666" s="70" t="s">
        <v>1056</v>
      </c>
      <c r="P666" s="70" t="s">
        <v>1056</v>
      </c>
      <c r="Q666" s="70" t="s">
        <v>1056</v>
      </c>
      <c r="R666" s="70" t="s">
        <v>1056</v>
      </c>
      <c r="S666" s="70" t="s">
        <v>1064</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1057</v>
      </c>
      <c r="P681" s="66" t="s">
        <v>1058</v>
      </c>
      <c r="Q681" s="66" t="s">
        <v>1059</v>
      </c>
      <c r="R681" s="66" t="s">
        <v>1060</v>
      </c>
      <c r="S681" s="66" t="s">
        <v>1063</v>
      </c>
      <c r="T681" s="8"/>
      <c r="U681" s="8"/>
      <c r="V681" s="8"/>
    </row>
    <row r="682" spans="1:22" ht="20.25" customHeight="1">
      <c r="A682" s="243"/>
      <c r="B682" s="1"/>
      <c r="C682" s="62"/>
      <c r="D682" s="3"/>
      <c r="F682" s="3"/>
      <c r="G682" s="3"/>
      <c r="H682" s="287"/>
      <c r="I682" s="67" t="s">
        <v>36</v>
      </c>
      <c r="J682" s="68"/>
      <c r="K682" s="186"/>
      <c r="L682" s="70" t="s">
        <v>1049</v>
      </c>
      <c r="M682" s="70" t="s">
        <v>1049</v>
      </c>
      <c r="N682" s="70" t="s">
        <v>1056</v>
      </c>
      <c r="O682" s="70" t="s">
        <v>1056</v>
      </c>
      <c r="P682" s="70" t="s">
        <v>1056</v>
      </c>
      <c r="Q682" s="70" t="s">
        <v>1056</v>
      </c>
      <c r="R682" s="70" t="s">
        <v>1056</v>
      </c>
      <c r="S682" s="70" t="s">
        <v>1064</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t="s">
        <v>541</v>
      </c>
      <c r="O684" s="117">
        <v>0</v>
      </c>
      <c r="P684" s="117">
        <v>0</v>
      </c>
      <c r="Q684" s="117" t="s">
        <v>541</v>
      </c>
      <c r="R684" s="117" t="s">
        <v>541</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1057</v>
      </c>
      <c r="P691" s="66" t="s">
        <v>1058</v>
      </c>
      <c r="Q691" s="66" t="s">
        <v>1059</v>
      </c>
      <c r="R691" s="66" t="s">
        <v>1060</v>
      </c>
      <c r="S691" s="66" t="s">
        <v>1063</v>
      </c>
      <c r="T691" s="8"/>
      <c r="U691" s="8"/>
      <c r="V691" s="8"/>
    </row>
    <row r="692" spans="1:22" ht="20.25" customHeight="1">
      <c r="A692" s="243"/>
      <c r="B692" s="1"/>
      <c r="C692" s="62"/>
      <c r="D692" s="3"/>
      <c r="F692" s="3"/>
      <c r="G692" s="3"/>
      <c r="H692" s="287"/>
      <c r="I692" s="67" t="s">
        <v>36</v>
      </c>
      <c r="J692" s="68"/>
      <c r="K692" s="186"/>
      <c r="L692" s="70" t="s">
        <v>1049</v>
      </c>
      <c r="M692" s="70" t="s">
        <v>1049</v>
      </c>
      <c r="N692" s="70" t="s">
        <v>1056</v>
      </c>
      <c r="O692" s="70" t="s">
        <v>1056</v>
      </c>
      <c r="P692" s="70" t="s">
        <v>1056</v>
      </c>
      <c r="Q692" s="70" t="s">
        <v>1056</v>
      </c>
      <c r="R692" s="70" t="s">
        <v>1056</v>
      </c>
      <c r="S692" s="70" t="s">
        <v>1064</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1057</v>
      </c>
      <c r="P704" s="66" t="s">
        <v>1058</v>
      </c>
      <c r="Q704" s="66" t="s">
        <v>1059</v>
      </c>
      <c r="R704" s="66" t="s">
        <v>1060</v>
      </c>
      <c r="S704" s="66" t="s">
        <v>1063</v>
      </c>
      <c r="T704" s="8"/>
      <c r="U704" s="8"/>
      <c r="V704" s="8"/>
    </row>
    <row r="705" spans="1:23" ht="20.25" customHeight="1">
      <c r="A705" s="243"/>
      <c r="B705" s="1"/>
      <c r="C705" s="62"/>
      <c r="D705" s="3"/>
      <c r="F705" s="3"/>
      <c r="G705" s="3"/>
      <c r="H705" s="287"/>
      <c r="I705" s="67" t="s">
        <v>36</v>
      </c>
      <c r="J705" s="68"/>
      <c r="K705" s="186"/>
      <c r="L705" s="70" t="s">
        <v>1049</v>
      </c>
      <c r="M705" s="70" t="s">
        <v>1049</v>
      </c>
      <c r="N705" s="70" t="s">
        <v>1056</v>
      </c>
      <c r="O705" s="70" t="s">
        <v>1056</v>
      </c>
      <c r="P705" s="70" t="s">
        <v>1056</v>
      </c>
      <c r="Q705" s="70" t="s">
        <v>1056</v>
      </c>
      <c r="R705" s="70" t="s">
        <v>1056</v>
      </c>
      <c r="S705" s="70" t="s">
        <v>1064</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14760DD-296A-410C-B31D-12825FB327E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2019-12-23T02:27:40Z</dcterms:modified>
</cp:coreProperties>
</file>