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E7AECCC-B6FE-43D5-8B2C-BE4C4429FA8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<sst xmlns="http://schemas.openxmlformats.org/spreadsheetml/2006/main" count="2973" uniqueCount="1047">
  <si>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</si>
  <si>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</si>
  <si>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</si>
  <si>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</si>
  <si>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</si>
  <si>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</si>
  <si>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</si>
  <si>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</si>
  <si>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</si>
  <si>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</si>
  <si>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</si>
  <si>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</si>
  <si>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</si>
  <si>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</si>
  <si>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</si>
  <si>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</si>
  <si>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</si>
  <si>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</si>
  <si>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</si>
  <si>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</si>
  <si>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</si>
  <si>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</si>
  <si>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</si>
  <si>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</si>
  <si>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</si>
  <si>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</si>
  <si>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</si>
  <si>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</si>
  <si>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</si>
  <si>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</si>
  <si>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</si>
  <si>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</si>
  <si>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</si>
  <si>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</si>
  <si>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</si>
  <si>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</si>
  <si>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</si>
  <si>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</si>
  <si>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</si>
  <si>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</si>
  <si>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</si>
  <si>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</si>
  <si>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</si>
  <si>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</si>
  <si>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</si>
  <si>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</si>
  <si>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</si>
  <si>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</si>
  <si>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</si>
  <si>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</si>
  <si>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</si>
  <si>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</si>
  <si>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</si>
  <si>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</si>
  <si>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</si>
  <si>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</si>
  <si>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</si>
  <si>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</si>
  <si>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</si>
  <si>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</si>
  <si>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</si>
  <si>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</si>
  <si>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</si>
  <si>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</si>
  <si>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</si>
  <si>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</si>
  <si>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</si>
  <si>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</si>
  <si>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</si>
  <si>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</si>
  <si>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</si>
  <si>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</si>
  <si>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</si>
  <si>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</si>
  <si>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</si>
  <si>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</si>
  <si>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</si>
  <si>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</si>
  <si>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</si>
  <si>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</si>
  <si>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</si>
  <si>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</si>
  <si>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</si>
  <si>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</si>
  <si>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</si>
  <si>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</si>
  <si>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</si>
  <si>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</si>
  <si>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</si>
  <si>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</si>
  <si>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</si>
  <si>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</si>
  <si>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</si>
  <si>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</si>
  <si>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</si>
  <si>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</si>
  <si>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</si>
  <si>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</si>
  <si>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</si>
  <si>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</si>
  <si>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</si>
  <si>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</si>
  <si>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</si>
  <si>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</si>
  <si>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</si>
  <si>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</si>
  <si>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</si>
  <si>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</si>
  <si>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</si>
  <si>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</si>
  <si>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</si>
  <si>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</si>
  <si>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</si>
  <si>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</si>
  <si>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</si>
  <si>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</si>
  <si>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</si>
  <si>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</si>
  <si>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</si>
  <si>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</si>
  <si>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</si>
  <si>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</si>
  <si>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</si>
  <si>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</si>
  <si>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</si>
  <si>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</si>
  <si>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</si>
  <si>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</si>
  <si>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</si>
  <si>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</si>
  <si>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</si>
  <si>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</si>
  <si>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</si>
  <si>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</si>
  <si>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</si>
  <si>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</si>
  <si>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</si>
  <si>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</si>
  <si>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</si>
  <si>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</si>
  <si>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</si>
  <si>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</si>
  <si>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</si>
  <si>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</si>
  <si>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</si>
  <si>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</si>
  <si>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</si>
  <si>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</si>
  <si>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</si>
  <si>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</si>
  <si>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</si>
  <si>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</si>
  <si>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</si>
  <si>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</si>
  <si>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</si>
  <si>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</si>
  <si>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</si>
  <si>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</si>
  <si>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</si>
  <si>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</si>
  <si>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</si>
  <si>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</si>
  <si>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</si>
  <si>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</si>
  <si>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</si>
  <si>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</si>
  <si>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</si>
  <si>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</si>
  <si>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</si>
  <si>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</si>
  <si>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</si>
  <si>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</si>
  <si>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</si>
  <si>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</si>
  <si>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</si>
  <si>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</si>
  <si>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</si>
  <si>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</si>
  <si>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</si>
  <si>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</si>
  <si>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</si>
  <si>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</si>
  <si>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</si>
  <si>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</si>
  <si>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</si>
  <si>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</si>
  <si>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</si>
  <si>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</si>
  <si>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</si>
  <si>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</si>
  <si>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</si>
  <si>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</si>
  <si>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</si>
  <si>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</si>
  <si>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</si>
  <si>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</si>
  <si>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</si>
  <si>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</si>
  <si>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</si>
  <si>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</si>
  <si>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</si>
  <si>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</si>
  <si>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</si>
  <si>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</si>
  <si>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</si>
  <si>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</si>
  <si>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</si>
  <si>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</si>
  <si>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</si>
  <si>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</si>
  <si>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</si>
  <si>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</si>
  <si>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</si>
  <si>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</si>
  <si>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</si>
  <si>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</si>
  <si>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</si>
  <si>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</si>
  <si>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</si>
  <si>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</si>
  <si>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</si>
  <si>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</si>
  <si>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</si>
  <si>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</si>
  <si>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</si>
  <si>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</si>
  <si>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</si>
  <si>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</si>
  <si>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</si>
  <si>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</si>
  <si>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</si>
  <si>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</si>
  <si>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</si>
  <si>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</si>
  <si>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</si>
  <si>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</si>
  <si>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</si>
  <si>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</si>
  <si>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</si>
  <si>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</si>
  <si>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</si>
  <si>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</si>
  <si>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</si>
  <si>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</si>
  <si>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</si>
  <si>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</si>
  <si>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</si>
  <si>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</si>
  <si>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</si>
  <si>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</si>
  <si>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</si>
  <si>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</si>
  <si>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</si>
  <si>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</si>
  <si>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</si>
  <si>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</si>
  <si>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</si>
  <si>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</si>
  <si>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</si>
  <si>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</si>
  <si>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</si>
  <si>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</si>
  <si>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</si>
  <si>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</si>
  <si>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</si>
  <si>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</si>
  <si>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</si>
  <si>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</si>
  <si>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</si>
  <si>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</si>
  <si>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</si>
  <si>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</si>
  <si>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</si>
  <si>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</si>
  <si>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</si>
  <si>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</si>
  <si>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</si>
  <si>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</si>
  <si>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</si>
  <si>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</si>
  <si>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</si>
  <si>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</si>
  <si>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</si>
  <si>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</si>
  <si>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</si>
  <si>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</si>
  <si>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</si>
  <si>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</si>
  <si>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</si>
  <si>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</si>
  <si>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</si>
  <si>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</si>
  <si>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</si>
  <si>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</si>
  <si>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</si>
  <si>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</si>
  <si>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</si>
  <si>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</si>
  <si>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</si>
  <si>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</si>
  <si>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</si>
  <si>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</si>
  <si>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</si>
  <si>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</si>
  <si>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</si>
  <si>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</si>
  <si>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</si>
  <si>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</si>
  <si>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</si>
  <si>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</si>
  <si>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</si>
  <si>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</si>
  <si>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</si>
  <si>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</si>
  <si>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</si>
  <si>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</si>
  <si>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</si>
  <si>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</si>
  <si>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</si>
  <si>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</si>
  <si>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</si>
  <si>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</si>
  <si>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</si>
  <si>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</si>
  <si>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</si>
  <si>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</si>
  <si>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</si>
  <si>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</si>
  <si>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</si>
  <si>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</si>
  <si>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</si>
  <si>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</si>
  <si>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</si>
  <si>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</si>
  <si>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</si>
  <si>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</si>
  <si>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</si>
  <si>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</si>
  <si>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</si>
  <si>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</si>
  <si>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</si>
  <si>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</si>
  <si>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</si>
  <si>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</si>
  <si>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</si>
  <si>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</si>
  <si>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</si>
  <si>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</si>
  <si>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</si>
  <si>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</si>
  <si>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</si>
  <si>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</si>
  <si>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</si>
  <si>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</si>
  <si>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</si>
  <si>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</si>
  <si>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</si>
  <si>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</si>
  <si>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</si>
  <si>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</si>
  <si>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</si>
  <si>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</si>
  <si>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</si>
  <si>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</si>
  <si>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</si>
  <si>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</si>
  <si>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</si>
  <si>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</si>
  <si>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</si>
  <si>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</si>
  <si>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</si>
  <si>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</si>
  <si>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</si>
  <si>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</si>
  <si>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</si>
  <si>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</si>
  <si>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</si>
  <si>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</si>
  <si>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</si>
  <si>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</si>
  <si>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</si>
  <si>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</si>
  <si>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</si>
  <si>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</si>
  <si>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</si>
  <si>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</si>
  <si>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</si>
  <si>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</si>
  <si>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</si>
  <si>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</si>
  <si>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</si>
  <si>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</si>
  <si>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</si>
  <si>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</si>
  <si>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</si>
  <si>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</si>
  <si>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</si>
  <si>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</si>
  <si>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</si>
  <si>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</si>
  <si>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</si>
  <si>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</si>
  <si>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</si>
  <si>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</si>
  <si>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</si>
  <si>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</si>
  <si>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</si>
  <si>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</si>
  <si>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</si>
  <si>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</si>
  <si>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</si>
  <si>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</si>
  <si>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</si>
  <si>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</si>
  <si>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</si>
  <si>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</si>
  <si>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</si>
  <si>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</si>
  <si>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</si>
  <si>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</si>
  <si>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</si>
  <si>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</si>
  <si>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</si>
  <si>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</si>
  <si>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</si>
  <si>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</si>
  <si>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</si>
  <si>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</si>
  <si>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</si>
  <si>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</si>
  <si>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</si>
  <si>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</si>
  <si>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</si>
  <si>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</si>
  <si>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</si>
  <si>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</si>
  <si>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</si>
  <si>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</si>
  <si>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</si>
  <si>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</si>
  <si>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</si>
  <si>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</si>
  <si>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</si>
  <si>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</si>
  <si>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</si>
  <si>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</si>
  <si>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</si>
  <si>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</si>
  <si>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</si>
  <si>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</si>
  <si>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</si>
  <si>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</si>
  <si>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</si>
  <si>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</si>
  <si>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</si>
  <si>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</si>
  <si>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</si>
  <si>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</si>
  <si>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</si>
  <si>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</si>
  <si>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</si>
  <si>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</si>
  <si>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</si>
  <si>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</si>
  <si>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</si>
  <si>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</si>
  <si>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</si>
  <si>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</si>
  <si>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</si>
  <si>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</si>
  <si>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</si>
  <si>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</si>
  <si>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</si>
  <si>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</si>
  <si>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</si>
  <si>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</si>
  <si>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</si>
  <si>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</si>
  <si>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</si>
  <si>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</si>
  <si>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</si>
  <si>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</si>
  <si>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</si>
  <si>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</si>
  <si>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</si>
  <si>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</si>
  <si>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</si>
  <si>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</si>
  <si>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</si>
  <si>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</si>
  <si>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</si>
  <si>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</si>
  <si>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</si>
  <si>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</si>
  <si>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</si>
  <si>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</si>
  <si>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</si>
  <si>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</si>
  <si>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</si>
  <si>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</si>
  <si>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</si>
  <si>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</si>
  <si>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</si>
  <si>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</si>
  <si>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</si>
  <si>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</si>
  <si>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</si>
  <si>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</si>
  <si>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</si>
  <si>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</si>
  <si>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</si>
  <si>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</si>
  <si>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</si>
  <si>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</si>
  <si>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</si>
  <si>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</si>
  <si>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</si>
  <si>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</si>
  <si>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</si>
  <si>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</si>
  <si>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</si>
  <si>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</si>
  <si>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</si>
  <si>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</si>
  <si>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</si>
  <si>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</si>
  <si>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</si>
  <si>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</si>
  <si>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</si>
  <si>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</si>
  <si>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</si>
  <si>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</si>
  <si>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</si>
  <si>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</si>
  <si>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</si>
  <si>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</si>
  <si>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</si>
  <si>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</si>
  <si>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</si>
  <si>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</si>
  <si>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</si>
  <si>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</si>
  <si>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</si>
  <si>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</si>
  <si>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</si>
  <si>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</si>
  <si>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</si>
  <si>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</si>
  <si>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</si>
  <si>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</si>
  <si>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</si>
  <si>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</si>
  <si>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</si>
  <si>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</si>
  <si>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</si>
  <si>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</si>
  <si>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</si>
  <si>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</si>
  <si>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</si>
  <si>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</si>
  <si>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</si>
  <si>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</si>
  <si>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</si>
  <si>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</si>
  <si>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</si>
  <si>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</si>
  <si>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</si>
  <si>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</si>
  <si>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</si>
  <si>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</si>
  <si>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</si>
  <si>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</si>
  <si>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</si>
  <si>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</si>
  <si>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</si>
  <si>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</si>
  <si>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</si>
  <si>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</si>
  <si>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</si>
  <si>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</si>
  <si>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</si>
  <si>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</si>
  <si>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</si>
  <si>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</si>
  <si>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</si>
  <si>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</si>
  <si>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</si>
  <si>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</si>
  <si>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</si>
  <si>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</si>
  <si>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</si>
  <si>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</si>
  <si>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</si>
  <si>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</si>
  <si>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</si>
  <si>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</si>
  <si>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</si>
  <si>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</si>
  <si>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</si>
  <si>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</si>
  <si>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</si>
  <si>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</si>
  <si>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</si>
  <si>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</si>
  <si>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</si>
  <si>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</si>
  <si>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</si>
  <si>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</si>
  <si>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</si>
  <si>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</si>
  <si>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</si>
  <si>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</si>
  <si>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</si>
  <si>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</si>
  <si>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</si>
  <si>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</si>
  <si>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</si>
  <si>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</si>
  <si>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</si>
  <si>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</si>
  <si>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</si>
  <si>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</si>
  <si>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</si>
  <si>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</si>
  <si>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</si>
  <si>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</si>
  <si>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</si>
  <si>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</si>
  <si>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</si>
  <si>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</si>
  <si>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</si>
  <si>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</si>
  <si>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</si>
  <si>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</si>
  <si>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</si>
  <si>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</si>
  <si>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</si>
  <si>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</si>
  <si>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</si>
  <si>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</si>
  <si>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</si>
  <si>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</si>
  <si>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</si>
  <si>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</si>
  <si>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</si>
  <si>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</si>
  <si>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</si>
  <si>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</si>
  <si>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</si>
  <si>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</si>
  <si>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</si>
  <si>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</si>
  <si>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</si>
  <si>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</si>
  <si>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</si>
  <si>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</si>
  <si>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</si>
  <si>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</si>
  <si>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</si>
  <si>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</si>
  <si>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</si>
  <si>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</si>
  <si>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</si>
  <si>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</si>
  <si>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</si>
  <si>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</si>
  <si>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</si>
  <si>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</si>
  <si>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</si>
  <si>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</si>
  <si>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</si>
  <si>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</si>
  <si>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</si>
  <si>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</si>
  <si>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</si>
  <si>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</si>
  <si>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</si>
  <si>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</si>
  <si>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</si>
  <si>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</si>
  <si>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</si>
  <si>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</si>
  <si>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</si>
  <si>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</si>
  <si>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</si>
  <si>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</si>
  <si>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</si>
  <si>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</si>
  <si>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</si>
  <si>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</si>
  <si>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</si>
  <si>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</si>
  <si>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</si>
  <si>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</si>
  <si>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</si>
  <si>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</si>
  <si>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</si>
  <si>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</si>
  <si>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</si>
  <si>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</si>
  <si>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</si>
  <si>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</si>
  <si>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</si>
  <si>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</si>
  <si>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</si>
  <si>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</si>
  <si>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</si>
  <si>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</si>
  <si>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</si>
  <si>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</si>
  <si>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</si>
  <si>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</si>
  <si>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</si>
  <si>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</si>
  <si>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</si>
  <si>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</si>
  <si>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</si>
  <si>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</si>
  <si>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</si>
  <si>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</si>
  <si>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</si>
  <si>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</si>
  <si>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</si>
  <si>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</si>
  <si>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</si>
  <si>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</si>
  <si>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</si>
  <si>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</si>
  <si>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</si>
  <si>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</si>
  <si>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</si>
  <si>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</si>
  <si>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</si>
  <si>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</si>
  <si>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</si>
  <si>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</si>
  <si>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</si>
  <si>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</si>
  <si>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</si>
  <si>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</si>
  <si>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</si>
  <si>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</si>
  <si>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</si>
  <si>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</si>
  <si>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</si>
  <si>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</si>
  <si>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</si>
  <si>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</si>
  <si>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</si>
  <si>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</si>
  <si>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</si>
  <si>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</si>
  <si>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</si>
  <si>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</si>
  <si>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</si>
  <si>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</si>
  <si>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</si>
  <si>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</si>
  <si>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</si>
  <si>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</si>
  <si>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</si>
  <si>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</si>
  <si>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</si>
  <si>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</si>
  <si>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</si>
  <si>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</si>
  <si>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</si>
  <si>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</si>
  <si>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</si>
  <si>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</si>
  <si>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</si>
  <si>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</si>
  <si>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</si>
  <si>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</si>
  <si>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</si>
  <si>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</si>
  <si>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</si>
  <si>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</si>
  <si>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</si>
  <si>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</si>
  <si>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</si>
  <si>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</si>
  <si>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</si>
  <si>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</si>
  <si>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</si>
  <si>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</si>
  <si>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</si>
  <si>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</si>
  <si>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</si>
  <si>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</si>
  <si>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</si>
  <si>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</si>
  <si>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</si>
  <si>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</si>
  <si>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</si>
  <si>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</si>
  <si>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</si>
  <si>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</si>
  <si>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</si>
  <si>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</si>
  <si>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</si>
  <si>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</si>
  <si>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</si>
  <si>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</si>
  <si>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</si>
  <si>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</si>
  <si>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</si>
  <si>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</si>
  <si>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</si>
  <si>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</si>
  <si>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</si>
  <si>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</si>
  <si>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</si>
  <si>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</si>
  <si>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</si>
  <si>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</si>
  <si>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</si>
  <si>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</si>
  <si>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</si>
  <si>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</si>
  <si>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</si>
  <si>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</si>
  <si>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</si>
  <si>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</si>
  <si>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</si>
  <si>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</si>
  <si>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</si>
  <si>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</si>
  <si>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</si>
  <si>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</si>
  <si>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</si>
  <si>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</si>
  <si>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</si>
  <si>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</si>
  <si>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</si>
  <si>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</si>
  <si>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</si>
  <si>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</si>
  <si>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</si>
  <si>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</si>
  <si>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</si>
  <si>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</si>
  <si>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</si>
  <si>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</si>
  <si>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</si>
  <si>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</si>
  <si>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</si>
  <si>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</si>
  <si>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</si>
  <si>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</si>
  <si>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</si>
  <si>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</si>
  <si>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</si>
  <si>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</si>
  <si>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</si>
  <si>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</si>
  <si>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</si>
  <si>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</si>
  <si>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</si>
  <si>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</si>
  <si>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</si>
  <si>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</si>
  <si>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</si>
  <si>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</si>
  <si>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</si>
  <si>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</si>
  <si>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</si>
  <si>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</si>
  <si>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</si>
  <si>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</si>
  <si>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</si>
  <si>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</si>
  <si>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</si>
  <si>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</si>
  <si>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</si>
  <si>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</si>
  <si>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</si>
  <si>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</si>
  <si>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</si>
  <si>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</si>
  <si>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</si>
  <si>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</si>
  <si>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</si>
  <si>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</si>
  <si>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</si>
  <si>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</si>
  <si>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</si>
  <si>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</si>
  <si>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</si>
  <si>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</si>
  <si>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</si>
  <si>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</si>
  <si>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</si>
  <si>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</si>
  <si>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</si>
  <si>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</si>
  <si>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</si>
  <si>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</si>
  <si>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</si>
  <si>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</si>
  <si>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</si>
  <si>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</si>
  <si>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</si>
  <si>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</si>
  <si>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</si>
  <si>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</si>
  <si>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</si>
  <si>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</si>
  <si>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</si>
  <si>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</si>
  <si>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</si>
  <si>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</si>
  <si>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</si>
  <si>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</si>
  <si>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</si>
  <si>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</si>
  <si>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</si>
  <si>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</si>
  <si>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</si>
  <si>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</si>
  <si>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</si>
  <si>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</si>
  <si>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</si>
  <si>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</si>
  <si>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</si>
  <si>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</si>
  <si>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</si>
  <si>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</si>
  <si>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</si>
  <si>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</si>
  <si>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</si>
  <si>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</si>
  <si>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</si>
  <si>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</si>
  <si>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</si>
  <si>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</si>
  <si>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</si>
  <si>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</si>
  <si>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</si>
  <si>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</si>
  <si>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</si>
  <si>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</si>
  <si>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</si>
  <si>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</si>
  <si>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</si>
  <si>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</si>
  <si>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</si>
  <si>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</si>
  <si>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</si>
  <si>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</si>
  <si>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</si>
  <si>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</si>
  <si>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</si>
  <si>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</si>
  <si>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</si>
  <si>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</si>
  <si>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</si>
  <si>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</si>
  <si>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</si>
  <si>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</si>
  <si>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</si>
  <si>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</si>
  <si>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</si>
  <si>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</si>
  <si>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</si>
  <si>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</si>
  <si>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</si>
  <si>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</si>
  <si>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</si>
  <si>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</si>
  <si>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</si>
  <si>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</si>
  <si>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</si>
  <si>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</si>
  <si>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</si>
  <si>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</si>
  <si>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</si>
  <si>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</si>
  <si>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</si>
  <si>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</si>
  <si>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</si>
  <si>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</si>
  <si>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</si>
  <si>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</si>
  <si>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</si>
  <si>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</si>
  <si>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</si>
  <si>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</si>
  <si>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</si>
  <si>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</si>
  <si>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</si>
  <si>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</si>
  <si>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</si>
  <si>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</si>
  <si>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</si>
  <si>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</si>
  <si>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</si>
  <si>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</si>
  <si>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</si>
  <si>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</si>
  <si>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</si>
  <si>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</si>
  <si>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</si>
  <si>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</si>
  <si>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</si>
  <si>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</si>
  <si>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</si>
  <si>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</si>
  <si>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</si>
  <si>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</si>
  <si>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</si>
  <si>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</si>
  <si>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</si>
  <si>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</si>
  <si>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</si>
  <si>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</si>
  <si>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</si>
  <si>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</si>
  <si>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</si>
  <si>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</si>
  <si>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</si>
  <si>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</si>
  <si>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</si>
  <si>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</si>
  <si>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</si>
  <si>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</si>
  <si>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</si>
  <si>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</si>
  <si>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</si>
  <si>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</si>
  <si>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</si>
  <si>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</si>
  <si>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</si>
  <si>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</si>
  <si>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</si>
  <si>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</si>
  <si>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</si>
  <si>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野上病院</t>
    <phoneticPr fontId="3"/>
  </si>
  <si>
    <t>〒891-0114 鹿児島市小松原１－４－１</t>
    <phoneticPr fontId="3"/>
  </si>
  <si>
    <t>〇</t>
  </si>
  <si>
    <t>医療法人</t>
  </si>
  <si>
    <t>心療内科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</si>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</sst>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26</v>
      </c>
    </row>
    <row r="105" spans="1:22" s="83" customFormat="1" ht="34.5" customHeight="1">
      <c r="A105" s="244" t="s">
        <v>615</v>
      </c>
      <c r="B105" s="84"/>
      <c r="C105" s="395"/>
      <c r="D105" s="396"/>
      <c r="E105" s="427"/>
      <c r="F105" s="409"/>
      <c r="G105" s="319" t="s">
        <v>48</v>
      </c>
      <c r="H105" s="321"/>
      <c r="I105" s="419"/>
      <c r="J105" s="256">
        <f t="shared" si="0"/>
        <v>24</v>
      </c>
      <c r="K105" s="237" t="str">
        <f t="shared" si="1"/>
        <v/>
      </c>
      <c r="L105" s="258">
        <v>24</v>
      </c>
    </row>
    <row r="106" spans="1:22" s="83" customFormat="1" ht="34.5" customHeight="1">
      <c r="A106" s="244" t="s">
        <v>613</v>
      </c>
      <c r="B106" s="84"/>
      <c r="C106" s="395"/>
      <c r="D106" s="396"/>
      <c r="E106" s="333" t="s">
        <v>45</v>
      </c>
      <c r="F106" s="334"/>
      <c r="G106" s="334"/>
      <c r="H106" s="335"/>
      <c r="I106" s="419"/>
      <c r="J106" s="256">
        <f t="shared" si="0"/>
        <v>43</v>
      </c>
      <c r="K106" s="237" t="str">
        <f t="shared" si="1"/>
        <v/>
      </c>
      <c r="L106" s="258">
        <v>43</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row>
    <row r="108" spans="1:22" s="83" customFormat="1" ht="34.5" customHeight="1">
      <c r="A108" s="244" t="s">
        <v>615</v>
      </c>
      <c r="B108" s="84"/>
      <c r="C108" s="395"/>
      <c r="D108" s="396"/>
      <c r="E108" s="408"/>
      <c r="F108" s="409"/>
      <c r="G108" s="319" t="s">
        <v>48</v>
      </c>
      <c r="H108" s="321"/>
      <c r="I108" s="419"/>
      <c r="J108" s="256">
        <f t="shared" si="0"/>
        <v>21</v>
      </c>
      <c r="K108" s="237" t="str">
        <f t="shared" si="1"/>
        <v/>
      </c>
      <c r="L108" s="258">
        <v>21</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26</v>
      </c>
      <c r="K110" s="237" t="str">
        <f t="shared" si="1"/>
        <v/>
      </c>
      <c r="L110" s="258">
        <v>26</v>
      </c>
    </row>
    <row r="111" spans="1:22" s="83" customFormat="1" ht="34.5" customHeight="1">
      <c r="A111" s="244" t="s">
        <v>615</v>
      </c>
      <c r="B111" s="84"/>
      <c r="C111" s="376"/>
      <c r="D111" s="378"/>
      <c r="E111" s="410"/>
      <c r="F111" s="411"/>
      <c r="G111" s="316" t="s">
        <v>48</v>
      </c>
      <c r="H111" s="318"/>
      <c r="I111" s="419"/>
      <c r="J111" s="256">
        <f t="shared" si="0"/>
        <v>24</v>
      </c>
      <c r="K111" s="237" t="str">
        <f t="shared" si="1"/>
        <v/>
      </c>
      <c r="L111" s="258">
        <v>24</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23</v>
      </c>
      <c r="K157" s="264" t="str">
        <f t="shared" si="3"/>
        <v/>
      </c>
      <c r="L157" s="117">
        <v>23</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2.5</v>
      </c>
      <c r="K274" s="81" t="str">
        <f t="shared" si="8"/>
        <v/>
      </c>
      <c r="L274" s="148">
        <v>2.5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63</v>
      </c>
      <c r="K392" s="81" t="str">
        <f t="shared" ref="K392:K397" si="11">IF(OR(COUNTIF(L392:L392,"未確認")&gt;0,COUNTIF(L392:L392,"~*")&gt;0),"※","")</f>
        <v/>
      </c>
      <c r="L392" s="147">
        <v>63</v>
      </c>
    </row>
    <row r="393" spans="1:22" s="83" customFormat="1" ht="34.5" customHeight="1">
      <c r="A393" s="249" t="s">
        <v>773</v>
      </c>
      <c r="B393" s="84"/>
      <c r="C393" s="369"/>
      <c r="D393" s="379"/>
      <c r="E393" s="319" t="s">
        <v>224</v>
      </c>
      <c r="F393" s="320"/>
      <c r="G393" s="320"/>
      <c r="H393" s="321"/>
      <c r="I393" s="342"/>
      <c r="J393" s="140">
        <f t="shared" si="10"/>
        <v>63</v>
      </c>
      <c r="K393" s="81" t="str">
        <f t="shared" si="11"/>
        <v/>
      </c>
      <c r="L393" s="147">
        <v>63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6989</v>
      </c>
      <c r="K396" s="81" t="str">
        <f t="shared" si="11"/>
        <v/>
      </c>
      <c r="L396" s="147">
        <v>6989</v>
      </c>
    </row>
    <row r="397" spans="1:22" s="83" customFormat="1" ht="34.5" customHeight="1">
      <c r="A397" s="250" t="s">
        <v>777</v>
      </c>
      <c r="B397" s="119"/>
      <c r="C397" s="369"/>
      <c r="D397" s="319" t="s">
        <v>228</v>
      </c>
      <c r="E397" s="320"/>
      <c r="F397" s="320"/>
      <c r="G397" s="320"/>
      <c r="H397" s="321"/>
      <c r="I397" s="343"/>
      <c r="J397" s="140">
        <f t="shared" si="10"/>
        <v>71</v>
      </c>
      <c r="K397" s="81" t="str">
        <f t="shared" si="11"/>
        <v/>
      </c>
      <c r="L397" s="147">
        <v>71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63</v>
      </c>
      <c r="K405" s="81" t="str">
        <f t="shared" ref="K405:K422" si="13">IF(OR(COUNTIF(L405:L405,"未確認")&gt;0,COUNTIF(L405:L405,"~*")&gt;0),"※","")</f>
        <v/>
      </c>
      <c r="L405" s="147">
        <v>63</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51</v>
      </c>
      <c r="K407" s="81" t="str">
        <f t="shared" si="13"/>
        <v/>
      </c>
      <c r="L407" s="147">
        <v>51</v>
      </c>
    </row>
    <row r="408" spans="1:22" s="83" customFormat="1" ht="34.5" customHeight="1">
      <c r="A408" s="251" t="s">
        <v>781</v>
      </c>
      <c r="B408" s="119"/>
      <c r="C408" s="368"/>
      <c r="D408" s="368"/>
      <c r="E408" s="319" t="s">
        <v>236</v>
      </c>
      <c r="F408" s="320"/>
      <c r="G408" s="320"/>
      <c r="H408" s="321"/>
      <c r="I408" s="360"/>
      <c r="J408" s="140">
        <f t="shared" si="12"/>
        <v>8</v>
      </c>
      <c r="K408" s="81" t="str">
        <f t="shared" si="13"/>
        <v/>
      </c>
      <c r="L408" s="147">
        <v>8</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v>
      </c>
      <c r="K413" s="81" t="str">
        <f t="shared" si="13"/>
        <v/>
      </c>
      <c r="L413" s="147">
        <v>71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v>
      </c>
      <c r="K415" s="81" t="str">
        <f t="shared" si="13"/>
        <v/>
      </c>
      <c r="L415" s="147">
        <v>56</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v>
      </c>
      <c r="K430" s="193" t="str">
        <f>IF(OR(COUNTIF(L430:L430,"未確認")&gt;0,COUNTIF(L430:L430,"~*")&gt;0),"※","")</f>
        <v/>
      </c>
      <c r="L430" s="147">
        <v>71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62</v>
      </c>
      <c r="K431" s="193" t="str">
        <f>IF(OR(COUNTIF(L431:L431,"未確認")&gt;0,COUNTIF(L431:L431,"~*")&gt;0),"※","")</f>
        <v/>
      </c>
      <c r="L431" s="147">
        <v>62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v>
      </c>
      <c r="K433" s="193" t="str">
        <f>IF(OR(COUNTIF(L433:L433,"未確認")&gt;0,COUNTIF(L433:L433,"~*")&gt;0),"※","")</f>
        <v/>
      </c>
      <c r="L433" s="147">
        <v>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99AE63-1982-450B-BFDF-81C97352F0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2019-12-23T02:27:41Z</dcterms:modified>
</cp:coreProperties>
</file>