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0AD11DE-9217-4980-8305-FC8043D7C31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<sst xmlns="http://schemas.openxmlformats.org/spreadsheetml/2006/main" count="3315" uniqueCount="1059">
  <si>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</si>
  <si>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</si>
  <si>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</si>
  <si>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</si>
  <si>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</si>
  <si>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</si>
  <si>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</si>
  <si>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</si>
  <si>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</si>
  <si>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</si>
  <si>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</si>
  <si>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</si>
  <si>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</si>
  <si>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</si>
  <si>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</si>
  <si>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</si>
  <si>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</si>
  <si>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</si>
  <si>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</si>
  <si>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</si>
  <si>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</si>
  <si>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</si>
  <si>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</si>
  <si>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</si>
  <si>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</si>
  <si>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</si>
  <si>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</si>
  <si>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</si>
  <si>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</si>
  <si>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</si>
  <si>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</si>
  <si>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</si>
  <si>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</si>
  <si>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</si>
  <si>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</si>
  <si>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</si>
  <si>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</si>
  <si>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</si>
  <si>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</si>
  <si>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</si>
  <si>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</si>
  <si>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</si>
  <si>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</si>
  <si>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</si>
  <si>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</si>
  <si>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</si>
  <si>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</si>
  <si>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</si>
  <si>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</si>
  <si>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</si>
  <si>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</si>
  <si>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</si>
  <si>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</si>
  <si>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</si>
  <si>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</si>
  <si>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</si>
  <si>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</si>
  <si>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</si>
  <si>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</si>
  <si>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</si>
  <si>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</si>
  <si>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</si>
  <si>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</si>
  <si>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</si>
  <si>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</si>
  <si>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</si>
  <si>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</si>
  <si>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</si>
  <si>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</si>
  <si>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</si>
  <si>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</si>
  <si>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</si>
  <si>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</si>
  <si>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</si>
  <si>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</si>
  <si>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</si>
  <si>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</si>
  <si>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</si>
  <si>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</si>
  <si>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</si>
  <si>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</si>
  <si>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</si>
  <si>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</si>
  <si>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</si>
  <si>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</si>
  <si>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</si>
  <si>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</si>
  <si>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</si>
  <si>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</si>
  <si>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</si>
  <si>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</si>
  <si>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</si>
  <si>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</si>
  <si>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</si>
  <si>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</si>
  <si>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</si>
  <si>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</si>
  <si>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</si>
  <si>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</si>
  <si>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</si>
  <si>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</si>
  <si>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</si>
  <si>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</si>
  <si>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</si>
  <si>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</si>
  <si>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</si>
  <si>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</si>
  <si>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</si>
  <si>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</si>
  <si>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</si>
  <si>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</si>
  <si>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</si>
  <si>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</si>
  <si>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</si>
  <si>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</si>
  <si>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</si>
  <si>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</si>
  <si>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</si>
  <si>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</si>
  <si>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</si>
  <si>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</si>
  <si>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</si>
  <si>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</si>
  <si>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</si>
  <si>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</si>
  <si>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</si>
  <si>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</si>
  <si>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</si>
  <si>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</si>
  <si>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</si>
  <si>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</si>
  <si>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</si>
  <si>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</si>
  <si>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</si>
  <si>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</si>
  <si>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</si>
  <si>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</si>
  <si>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</si>
  <si>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</si>
  <si>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</si>
  <si>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</si>
  <si>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</si>
  <si>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</si>
  <si>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</si>
  <si>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</si>
  <si>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</si>
  <si>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</si>
  <si>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</si>
  <si>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</si>
  <si>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</si>
  <si>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</si>
  <si>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</si>
  <si>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</si>
  <si>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</si>
  <si>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</si>
  <si>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</si>
  <si>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</si>
  <si>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</si>
  <si>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</si>
  <si>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</si>
  <si>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</si>
  <si>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</si>
  <si>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</si>
  <si>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</si>
  <si>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</si>
  <si>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</si>
  <si>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</si>
  <si>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</si>
  <si>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</si>
  <si>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</si>
  <si>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</si>
  <si>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</si>
  <si>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</si>
  <si>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</si>
  <si>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</si>
  <si>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</si>
  <si>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</si>
  <si>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</si>
  <si>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</si>
  <si>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</si>
  <si>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</si>
  <si>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</si>
  <si>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</si>
  <si>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</si>
  <si>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</si>
  <si>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</si>
  <si>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</si>
  <si>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</si>
  <si>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</si>
  <si>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</si>
  <si>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</si>
  <si>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</si>
  <si>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</si>
  <si>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</si>
  <si>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</si>
  <si>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</si>
  <si>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</si>
  <si>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</si>
  <si>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</si>
  <si>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</si>
  <si>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</si>
  <si>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</si>
  <si>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</si>
  <si>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</si>
  <si>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</si>
  <si>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</si>
  <si>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</si>
  <si>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</si>
  <si>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</si>
  <si>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</si>
  <si>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</si>
  <si>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</si>
  <si>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</si>
  <si>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</si>
  <si>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</si>
  <si>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</si>
  <si>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</si>
  <si>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</si>
  <si>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</si>
  <si>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</si>
  <si>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</si>
  <si>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</si>
  <si>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</si>
  <si>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</si>
  <si>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</si>
  <si>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</si>
  <si>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</si>
  <si>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</si>
  <si>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</si>
  <si>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</si>
  <si>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</si>
  <si>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</si>
  <si>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</si>
  <si>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</si>
  <si>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</si>
  <si>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</si>
  <si>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</si>
  <si>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</si>
  <si>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</si>
  <si>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</si>
  <si>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</si>
  <si>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</si>
  <si>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</si>
  <si>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</si>
  <si>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</si>
  <si>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</si>
  <si>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</si>
  <si>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</si>
  <si>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</si>
  <si>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</si>
  <si>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</si>
  <si>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</si>
  <si>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</si>
  <si>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</si>
  <si>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</si>
  <si>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</si>
  <si>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</si>
  <si>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</si>
  <si>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</si>
  <si>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</si>
  <si>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</si>
  <si>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</si>
  <si>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</si>
  <si>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</si>
  <si>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</si>
  <si>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</si>
  <si>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</si>
  <si>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</si>
  <si>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</si>
  <si>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</si>
  <si>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</si>
  <si>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</si>
  <si>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</si>
  <si>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</si>
  <si>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</si>
  <si>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</si>
  <si>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</si>
  <si>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</si>
  <si>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</si>
  <si>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</si>
  <si>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</si>
  <si>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</si>
  <si>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</si>
  <si>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</si>
  <si>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</si>
  <si>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</si>
  <si>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</si>
  <si>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</si>
  <si>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</si>
  <si>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</si>
  <si>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</si>
  <si>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</si>
  <si>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</si>
  <si>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</si>
  <si>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</si>
  <si>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</si>
  <si>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</si>
  <si>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</si>
  <si>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</si>
  <si>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</si>
  <si>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</si>
  <si>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</si>
  <si>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</si>
  <si>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</si>
  <si>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</si>
  <si>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</si>
  <si>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</si>
  <si>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</si>
  <si>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</si>
  <si>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</si>
  <si>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</si>
  <si>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</si>
  <si>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</si>
  <si>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</si>
  <si>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</si>
  <si>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</si>
  <si>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</si>
  <si>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</si>
  <si>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</si>
  <si>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</si>
  <si>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</si>
  <si>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</si>
  <si>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</si>
  <si>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</si>
  <si>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</si>
  <si>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</si>
  <si>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</si>
  <si>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</si>
  <si>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</si>
  <si>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</si>
  <si>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</si>
  <si>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</si>
  <si>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</si>
  <si>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</si>
  <si>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</si>
  <si>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</si>
  <si>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</si>
  <si>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</si>
  <si>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</si>
  <si>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</si>
  <si>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</si>
  <si>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</si>
  <si>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</si>
  <si>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</si>
  <si>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</si>
  <si>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</si>
  <si>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</si>
  <si>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</si>
  <si>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</si>
  <si>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</si>
  <si>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</si>
  <si>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</si>
  <si>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</si>
  <si>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</si>
  <si>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</si>
  <si>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</si>
  <si>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</si>
  <si>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</si>
  <si>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</si>
  <si>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</si>
  <si>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</si>
  <si>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</si>
  <si>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</si>
  <si>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</si>
  <si>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</si>
  <si>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</si>
  <si>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</si>
  <si>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</si>
  <si>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</si>
  <si>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</si>
  <si>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</si>
  <si>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</si>
  <si>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</si>
  <si>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</si>
  <si>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</si>
  <si>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</si>
  <si>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</si>
  <si>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</si>
  <si>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</si>
  <si>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</si>
  <si>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</si>
  <si>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</si>
  <si>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</si>
  <si>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</si>
  <si>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</si>
  <si>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</si>
  <si>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</si>
  <si>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</si>
  <si>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</si>
  <si>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</si>
  <si>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</si>
  <si>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</si>
  <si>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</si>
  <si>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</si>
  <si>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</si>
  <si>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</si>
  <si>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</si>
  <si>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</si>
  <si>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</si>
  <si>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</si>
  <si>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</si>
  <si>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</si>
  <si>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</si>
  <si>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</si>
  <si>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</si>
  <si>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</si>
  <si>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</si>
  <si>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</si>
  <si>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</si>
  <si>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</si>
  <si>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</si>
  <si>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</si>
  <si>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</si>
  <si>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</si>
  <si>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</si>
  <si>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</si>
  <si>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</si>
  <si>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</si>
  <si>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</si>
  <si>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</si>
  <si>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</si>
  <si>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</si>
  <si>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</si>
  <si>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</si>
  <si>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</si>
  <si>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</si>
  <si>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</si>
  <si>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</si>
  <si>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</si>
  <si>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</si>
  <si>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</si>
  <si>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</si>
  <si>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</si>
  <si>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</si>
  <si>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</si>
  <si>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</si>
  <si>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</si>
  <si>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</si>
  <si>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</si>
  <si>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</si>
  <si>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</si>
  <si>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</si>
  <si>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</si>
  <si>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</si>
  <si>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</si>
  <si>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</si>
  <si>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</si>
  <si>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</si>
  <si>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</si>
  <si>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</si>
  <si>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</si>
  <si>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</si>
  <si>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</si>
  <si>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</si>
  <si>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</si>
  <si>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</si>
  <si>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</si>
  <si>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</si>
  <si>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</si>
  <si>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</si>
  <si>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</si>
  <si>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</si>
  <si>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</si>
  <si>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</si>
  <si>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</si>
  <si>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</si>
  <si>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</si>
  <si>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</si>
  <si>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</si>
  <si>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</si>
  <si>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</si>
  <si>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</si>
  <si>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</si>
  <si>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</si>
  <si>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</si>
  <si>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</si>
  <si>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</si>
  <si>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</si>
  <si>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</si>
  <si>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</si>
  <si>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</si>
  <si>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</si>
  <si>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</si>
  <si>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</si>
  <si>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</si>
  <si>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</si>
  <si>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</si>
  <si>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</si>
  <si>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</si>
  <si>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</si>
  <si>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</si>
  <si>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</si>
  <si>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</si>
  <si>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</si>
  <si>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</si>
  <si>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</si>
  <si>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</si>
  <si>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</si>
  <si>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</si>
  <si>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</si>
  <si>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</si>
  <si>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</si>
  <si>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</si>
  <si>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</si>
  <si>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</si>
  <si>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</si>
  <si>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</si>
  <si>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</si>
  <si>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</si>
  <si>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</si>
  <si>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</si>
  <si>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</si>
  <si>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</si>
  <si>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</si>
  <si>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</si>
  <si>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</si>
  <si>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</si>
  <si>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</si>
  <si>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</si>
  <si>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</si>
  <si>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</si>
  <si>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</si>
  <si>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</si>
  <si>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</si>
  <si>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</si>
  <si>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</si>
  <si>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</si>
  <si>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</si>
  <si>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</si>
  <si>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</si>
  <si>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</si>
  <si>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</si>
  <si>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</si>
  <si>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</si>
  <si>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</si>
  <si>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</si>
  <si>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</si>
  <si>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</si>
  <si>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</si>
  <si>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</si>
  <si>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</si>
  <si>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</si>
  <si>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</si>
  <si>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</si>
  <si>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</si>
  <si>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</si>
  <si>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</si>
  <si>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</si>
  <si>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</si>
  <si>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</si>
  <si>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</si>
  <si>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</si>
  <si>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</si>
  <si>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</si>
  <si>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</si>
  <si>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</si>
  <si>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</si>
  <si>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</si>
  <si>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</si>
  <si>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</si>
  <si>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</si>
  <si>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</si>
  <si>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</si>
  <si>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</si>
  <si>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</si>
  <si>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</si>
  <si>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</si>
  <si>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</si>
  <si>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</si>
  <si>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</si>
  <si>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</si>
  <si>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</si>
  <si>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</si>
  <si>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</si>
  <si>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</si>
  <si>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</si>
  <si>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</si>
  <si>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</si>
  <si>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</si>
  <si>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</si>
  <si>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</si>
  <si>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</si>
  <si>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</si>
  <si>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</si>
  <si>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</si>
  <si>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</si>
  <si>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</si>
  <si>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</si>
  <si>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</si>
  <si>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</si>
  <si>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</si>
  <si>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</si>
  <si>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</si>
  <si>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</si>
  <si>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</si>
  <si>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</si>
  <si>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</si>
  <si>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</si>
  <si>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</si>
  <si>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</si>
  <si>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</si>
  <si>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</si>
  <si>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</si>
  <si>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</si>
  <si>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</si>
  <si>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</si>
  <si>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</si>
  <si>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</si>
  <si>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</si>
  <si>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</si>
  <si>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</si>
  <si>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</si>
  <si>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</si>
  <si>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</si>
  <si>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</si>
  <si>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</si>
  <si>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</si>
  <si>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</si>
  <si>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</si>
  <si>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</si>
  <si>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</si>
  <si>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</si>
  <si>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</si>
  <si>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</si>
  <si>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</si>
  <si>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</si>
  <si>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</si>
  <si>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</si>
  <si>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</si>
  <si>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</si>
  <si>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</si>
  <si>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</si>
  <si>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</si>
  <si>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</si>
  <si>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</si>
  <si>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</si>
  <si>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</si>
  <si>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</si>
  <si>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</si>
  <si>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</si>
  <si>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</si>
  <si>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</si>
  <si>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</si>
  <si>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</si>
  <si>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</si>
  <si>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</si>
  <si>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</si>
  <si>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</si>
  <si>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</si>
  <si>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</si>
  <si>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</si>
  <si>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</si>
  <si>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</si>
  <si>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</si>
  <si>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</si>
  <si>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</si>
  <si>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</si>
  <si>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</si>
  <si>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</si>
  <si>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</si>
  <si>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</si>
  <si>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</si>
  <si>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</si>
  <si>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</si>
  <si>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</si>
  <si>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</si>
  <si>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</si>
  <si>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</si>
  <si>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</si>
  <si>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</si>
  <si>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</si>
  <si>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</si>
  <si>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</si>
  <si>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</si>
  <si>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</si>
  <si>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</si>
  <si>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</si>
  <si>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</si>
  <si>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</si>
  <si>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</si>
  <si>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</si>
  <si>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</si>
  <si>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</si>
  <si>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</si>
  <si>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</si>
  <si>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</si>
  <si>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</si>
  <si>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</si>
  <si>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</si>
  <si>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</si>
  <si>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</si>
  <si>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</si>
  <si>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</si>
  <si>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</si>
  <si>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</si>
  <si>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</si>
  <si>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</si>
  <si>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</si>
  <si>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</si>
  <si>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</si>
  <si>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</si>
  <si>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</si>
  <si>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</si>
  <si>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</si>
  <si>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</si>
  <si>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</si>
  <si>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</si>
  <si>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</si>
  <si>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</si>
  <si>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</si>
  <si>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</si>
  <si>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</si>
  <si>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</si>
  <si>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</si>
  <si>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</si>
  <si>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</si>
  <si>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</si>
  <si>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</si>
  <si>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</si>
  <si>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</si>
  <si>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</si>
  <si>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</si>
  <si>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</si>
  <si>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</si>
  <si>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</si>
  <si>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</si>
  <si>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</si>
  <si>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</si>
  <si>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</si>
  <si>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</si>
  <si>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</si>
  <si>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</si>
  <si>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</si>
  <si>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</si>
  <si>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</si>
  <si>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</si>
  <si>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</si>
  <si>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</si>
  <si>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</si>
  <si>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</si>
  <si>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</si>
  <si>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</si>
  <si>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</si>
  <si>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</si>
  <si>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</si>
  <si>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</si>
  <si>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</si>
  <si>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</si>
  <si>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</si>
  <si>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</si>
  <si>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</si>
  <si>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</si>
  <si>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</si>
  <si>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</si>
  <si>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</si>
  <si>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</si>
  <si>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</si>
  <si>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</si>
  <si>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</si>
  <si>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</si>
  <si>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</si>
  <si>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</si>
  <si>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</si>
  <si>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</si>
  <si>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</si>
  <si>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</si>
  <si>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</si>
  <si>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</si>
  <si>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</si>
  <si>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</si>
  <si>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</si>
  <si>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</si>
  <si>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</si>
  <si>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</si>
  <si>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</si>
  <si>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</si>
  <si>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</si>
  <si>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</si>
  <si>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</si>
  <si>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</si>
  <si>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</si>
  <si>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</si>
  <si>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</si>
  <si>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</si>
  <si>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</si>
  <si>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</si>
  <si>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</si>
  <si>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</si>
  <si>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</si>
  <si>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</si>
  <si>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</si>
  <si>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</si>
  <si>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</si>
  <si>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</si>
  <si>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</si>
  <si>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</si>
  <si>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</si>
  <si>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</si>
  <si>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</si>
  <si>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</si>
  <si>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</si>
  <si>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</si>
  <si>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</si>
  <si>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</si>
  <si>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</si>
  <si>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</si>
  <si>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</si>
  <si>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</si>
  <si>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</si>
  <si>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</si>
  <si>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</si>
  <si>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</si>
  <si>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</si>
  <si>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</si>
  <si>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</si>
  <si>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</si>
  <si>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</si>
  <si>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</si>
  <si>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</si>
  <si>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</si>
  <si>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</si>
  <si>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</si>
  <si>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</si>
  <si>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</si>
  <si>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</si>
  <si>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</si>
  <si>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</si>
  <si>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</si>
  <si>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</si>
  <si>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</si>
  <si>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</si>
  <si>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</si>
  <si>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</si>
  <si>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</si>
  <si>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</si>
  <si>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</si>
  <si>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</si>
  <si>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</si>
  <si>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</si>
  <si>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</si>
  <si>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</si>
  <si>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</si>
  <si>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</si>
  <si>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</si>
  <si>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</si>
  <si>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</si>
  <si>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</si>
  <si>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</si>
  <si>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</si>
  <si>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</si>
  <si>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</si>
  <si>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</si>
  <si>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</si>
  <si>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</si>
  <si>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</si>
  <si>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</si>
  <si>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</si>
  <si>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</si>
  <si>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</si>
  <si>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</si>
  <si>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</si>
  <si>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</si>
  <si>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</si>
  <si>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</si>
  <si>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</si>
  <si>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</si>
  <si>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</si>
  <si>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</si>
  <si>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</si>
  <si>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</si>
  <si>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</si>
  <si>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</si>
  <si>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</si>
  <si>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</si>
  <si>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</si>
  <si>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</si>
  <si>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</si>
  <si>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</si>
  <si>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</si>
  <si>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</si>
  <si>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</si>
  <si>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</si>
  <si>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</si>
  <si>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</si>
  <si>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</si>
  <si>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</si>
  <si>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</si>
  <si>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</si>
  <si>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</si>
  <si>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</si>
  <si>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</si>
  <si>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</si>
  <si>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</si>
  <si>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</si>
  <si>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</si>
  <si>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</si>
  <si>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</si>
  <si>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</si>
  <si>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</si>
  <si>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</si>
  <si>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</si>
  <si>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</si>
  <si>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</si>
  <si>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</si>
  <si>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</si>
  <si>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</si>
  <si>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</si>
  <si>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</si>
  <si>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</si>
  <si>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</si>
  <si>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</si>
  <si>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</si>
  <si>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</si>
  <si>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</si>
  <si>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</si>
  <si>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</si>
  <si>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</si>
  <si>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</si>
  <si>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</si>
  <si>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</si>
  <si>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</si>
  <si>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</si>
  <si>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</si>
  <si>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</si>
  <si>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</si>
  <si>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</si>
  <si>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</si>
  <si>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</si>
  <si>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</si>
  <si>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</si>
  <si>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</si>
  <si>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</si>
  <si>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</si>
  <si>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</si>
  <si>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</si>
  <si>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</si>
  <si>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</si>
  <si>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</si>
  <si>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</si>
  <si>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</si>
  <si>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</si>
  <si>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</si>
  <si>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</si>
  <si>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</si>
  <si>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</si>
  <si>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</si>
  <si>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</si>
  <si>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</si>
  <si>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</si>
  <si>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</si>
  <si>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</si>
  <si>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</si>
  <si>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</si>
  <si>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</si>
  <si>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</si>
  <si>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</si>
  <si>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</si>
  <si>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</si>
  <si>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</si>
  <si>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</si>
  <si>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</si>
  <si>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</si>
  <si>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</si>
  <si>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</si>
  <si>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</si>
  <si>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</si>
  <si>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</si>
  <si>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</si>
  <si>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</si>
  <si>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</si>
  <si>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</si>
  <si>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</si>
  <si>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</si>
  <si>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</si>
  <si>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</si>
  <si>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</si>
  <si>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</si>
  <si>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</si>
  <si>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</si>
  <si>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</si>
  <si>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</si>
  <si>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</si>
  <si>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</si>
  <si>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</si>
  <si>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</si>
  <si>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</si>
  <si>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</si>
  <si>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</si>
  <si>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</si>
  <si>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</si>
  <si>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</si>
  <si>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</si>
  <si>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</si>
  <si>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</si>
  <si>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</si>
  <si>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</si>
  <si>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</si>
  <si>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</si>
  <si>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</si>
  <si>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</si>
  <si>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</si>
  <si>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</si>
  <si>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</si>
  <si>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</si>
  <si>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</si>
  <si>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</si>
  <si>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</si>
  <si>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</si>
  <si>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</si>
  <si>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</si>
  <si>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</si>
  <si>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</si>
  <si>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</si>
  <si>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</si>
  <si>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</si>
  <si>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</si>
  <si>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</si>
  <si>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</si>
  <si>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</si>
  <si>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</si>
  <si>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</si>
  <si>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</si>
  <si>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</si>
  <si>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</si>
  <si>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</si>
  <si>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</si>
  <si>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</si>
  <si>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</si>
  <si>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</si>
  <si>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</si>
  <si>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</si>
  <si>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</si>
  <si>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</si>
  <si>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</si>
  <si>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</si>
  <si>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</si>
  <si>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</si>
  <si>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博悠会温泉病院</t>
    <phoneticPr fontId="3"/>
  </si>
  <si>
    <t>〒899-2201 日置市東市来町湯田４６４８</t>
    <phoneticPr fontId="3"/>
  </si>
  <si>
    <t>〇</t>
  </si>
  <si>
    <t>医療法人</t>
  </si>
  <si>
    <t>内科</t>
  </si>
  <si>
    <t>特殊疾患病棟入院料１</t>
  </si>
  <si>
    <t>ＤＰＣ病院ではない</t>
  </si>
  <si>
    <t>有</t>
  </si>
  <si>
    <t>-</t>
    <phoneticPr fontId="3"/>
  </si>
  <si>
    <t>第1病棟</t>
  </si>
  <si>
    <t>慢性期機能</t>
  </si>
  <si>
    <t>2019年10月</t>
  </si>
  <si>
    <t>複数の診療科で活用</t>
  </si>
  <si>
    <t>リハビリテーション科</t>
  </si>
  <si>
    <t>療養病棟入院料１</t>
  </si>
  <si>
    <t>第2病棟</t>
  </si>
  <si>
    <t>2019年4月</t>
  </si>
  <si>
    <t>整形外科</t>
  </si>
  <si>
    <t>回復期ﾘﾊﾋﾞﾘﾃｰｼｮﾝ病棟入院料６</t>
  </si>
  <si>
    <t>第5病棟</t>
  </si>
  <si>
    <t>回復期機能</t>
  </si>
  <si>
    <t>第3病棟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</si>
</sst>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0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1052</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t="s">
        <v>1039</v>
      </c>
      <c r="M13" s="28" t="s">
        <v>1039</v>
      </c>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1052</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t="s">
        <v>1039</v>
      </c>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1052</v>
      </c>
      <c r="N35" s="282" t="s">
        <v>1056</v>
      </c>
      <c r="O35" s="282" t="s">
        <v>1058</v>
      </c>
    </row>
    <row r="36" spans="1:22" s="21" customFormat="1" ht="34.5" customHeight="1">
      <c r="A36" s="244" t="s">
        <v>608</v>
      </c>
      <c r="B36" s="17"/>
      <c r="C36" s="19"/>
      <c r="D36" s="19"/>
      <c r="E36" s="19"/>
      <c r="F36" s="19"/>
      <c r="G36" s="19"/>
      <c r="H36" s="20"/>
      <c r="I36" s="303" t="s">
        <v>11</v>
      </c>
      <c r="J36" s="304"/>
      <c r="K36" s="305"/>
      <c r="L36" s="25"/>
      <c r="M36" s="25" t="s">
        <v>1039</v>
      </c>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1052</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t="s">
        <v>1039</v>
      </c>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t="s">
        <v>1039</v>
      </c>
      <c r="N51" s="29"/>
      <c r="O51" s="29" t="s">
        <v>1039</v>
      </c>
    </row>
    <row r="52" spans="1:15" s="21" customFormat="1" ht="34.5" customHeight="1">
      <c r="A52" s="278" t="s">
        <v>984</v>
      </c>
      <c r="B52" s="17"/>
      <c r="C52" s="19"/>
      <c r="D52" s="19"/>
      <c r="E52" s="19"/>
      <c r="F52" s="19"/>
      <c r="G52" s="19"/>
      <c r="H52" s="20"/>
      <c r="I52" s="309" t="s">
        <v>552</v>
      </c>
      <c r="J52" s="309"/>
      <c r="K52" s="309"/>
      <c r="L52" s="29" t="s">
        <v>1039</v>
      </c>
      <c r="M52" s="29"/>
      <c r="N52" s="29"/>
      <c r="O52" s="29"/>
    </row>
    <row r="53" spans="1:15" s="21" customFormat="1" ht="34.5" customHeight="1">
      <c r="A53" s="278" t="s">
        <v>984</v>
      </c>
      <c r="B53" s="17"/>
      <c r="C53" s="19"/>
      <c r="D53" s="19"/>
      <c r="E53" s="19"/>
      <c r="F53" s="19"/>
      <c r="G53" s="19"/>
      <c r="H53" s="20"/>
      <c r="I53" s="309" t="s">
        <v>985</v>
      </c>
      <c r="J53" s="309"/>
      <c r="K53" s="309"/>
      <c r="L53" s="29" t="s">
        <v>533</v>
      </c>
      <c r="M53" s="29" t="s">
        <v>1048</v>
      </c>
      <c r="N53" s="29" t="s">
        <v>1053</v>
      </c>
      <c r="O53" s="29" t="s">
        <v>1053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1052</v>
      </c>
      <c r="N89" s="262" t="s">
        <v>1056</v>
      </c>
      <c r="O89" s="262" t="s">
        <v>1058</v>
      </c>
    </row>
    <row r="90" spans="1:22" s="21" customFormat="1">
      <c r="A90" s="243"/>
      <c r="B90" s="1"/>
      <c r="C90" s="3"/>
      <c r="D90" s="3"/>
      <c r="E90" s="3"/>
      <c r="F90" s="3"/>
      <c r="G90" s="3"/>
      <c r="H90" s="287"/>
      <c r="I90" s="67" t="s">
        <v>36</v>
      </c>
      <c r="J90" s="68"/>
      <c r="K90" s="69"/>
      <c r="L90" s="262" t="s">
        <v>1047</v>
      </c>
      <c r="M90" s="262" t="s">
        <v>1047</v>
      </c>
      <c r="N90" s="262" t="s">
        <v>1057</v>
      </c>
      <c r="O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1052</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1057</v>
      </c>
      <c r="O98" s="70" t="s">
        <v>1047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30</v>
      </c>
      <c r="K99" s="237" t="str">
        <f>IF(OR(COUNTIF(L99:O99,"未確認")&gt;0,COUNTIF(L99:O99,"~*")&gt;0),"※","")</f>
        <v/>
      </c>
      <c r="L99" s="258">
        <v>30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IF(OR(COUNTIF(L101:O101,"未確認")&gt;0,COUNTIF(L101:O101,"~*")&gt;0),"※","")</f>
        <v/>
      </c>
      <c r="L101" s="258">
        <v>30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IF(OR(COUNTIF(L101:O101,"未確認")&gt;0,COUNTIF(L101:O101,"~*")&gt;0),"※","")</f>
        <v/>
      </c>
      <c r="L102" s="258">
        <v>30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0</v>
      </c>
      <c r="M103" s="258">
        <v>40</v>
      </c>
      <c r="N103" s="258">
        <v>20</v>
      </c>
      <c r="O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40</v>
      </c>
      <c r="N104" s="258">
        <v>20</v>
      </c>
      <c r="O104" s="258">
        <v>0</v>
      </c>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0</v>
      </c>
      <c r="N105" s="258">
        <v>0</v>
      </c>
      <c r="O105" s="258">
        <v>60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0</v>
      </c>
      <c r="M106" s="258">
        <v>40</v>
      </c>
      <c r="N106" s="258">
        <v>20</v>
      </c>
      <c r="O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40</v>
      </c>
      <c r="N107" s="258">
        <v>20</v>
      </c>
      <c r="O107" s="258">
        <v>0</v>
      </c>
    </row>
    <row r="108" spans="1:22" s="83" customFormat="1" ht="34.5" customHeight="1">
      <c r="A108" s="244" t="s">
        <v>615</v>
      </c>
      <c r="B108" s="84"/>
      <c r="C108" s="396"/>
      <c r="D108" s="397"/>
      <c r="E108" s="409"/>
      <c r="F108" s="410"/>
      <c r="G108" s="320" t="s">
        <v>48</v>
      </c>
      <c r="H108" s="322"/>
      <c r="I108" s="420"/>
      <c r="J108" s="256">
        <f t="shared" si="0"/>
        <v>60</v>
      </c>
      <c r="K108" s="237" t="str">
        <f t="shared" si="1"/>
        <v/>
      </c>
      <c r="L108" s="258">
        <v>0</v>
      </c>
      <c r="M108" s="258">
        <v>0</v>
      </c>
      <c r="N108" s="258">
        <v>0</v>
      </c>
      <c r="O108" s="258">
        <v>60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0</v>
      </c>
      <c r="M109" s="258">
        <v>40</v>
      </c>
      <c r="N109" s="258">
        <v>20</v>
      </c>
      <c r="O109" s="258">
        <v>60</v>
      </c>
    </row>
    <row r="110" spans="1:22" s="83" customFormat="1" ht="34.5" customHeight="1">
      <c r="A110" s="244" t="s">
        <v>614</v>
      </c>
      <c r="B110" s="84"/>
      <c r="C110" s="396"/>
      <c r="D110" s="397"/>
      <c r="E110" s="432"/>
      <c r="F110" s="433"/>
      <c r="G110" s="317" t="s">
        <v>47</v>
      </c>
      <c r="H110" s="319"/>
      <c r="I110" s="420"/>
      <c r="J110" s="256">
        <f t="shared" si="0"/>
        <v>20</v>
      </c>
      <c r="K110" s="237" t="str">
        <f t="shared" si="1"/>
        <v/>
      </c>
      <c r="L110" s="258">
        <v>0</v>
      </c>
      <c r="M110" s="258">
        <v>0</v>
      </c>
      <c r="N110" s="258">
        <v>20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1057</v>
      </c>
      <c r="O119" s="70" t="s">
        <v>1047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c r="N120" s="98" t="s">
        <v>1049</v>
      </c>
      <c r="O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1050</v>
      </c>
      <c r="O121" s="98" t="s">
        <v>1050</v>
      </c>
    </row>
    <row r="122" spans="1:22" s="83" customFormat="1" ht="40.5" customHeight="1">
      <c r="A122" s="244" t="s">
        <v>619</v>
      </c>
      <c r="B122" s="1"/>
      <c r="C122" s="295"/>
      <c r="D122" s="297"/>
      <c r="E122" s="396"/>
      <c r="F122" s="418"/>
      <c r="G122" s="418"/>
      <c r="H122" s="397"/>
      <c r="I122" s="354"/>
      <c r="J122" s="101"/>
      <c r="K122" s="102"/>
      <c r="L122" s="98" t="s">
        <v>533</v>
      </c>
      <c r="M122" s="98" t="s">
        <v>1050</v>
      </c>
      <c r="N122" s="98" t="s">
        <v>1054</v>
      </c>
      <c r="O122" s="98" t="s">
        <v>1041</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1057</v>
      </c>
      <c r="O130" s="70" t="s">
        <v>1047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1051</v>
      </c>
      <c r="N131" s="98" t="s">
        <v>1055</v>
      </c>
      <c r="O131" s="98" t="s">
        <v>533</v>
      </c>
    </row>
    <row r="132" spans="1:22" s="83" customFormat="1" ht="34.5" customHeight="1">
      <c r="A132" s="244" t="s">
        <v>621</v>
      </c>
      <c r="B132" s="84"/>
      <c r="C132" s="295"/>
      <c r="D132" s="297"/>
      <c r="E132" s="320" t="s">
        <v>58</v>
      </c>
      <c r="F132" s="321"/>
      <c r="G132" s="321"/>
      <c r="H132" s="322"/>
      <c r="I132" s="389"/>
      <c r="J132" s="101"/>
      <c r="K132" s="102"/>
      <c r="L132" s="82">
        <v>30</v>
      </c>
      <c r="M132" s="82">
        <v>40</v>
      </c>
      <c r="N132" s="82">
        <v>20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60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1057</v>
      </c>
      <c r="O144" s="70" t="s">
        <v>1047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21</v>
      </c>
      <c r="K157" s="264" t="str">
        <f t="shared" si="3"/>
        <v/>
      </c>
      <c r="L157" s="117">
        <v>21</v>
      </c>
      <c r="M157" s="117">
        <v>0</v>
      </c>
      <c r="N157" s="117">
        <v>0</v>
      </c>
      <c r="O157" s="117">
        <v>0</v>
      </c>
    </row>
    <row r="158" spans="1:15"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v>0</v>
      </c>
      <c r="N158" s="117" t="s">
        <v>541</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58</v>
      </c>
      <c r="K160" s="264" t="str">
        <f t="shared" si="3"/>
        <v/>
      </c>
      <c r="L160" s="117">
        <v>0</v>
      </c>
      <c r="M160" s="117">
        <v>0</v>
      </c>
      <c r="N160" s="117">
        <v>0</v>
      </c>
      <c r="O160" s="117">
        <v>58</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12</v>
      </c>
      <c r="K199" s="264" t="str">
        <f t="shared" si="5"/>
        <v/>
      </c>
      <c r="L199" s="117">
        <v>0</v>
      </c>
      <c r="M199" s="117">
        <v>0</v>
      </c>
      <c r="N199" s="117">
        <v>12</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33</v>
      </c>
      <c r="K208" s="264" t="str">
        <f t="shared" si="5"/>
        <v/>
      </c>
      <c r="L208" s="117">
        <v>0</v>
      </c>
      <c r="M208" s="117">
        <v>33</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1057</v>
      </c>
      <c r="O227" s="70" t="s">
        <v>1047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1057</v>
      </c>
      <c r="O235" s="70" t="s">
        <v>1047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1057</v>
      </c>
      <c r="O245" s="70" t="s">
        <v>1047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1057</v>
      </c>
      <c r="O254" s="137" t="s">
        <v>1047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1057</v>
      </c>
      <c r="O264" s="70" t="s">
        <v>1047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24</v>
      </c>
      <c r="K269" s="81" t="str">
        <f t="shared" si="8"/>
        <v/>
      </c>
      <c r="L269" s="147">
        <v>5</v>
      </c>
      <c r="M269" s="147">
        <v>7</v>
      </c>
      <c r="N269" s="147">
        <v>5</v>
      </c>
      <c r="O269" s="147">
        <v>7</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0.9</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5</v>
      </c>
      <c r="M271" s="147">
        <v>6</v>
      </c>
      <c r="N271" s="147">
        <v>1</v>
      </c>
      <c r="O271" s="147">
        <v>7</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0.5</v>
      </c>
      <c r="M272" s="148">
        <v>0</v>
      </c>
      <c r="N272" s="148">
        <v>0.5</v>
      </c>
      <c r="O272" s="148">
        <v>0</v>
      </c>
    </row>
    <row r="273" spans="1:15" s="83" customFormat="1" ht="34.5" customHeight="1">
      <c r="A273" s="249" t="s">
        <v>727</v>
      </c>
      <c r="B273" s="120"/>
      <c r="C273" s="371" t="s">
        <v>152</v>
      </c>
      <c r="D273" s="372"/>
      <c r="E273" s="372"/>
      <c r="F273" s="372"/>
      <c r="G273" s="371" t="s">
        <v>146</v>
      </c>
      <c r="H273" s="371"/>
      <c r="I273" s="404"/>
      <c r="J273" s="266">
        <f t="shared" si="9"/>
        <v>37</v>
      </c>
      <c r="K273" s="81" t="str">
        <f t="shared" si="8"/>
        <v/>
      </c>
      <c r="L273" s="147">
        <v>7</v>
      </c>
      <c r="M273" s="147">
        <v>9</v>
      </c>
      <c r="N273" s="147">
        <v>5</v>
      </c>
      <c r="O273" s="147">
        <v>16</v>
      </c>
    </row>
    <row r="274" spans="1:15" s="83" customFormat="1" ht="34.5" customHeight="1">
      <c r="A274" s="249" t="s">
        <v>727</v>
      </c>
      <c r="B274" s="120"/>
      <c r="C274" s="372"/>
      <c r="D274" s="372"/>
      <c r="E274" s="372"/>
      <c r="F274" s="372"/>
      <c r="G274" s="371" t="s">
        <v>148</v>
      </c>
      <c r="H274" s="371"/>
      <c r="I274" s="404"/>
      <c r="J274" s="266">
        <f t="shared" si="9"/>
        <v>6.8</v>
      </c>
      <c r="K274" s="81" t="str">
        <f t="shared" si="8"/>
        <v/>
      </c>
      <c r="L274" s="148">
        <v>0</v>
      </c>
      <c r="M274" s="148">
        <v>1</v>
      </c>
      <c r="N274" s="148">
        <v>0</v>
      </c>
      <c r="O274" s="148">
        <v>5.8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2</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1057</v>
      </c>
      <c r="O323" s="137" t="s">
        <v>1047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1057</v>
      </c>
      <c r="O343" s="137" t="s">
        <v>1047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1056</v>
      </c>
      <c r="O367" s="66" t="s">
        <v>1058</v>
      </c>
    </row>
    <row r="368" spans="1:22" s="118" customFormat="1" ht="20.25" customHeight="1">
      <c r="A368" s="243"/>
      <c r="B368" s="1"/>
      <c r="C368" s="3"/>
      <c r="D368" s="3"/>
      <c r="E368" s="3"/>
      <c r="F368" s="3"/>
      <c r="G368" s="3"/>
      <c r="H368" s="287"/>
      <c r="I368" s="67" t="s">
        <v>36</v>
      </c>
      <c r="J368" s="170"/>
      <c r="K368" s="79"/>
      <c r="L368" s="137" t="s">
        <v>1047</v>
      </c>
      <c r="M368" s="137" t="s">
        <v>1047</v>
      </c>
      <c r="N368" s="137" t="s">
        <v>1057</v>
      </c>
      <c r="O368" s="137" t="s">
        <v>1047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1057</v>
      </c>
      <c r="O391" s="70" t="s">
        <v>1047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158</v>
      </c>
      <c r="K392" s="81" t="str">
        <f t="shared" ref="K392:K397" si="12">IF(OR(COUNTIF(L392:O392,"未確認")&gt;0,COUNTIF(L392:O392,"~*")&gt;0),"※","")</f>
        <v/>
      </c>
      <c r="L392" s="147">
        <v>0</v>
      </c>
      <c r="M392" s="147">
        <v>0</v>
      </c>
      <c r="N392" s="147">
        <v>0</v>
      </c>
      <c r="O392" s="147">
        <v>158</v>
      </c>
    </row>
    <row r="393" spans="1:22" s="83" customFormat="1" ht="34.5" customHeight="1">
      <c r="A393" s="249" t="s">
        <v>773</v>
      </c>
      <c r="B393" s="84"/>
      <c r="C393" s="370"/>
      <c r="D393" s="380"/>
      <c r="E393" s="320" t="s">
        <v>224</v>
      </c>
      <c r="F393" s="321"/>
      <c r="G393" s="321"/>
      <c r="H393" s="322"/>
      <c r="I393" s="343"/>
      <c r="J393" s="140">
        <f t="shared" si="11"/>
        <v>158</v>
      </c>
      <c r="K393" s="81" t="str">
        <f t="shared" si="12"/>
        <v/>
      </c>
      <c r="L393" s="147">
        <v>0</v>
      </c>
      <c r="M393" s="147">
        <v>0</v>
      </c>
      <c r="N393" s="147">
        <v>0</v>
      </c>
      <c r="O393" s="147">
        <v>158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20306</v>
      </c>
      <c r="K396" s="81" t="str">
        <f t="shared" si="12"/>
        <v/>
      </c>
      <c r="L396" s="147">
        <v>0</v>
      </c>
      <c r="M396" s="147">
        <v>0</v>
      </c>
      <c r="N396" s="147">
        <v>0</v>
      </c>
      <c r="O396" s="147">
        <v>20306</v>
      </c>
    </row>
    <row r="397" spans="1:22" s="83" customFormat="1" ht="34.5" customHeight="1">
      <c r="A397" s="250" t="s">
        <v>777</v>
      </c>
      <c r="B397" s="119"/>
      <c r="C397" s="370"/>
      <c r="D397" s="320" t="s">
        <v>228</v>
      </c>
      <c r="E397" s="321"/>
      <c r="F397" s="321"/>
      <c r="G397" s="321"/>
      <c r="H397" s="322"/>
      <c r="I397" s="344"/>
      <c r="J397" s="140">
        <f t="shared" si="11"/>
        <v>205</v>
      </c>
      <c r="K397" s="81" t="str">
        <f t="shared" si="12"/>
        <v/>
      </c>
      <c r="L397" s="147">
        <v>0</v>
      </c>
      <c r="M397" s="147">
        <v>0</v>
      </c>
      <c r="N397" s="147">
        <v>51</v>
      </c>
      <c r="O397" s="147">
        <v>154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1057</v>
      </c>
      <c r="O404" s="70" t="s">
        <v>1047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158</v>
      </c>
      <c r="K405" s="81" t="str">
        <f t="shared" ref="K405:K422" si="14">IF(OR(COUNTIF(L405:O405,"未確認")&gt;0,COUNTIF(L405:O405,"~*")&gt;0),"※","")</f>
        <v/>
      </c>
      <c r="L405" s="147">
        <v>0</v>
      </c>
      <c r="M405" s="147">
        <v>0</v>
      </c>
      <c r="N405" s="147">
        <v>0</v>
      </c>
      <c r="O405" s="147">
        <v>158</v>
      </c>
    </row>
    <row r="406" spans="1:22" s="83" customFormat="1" ht="34.5" customHeight="1">
      <c r="A406" s="251" t="s">
        <v>779</v>
      </c>
      <c r="B406" s="119"/>
      <c r="C406" s="369"/>
      <c r="D406" s="375" t="s">
        <v>233</v>
      </c>
      <c r="E406" s="377" t="s">
        <v>234</v>
      </c>
      <c r="F406" s="378"/>
      <c r="G406" s="378"/>
      <c r="H406" s="379"/>
      <c r="I406" s="361"/>
      <c r="J406" s="140">
        <f t="shared" si="13"/>
        <v>22</v>
      </c>
      <c r="K406" s="81" t="str">
        <f t="shared" si="14"/>
        <v/>
      </c>
      <c r="L406" s="147">
        <v>0</v>
      </c>
      <c r="M406" s="147">
        <v>0</v>
      </c>
      <c r="N406" s="147">
        <v>0</v>
      </c>
      <c r="O406" s="147">
        <v>22</v>
      </c>
    </row>
    <row r="407" spans="1:22" s="83" customFormat="1" ht="34.5" customHeight="1">
      <c r="A407" s="251" t="s">
        <v>780</v>
      </c>
      <c r="B407" s="119"/>
      <c r="C407" s="369"/>
      <c r="D407" s="369"/>
      <c r="E407" s="320" t="s">
        <v>235</v>
      </c>
      <c r="F407" s="321"/>
      <c r="G407" s="321"/>
      <c r="H407" s="322"/>
      <c r="I407" s="361"/>
      <c r="J407" s="140">
        <f t="shared" si="13"/>
        <v>110</v>
      </c>
      <c r="K407" s="81" t="str">
        <f t="shared" si="14"/>
        <v/>
      </c>
      <c r="L407" s="147">
        <v>0</v>
      </c>
      <c r="M407" s="147">
        <v>0</v>
      </c>
      <c r="N407" s="147">
        <v>0</v>
      </c>
      <c r="O407" s="147">
        <v>110</v>
      </c>
    </row>
    <row r="408" spans="1:22" s="83" customFormat="1" ht="34.5" customHeight="1">
      <c r="A408" s="251" t="s">
        <v>781</v>
      </c>
      <c r="B408" s="119"/>
      <c r="C408" s="369"/>
      <c r="D408" s="369"/>
      <c r="E408" s="320" t="s">
        <v>236</v>
      </c>
      <c r="F408" s="321"/>
      <c r="G408" s="321"/>
      <c r="H408" s="322"/>
      <c r="I408" s="361"/>
      <c r="J408" s="140">
        <f t="shared" si="13"/>
        <v>24</v>
      </c>
      <c r="K408" s="81" t="str">
        <f t="shared" si="14"/>
        <v/>
      </c>
      <c r="L408" s="147">
        <v>0</v>
      </c>
      <c r="M408" s="147">
        <v>0</v>
      </c>
      <c r="N408" s="147">
        <v>0</v>
      </c>
      <c r="O408" s="147">
        <v>24</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0</v>
      </c>
      <c r="M409" s="147">
        <v>0</v>
      </c>
      <c r="N409" s="147">
        <v>0</v>
      </c>
      <c r="O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154</v>
      </c>
      <c r="K413" s="81" t="str">
        <f t="shared" si="14"/>
        <v/>
      </c>
      <c r="L413" s="147">
        <v>0</v>
      </c>
      <c r="M413" s="147">
        <v>0</v>
      </c>
      <c r="N413" s="147">
        <v>0</v>
      </c>
      <c r="O413" s="147">
        <v>154</v>
      </c>
    </row>
    <row r="414" spans="1:22" s="83" customFormat="1" ht="34.5" customHeight="1">
      <c r="A414" s="251" t="s">
        <v>787</v>
      </c>
      <c r="B414" s="119"/>
      <c r="C414" s="369"/>
      <c r="D414" s="375" t="s">
        <v>240</v>
      </c>
      <c r="E414" s="377" t="s">
        <v>241</v>
      </c>
      <c r="F414" s="378"/>
      <c r="G414" s="378"/>
      <c r="H414" s="379"/>
      <c r="I414" s="361"/>
      <c r="J414" s="140">
        <f t="shared" si="13"/>
        <v>10</v>
      </c>
      <c r="K414" s="81" t="str">
        <f t="shared" si="14"/>
        <v/>
      </c>
      <c r="L414" s="147">
        <v>0</v>
      </c>
      <c r="M414" s="147">
        <v>0</v>
      </c>
      <c r="N414" s="147">
        <v>0</v>
      </c>
      <c r="O414" s="147">
        <v>10</v>
      </c>
    </row>
    <row r="415" spans="1:22" s="83" customFormat="1" ht="34.5" customHeight="1">
      <c r="A415" s="251" t="s">
        <v>788</v>
      </c>
      <c r="B415" s="119"/>
      <c r="C415" s="369"/>
      <c r="D415" s="369"/>
      <c r="E415" s="320" t="s">
        <v>242</v>
      </c>
      <c r="F415" s="321"/>
      <c r="G415" s="321"/>
      <c r="H415" s="322"/>
      <c r="I415" s="361"/>
      <c r="J415" s="140">
        <f t="shared" si="13"/>
        <v>107</v>
      </c>
      <c r="K415" s="81" t="str">
        <f t="shared" si="14"/>
        <v/>
      </c>
      <c r="L415" s="147">
        <v>0</v>
      </c>
      <c r="M415" s="147">
        <v>0</v>
      </c>
      <c r="N415" s="147">
        <v>0</v>
      </c>
      <c r="O415" s="147">
        <v>107</v>
      </c>
    </row>
    <row r="416" spans="1:22" s="83" customFormat="1" ht="34.5" customHeight="1">
      <c r="A416" s="251" t="s">
        <v>789</v>
      </c>
      <c r="B416" s="119"/>
      <c r="C416" s="369"/>
      <c r="D416" s="369"/>
      <c r="E416" s="320" t="s">
        <v>243</v>
      </c>
      <c r="F416" s="321"/>
      <c r="G416" s="321"/>
      <c r="H416" s="322"/>
      <c r="I416" s="361"/>
      <c r="J416" s="140">
        <f t="shared" si="13"/>
        <v>8</v>
      </c>
      <c r="K416" s="81" t="str">
        <f t="shared" si="14"/>
        <v/>
      </c>
      <c r="L416" s="147">
        <v>0</v>
      </c>
      <c r="M416" s="147">
        <v>0</v>
      </c>
      <c r="N416" s="147">
        <v>0</v>
      </c>
      <c r="O416" s="147">
        <v>8</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0</v>
      </c>
      <c r="N417" s="147">
        <v>0</v>
      </c>
      <c r="O417" s="147">
        <v>1</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0</v>
      </c>
      <c r="M418" s="147">
        <v>0</v>
      </c>
      <c r="N418" s="147">
        <v>0</v>
      </c>
      <c r="O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0</v>
      </c>
      <c r="M420" s="147">
        <v>0</v>
      </c>
      <c r="N420" s="147">
        <v>0</v>
      </c>
      <c r="O420" s="147">
        <v>4</v>
      </c>
    </row>
    <row r="421" spans="1:22" s="83" customFormat="1" ht="34.5" customHeight="1">
      <c r="A421" s="251" t="s">
        <v>794</v>
      </c>
      <c r="B421" s="119"/>
      <c r="C421" s="369"/>
      <c r="D421" s="369"/>
      <c r="E421" s="320" t="s">
        <v>247</v>
      </c>
      <c r="F421" s="321"/>
      <c r="G421" s="321"/>
      <c r="H421" s="322"/>
      <c r="I421" s="361"/>
      <c r="J421" s="140">
        <f t="shared" si="13"/>
        <v>17</v>
      </c>
      <c r="K421" s="81" t="str">
        <f t="shared" si="14"/>
        <v/>
      </c>
      <c r="L421" s="147">
        <v>0</v>
      </c>
      <c r="M421" s="147">
        <v>0</v>
      </c>
      <c r="N421" s="147">
        <v>0</v>
      </c>
      <c r="O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1057</v>
      </c>
      <c r="O429" s="70" t="s">
        <v>1047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144</v>
      </c>
      <c r="K430" s="193" t="str">
        <f>IF(OR(COUNTIF(L430:O430,"未確認")&gt;0,COUNTIF(L430:O430,"~*")&gt;0),"※","")</f>
        <v/>
      </c>
      <c r="L430" s="147">
        <v>0</v>
      </c>
      <c r="M430" s="147">
        <v>0</v>
      </c>
      <c r="N430" s="147">
        <v>0</v>
      </c>
      <c r="O430" s="147">
        <v>144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23</v>
      </c>
      <c r="K431" s="193" t="str">
        <f>IF(OR(COUNTIF(L431:O431,"未確認")&gt;0,COUNTIF(L431:O431,"~*")&gt;0),"※","")</f>
        <v/>
      </c>
      <c r="L431" s="147">
        <v>0</v>
      </c>
      <c r="M431" s="147">
        <v>0</v>
      </c>
      <c r="N431" s="147">
        <v>0</v>
      </c>
      <c r="O431" s="147">
        <v>23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94</v>
      </c>
      <c r="K432" s="193" t="str">
        <f>IF(OR(COUNTIF(L432:O432,"未確認")&gt;0,COUNTIF(L432:O432,"~*")&gt;0),"※","")</f>
        <v/>
      </c>
      <c r="L432" s="147">
        <v>0</v>
      </c>
      <c r="M432" s="147">
        <v>0</v>
      </c>
      <c r="N432" s="147">
        <v>0</v>
      </c>
      <c r="O432" s="147">
        <v>94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27</v>
      </c>
      <c r="K433" s="193" t="str">
        <f>IF(OR(COUNTIF(L433:O433,"未確認")&gt;0,COUNTIF(L433:O433,"~*")&gt;0),"※","")</f>
        <v/>
      </c>
      <c r="L433" s="147">
        <v>0</v>
      </c>
      <c r="M433" s="147">
        <v>0</v>
      </c>
      <c r="N433" s="147">
        <v>0</v>
      </c>
      <c r="O433" s="147">
        <v>27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1057</v>
      </c>
      <c r="O442" s="70" t="s">
        <v>1047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1057</v>
      </c>
      <c r="O467" s="70" t="s">
        <v>1047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1057</v>
      </c>
      <c r="O503" s="70" t="s">
        <v>1047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1057</v>
      </c>
      <c r="O515" s="70" t="s">
        <v>1047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1057</v>
      </c>
      <c r="O521" s="70" t="s">
        <v>1047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1057</v>
      </c>
      <c r="O526" s="70" t="s">
        <v>1047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1057</v>
      </c>
      <c r="O531" s="70" t="s">
        <v>1047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1056</v>
      </c>
      <c r="O543" s="66" t="s">
        <v>1058</v>
      </c>
    </row>
    <row r="544" spans="1:22" s="1" customFormat="1" ht="20.25" customHeight="1">
      <c r="A544" s="243"/>
      <c r="C544" s="62"/>
      <c r="D544" s="3"/>
      <c r="E544" s="3"/>
      <c r="F544" s="3"/>
      <c r="G544" s="3"/>
      <c r="H544" s="287"/>
      <c r="I544" s="67" t="s">
        <v>36</v>
      </c>
      <c r="J544" s="68"/>
      <c r="K544" s="186"/>
      <c r="L544" s="70" t="s">
        <v>1047</v>
      </c>
      <c r="M544" s="70" t="s">
        <v>1047</v>
      </c>
      <c r="N544" s="70" t="s">
        <v>1057</v>
      </c>
      <c r="O544" s="70" t="s">
        <v>1047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1056</v>
      </c>
      <c r="O588" s="66" t="s">
        <v>1058</v>
      </c>
    </row>
    <row r="589" spans="1:22" s="1" customFormat="1" ht="20.25" customHeight="1">
      <c r="A589" s="243"/>
      <c r="C589" s="62"/>
      <c r="D589" s="3"/>
      <c r="E589" s="3"/>
      <c r="F589" s="3"/>
      <c r="G589" s="3"/>
      <c r="H589" s="287"/>
      <c r="I589" s="67" t="s">
        <v>36</v>
      </c>
      <c r="J589" s="68"/>
      <c r="K589" s="186"/>
      <c r="L589" s="70" t="s">
        <v>1047</v>
      </c>
      <c r="M589" s="70" t="s">
        <v>1047</v>
      </c>
      <c r="N589" s="70" t="s">
        <v>1057</v>
      </c>
      <c r="O589" s="70" t="s">
        <v>1047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1057</v>
      </c>
      <c r="O612" s="70" t="s">
        <v>1047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1057</v>
      </c>
      <c r="O630" s="70" t="s">
        <v>1047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1057</v>
      </c>
      <c r="O645" s="70" t="s">
        <v>1047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32</v>
      </c>
      <c r="K646" s="201" t="str">
        <f t="shared" ref="K646:K660" si="33">IF(OR(COUNTIF(L646:O646,"未確認")&gt;0,COUNTIF(L646:O646,"*")&gt;0),"※","")</f>
        <v/>
      </c>
      <c r="L646" s="117">
        <v>20</v>
      </c>
      <c r="M646" s="117">
        <v>0</v>
      </c>
      <c r="N646" s="117">
        <v>12</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c r="O650" s="117">
        <v>0</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
      </c>
      <c r="L651" s="117">
        <v>11</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12</v>
      </c>
      <c r="K659" s="201" t="str">
        <f t="shared" si="33"/>
        <v/>
      </c>
      <c r="L659" s="117">
        <v>0</v>
      </c>
      <c r="M659" s="117">
        <v>0</v>
      </c>
      <c r="N659" s="117">
        <v>12</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1057</v>
      </c>
      <c r="O666" s="70" t="s">
        <v>1047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5.3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44</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25</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13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23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20</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17.600000000000001</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1057</v>
      </c>
      <c r="O682" s="70" t="s">
        <v>1047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1057</v>
      </c>
      <c r="O692" s="70" t="s">
        <v>1047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1057</v>
      </c>
      <c r="O705" s="70" t="s">
        <v>1047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99B19C3-F97E-4482-A7D9-E3866988711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2019-12-23T02:27:43Z</dcterms:modified>
</cp:coreProperties>
</file>