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1B71FF8-1307-4B94-863D-D853E440C04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<sst xmlns="http://schemas.openxmlformats.org/spreadsheetml/2006/main" count="3438" uniqueCount="1055">
  <si>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</si>
  <si>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</si>
  <si>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</si>
  <si>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</si>
  <si>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</si>
  <si>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</si>
  <si>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</si>
  <si>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</si>
  <si>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</si>
  <si>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</si>
  <si>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</si>
  <si>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</si>
  <si>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</si>
  <si>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</si>
  <si>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</si>
  <si>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</si>
  <si>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</si>
  <si>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</si>
  <si>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</si>
  <si>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</si>
  <si>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</si>
  <si>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</si>
  <si>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</si>
  <si>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</si>
  <si>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</si>
  <si>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</si>
  <si>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</si>
  <si>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</si>
  <si>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</si>
  <si>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</si>
  <si>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</si>
  <si>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</si>
  <si>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</si>
  <si>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</si>
  <si>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</si>
  <si>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</si>
  <si>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</si>
  <si>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</si>
  <si>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</si>
  <si>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</si>
  <si>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</si>
  <si>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</si>
  <si>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</si>
  <si>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</si>
  <si>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</si>
  <si>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</si>
  <si>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</si>
  <si>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</si>
  <si>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</si>
  <si>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</si>
  <si>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</si>
  <si>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</si>
  <si>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</si>
  <si>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</si>
  <si>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</si>
  <si>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</si>
  <si>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</si>
  <si>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</si>
  <si>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</si>
  <si>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</si>
  <si>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</si>
  <si>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</si>
  <si>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</si>
  <si>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</si>
  <si>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</si>
  <si>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</si>
  <si>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</si>
  <si>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</si>
  <si>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</si>
  <si>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</si>
  <si>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</si>
  <si>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</si>
  <si>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</si>
  <si>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</si>
  <si>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</si>
  <si>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</si>
  <si>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</si>
  <si>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</si>
  <si>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</si>
  <si>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</si>
  <si>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</si>
  <si>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</si>
  <si>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</si>
  <si>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</si>
  <si>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</si>
  <si>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</si>
  <si>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</si>
  <si>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</si>
  <si>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</si>
  <si>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</si>
  <si>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</si>
  <si>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</si>
  <si>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</si>
  <si>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</si>
  <si>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</si>
  <si>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</si>
  <si>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</si>
  <si>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</si>
  <si>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</si>
  <si>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</si>
  <si>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</si>
  <si>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</si>
  <si>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</si>
  <si>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</si>
  <si>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</si>
  <si>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</si>
  <si>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</si>
  <si>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</si>
  <si>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</si>
  <si>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</si>
  <si>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</si>
  <si>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</si>
  <si>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</si>
  <si>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</si>
  <si>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</si>
  <si>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</si>
  <si>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</si>
  <si>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</si>
  <si>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</si>
  <si>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</si>
  <si>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</si>
  <si>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</si>
  <si>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</si>
  <si>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</si>
  <si>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</si>
  <si>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</si>
  <si>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</si>
  <si>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</si>
  <si>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</si>
  <si>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</si>
  <si>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</si>
  <si>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</si>
  <si>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</si>
  <si>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</si>
  <si>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</si>
  <si>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</si>
  <si>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</si>
  <si>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</si>
  <si>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</si>
  <si>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</si>
  <si>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</si>
  <si>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</si>
  <si>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</si>
  <si>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</si>
  <si>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</si>
  <si>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</si>
  <si>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</si>
  <si>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</si>
  <si>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</si>
  <si>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</si>
  <si>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</si>
  <si>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</si>
  <si>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</si>
  <si>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</si>
  <si>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</si>
  <si>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</si>
  <si>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</si>
  <si>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</si>
  <si>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</si>
  <si>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</si>
  <si>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</si>
  <si>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</si>
  <si>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</si>
  <si>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</si>
  <si>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</si>
  <si>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</si>
  <si>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</si>
  <si>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</si>
  <si>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</si>
  <si>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</si>
  <si>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</si>
  <si>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</si>
  <si>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</si>
  <si>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</si>
  <si>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</si>
  <si>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</si>
  <si>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</si>
  <si>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</si>
  <si>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</si>
  <si>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</si>
  <si>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</si>
  <si>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</si>
  <si>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</si>
  <si>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</si>
  <si>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</si>
  <si>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</si>
  <si>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</si>
  <si>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</si>
  <si>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</si>
  <si>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</si>
  <si>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</si>
  <si>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</si>
  <si>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</si>
  <si>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</si>
  <si>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</si>
  <si>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</si>
  <si>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</si>
  <si>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</si>
  <si>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</si>
  <si>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</si>
  <si>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</si>
  <si>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</si>
  <si>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</si>
  <si>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</si>
  <si>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</si>
  <si>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</si>
  <si>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</si>
  <si>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</si>
  <si>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</si>
  <si>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</si>
  <si>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</si>
  <si>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</si>
  <si>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</si>
  <si>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</si>
  <si>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</si>
  <si>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</si>
  <si>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</si>
  <si>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</si>
  <si>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</si>
  <si>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</si>
  <si>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</si>
  <si>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</si>
  <si>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</si>
  <si>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</si>
  <si>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</si>
  <si>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</si>
  <si>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</si>
  <si>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</si>
  <si>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</si>
  <si>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</si>
  <si>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</si>
  <si>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</si>
  <si>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</si>
  <si>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</si>
  <si>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</si>
  <si>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</si>
  <si>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</si>
  <si>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</si>
  <si>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</si>
  <si>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</si>
  <si>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</si>
  <si>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</si>
  <si>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</si>
  <si>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</si>
  <si>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</si>
  <si>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</si>
  <si>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</si>
  <si>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</si>
  <si>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</si>
  <si>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</si>
  <si>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</si>
  <si>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</si>
  <si>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</si>
  <si>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</si>
  <si>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</si>
  <si>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</si>
  <si>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</si>
  <si>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</si>
  <si>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</si>
  <si>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</si>
  <si>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</si>
  <si>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</si>
  <si>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</si>
  <si>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</si>
  <si>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</si>
  <si>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</si>
  <si>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</si>
  <si>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</si>
  <si>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</si>
  <si>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</si>
  <si>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</si>
  <si>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</si>
  <si>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</si>
  <si>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</si>
  <si>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</si>
  <si>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</si>
  <si>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</si>
  <si>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</si>
  <si>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</si>
  <si>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</si>
  <si>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</si>
  <si>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</si>
  <si>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</si>
  <si>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</si>
  <si>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</si>
  <si>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</si>
  <si>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</si>
  <si>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</si>
  <si>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</si>
  <si>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</si>
  <si>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</si>
  <si>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</si>
  <si>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</si>
  <si>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</si>
  <si>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</si>
  <si>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</si>
  <si>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</si>
  <si>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</si>
  <si>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</si>
  <si>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</si>
  <si>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</si>
  <si>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</si>
  <si>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</si>
  <si>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</si>
  <si>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</si>
  <si>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</si>
  <si>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</si>
  <si>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</si>
  <si>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</si>
  <si>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</si>
  <si>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</si>
  <si>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</si>
  <si>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</si>
  <si>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</si>
  <si>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</si>
  <si>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</si>
  <si>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</si>
  <si>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</si>
  <si>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</si>
  <si>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</si>
  <si>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</si>
  <si>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</si>
  <si>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</si>
  <si>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</si>
  <si>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</si>
  <si>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</si>
  <si>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</si>
  <si>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</si>
  <si>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</si>
  <si>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</si>
  <si>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</si>
  <si>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</si>
  <si>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</si>
  <si>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</si>
  <si>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</si>
  <si>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</si>
  <si>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</si>
  <si>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</si>
  <si>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</si>
  <si>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</si>
  <si>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</si>
  <si>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</si>
  <si>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</si>
  <si>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</si>
  <si>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</si>
  <si>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</si>
  <si>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</si>
  <si>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</si>
  <si>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</si>
  <si>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</si>
  <si>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</si>
  <si>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</si>
  <si>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</si>
  <si>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</si>
  <si>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</si>
  <si>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</si>
  <si>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</si>
  <si>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</si>
  <si>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</si>
  <si>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</si>
  <si>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</si>
  <si>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</si>
  <si>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</si>
  <si>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</si>
  <si>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</si>
  <si>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</si>
  <si>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</si>
  <si>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</si>
  <si>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</si>
  <si>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</si>
  <si>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</si>
  <si>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</si>
  <si>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</si>
  <si>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</si>
  <si>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</si>
  <si>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</si>
  <si>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</si>
  <si>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</si>
  <si>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</si>
  <si>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</si>
  <si>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</si>
  <si>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</si>
  <si>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</si>
  <si>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</si>
  <si>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</si>
  <si>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</si>
  <si>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</si>
  <si>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</si>
  <si>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</si>
  <si>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</si>
  <si>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</si>
  <si>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</si>
  <si>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</si>
  <si>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</si>
  <si>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</si>
  <si>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</si>
  <si>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</si>
  <si>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</si>
  <si>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</si>
  <si>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</si>
  <si>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</si>
  <si>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</si>
  <si>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</si>
  <si>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</si>
  <si>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</si>
  <si>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</si>
  <si>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</si>
  <si>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</si>
  <si>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</si>
  <si>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</si>
  <si>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</si>
  <si>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</si>
  <si>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</si>
  <si>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</si>
  <si>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</si>
  <si>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</si>
  <si>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</si>
  <si>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</si>
  <si>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</si>
  <si>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</si>
  <si>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</si>
  <si>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</si>
  <si>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</si>
  <si>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</si>
  <si>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</si>
  <si>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</si>
  <si>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</si>
  <si>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</si>
  <si>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</si>
  <si>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</si>
  <si>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</si>
  <si>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</si>
  <si>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</si>
  <si>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</si>
  <si>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</si>
  <si>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</si>
  <si>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</si>
  <si>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</si>
  <si>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</si>
  <si>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</si>
  <si>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</si>
  <si>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</si>
  <si>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</si>
  <si>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</si>
  <si>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</si>
  <si>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</si>
  <si>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</si>
  <si>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</si>
  <si>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</si>
  <si>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</si>
  <si>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</si>
  <si>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</si>
  <si>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</si>
  <si>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</si>
  <si>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</si>
  <si>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</si>
  <si>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</si>
  <si>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</si>
  <si>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</si>
  <si>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</si>
  <si>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</si>
  <si>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</si>
  <si>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</si>
  <si>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</si>
  <si>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</si>
  <si>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</si>
  <si>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</si>
  <si>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</si>
  <si>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</si>
  <si>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</si>
  <si>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</si>
  <si>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</si>
  <si>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</si>
  <si>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</si>
  <si>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</si>
  <si>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</si>
  <si>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</si>
  <si>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</si>
  <si>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</si>
  <si>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</si>
  <si>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</si>
  <si>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</si>
  <si>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</si>
  <si>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</si>
  <si>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</si>
  <si>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</si>
  <si>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</si>
  <si>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</si>
  <si>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</si>
  <si>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</si>
  <si>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</si>
  <si>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</si>
  <si>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</si>
  <si>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</si>
  <si>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</si>
  <si>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</si>
  <si>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</si>
  <si>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</si>
  <si>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</si>
  <si>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</si>
  <si>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</si>
  <si>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</si>
  <si>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</si>
  <si>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</si>
  <si>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</si>
  <si>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</si>
  <si>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</si>
  <si>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</si>
  <si>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</si>
  <si>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</si>
  <si>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</si>
  <si>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</si>
  <si>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</si>
  <si>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</si>
  <si>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</si>
  <si>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</si>
  <si>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</si>
  <si>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</si>
  <si>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</si>
  <si>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</si>
  <si>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</si>
  <si>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</si>
  <si>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</si>
  <si>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</si>
  <si>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</si>
  <si>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</si>
  <si>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</si>
  <si>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</si>
  <si>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</si>
  <si>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</si>
  <si>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</si>
  <si>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</si>
  <si>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</si>
  <si>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</si>
  <si>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</si>
  <si>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</si>
  <si>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</si>
  <si>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</si>
  <si>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</si>
  <si>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</si>
  <si>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</si>
  <si>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</si>
  <si>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</si>
  <si>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</si>
  <si>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</si>
  <si>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</si>
  <si>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</si>
  <si>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</si>
  <si>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</si>
  <si>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</si>
  <si>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</si>
  <si>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</si>
  <si>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</si>
  <si>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</si>
  <si>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</si>
  <si>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</si>
  <si>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</si>
  <si>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</si>
  <si>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</si>
  <si>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</si>
  <si>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</si>
  <si>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</si>
  <si>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</si>
  <si>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</si>
  <si>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</si>
  <si>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</si>
  <si>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</si>
  <si>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</si>
  <si>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</si>
  <si>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</si>
  <si>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</si>
  <si>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</si>
  <si>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</si>
  <si>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</si>
  <si>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</si>
  <si>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</si>
  <si>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</si>
  <si>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</si>
  <si>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</si>
  <si>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</si>
  <si>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</si>
  <si>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</si>
  <si>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</si>
  <si>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</si>
  <si>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</si>
  <si>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</si>
  <si>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</si>
  <si>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</si>
  <si>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</si>
  <si>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</si>
  <si>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</si>
  <si>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</si>
  <si>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</si>
  <si>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</si>
  <si>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</si>
  <si>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</si>
  <si>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</si>
  <si>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</si>
  <si>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</si>
  <si>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</si>
  <si>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</si>
  <si>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</si>
  <si>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</si>
  <si>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</si>
  <si>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</si>
  <si>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</si>
  <si>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</si>
  <si>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</si>
  <si>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</si>
  <si>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</si>
  <si>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</si>
  <si>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</si>
  <si>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</si>
  <si>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</si>
  <si>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</si>
  <si>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</si>
  <si>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</si>
  <si>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</si>
  <si>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</si>
  <si>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</si>
  <si>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</si>
  <si>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</si>
  <si>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</si>
  <si>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</si>
  <si>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</si>
  <si>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</si>
  <si>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</si>
  <si>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</si>
  <si>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</si>
  <si>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</si>
  <si>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</si>
  <si>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</si>
  <si>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</si>
  <si>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</si>
  <si>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</si>
  <si>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</si>
  <si>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</si>
  <si>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</si>
  <si>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</si>
  <si>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</si>
  <si>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</si>
  <si>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</si>
  <si>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</si>
  <si>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</si>
  <si>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</si>
  <si>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</si>
  <si>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</si>
  <si>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</si>
  <si>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</si>
  <si>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</si>
  <si>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</si>
  <si>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</si>
  <si>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</si>
  <si>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</si>
  <si>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</si>
  <si>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</si>
  <si>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</si>
  <si>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</si>
  <si>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</si>
  <si>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</si>
  <si>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</si>
  <si>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</si>
  <si>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</si>
  <si>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</si>
  <si>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</si>
  <si>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</si>
  <si>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</si>
  <si>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</si>
  <si>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</si>
  <si>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</si>
  <si>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</si>
  <si>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</si>
  <si>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</si>
  <si>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</si>
  <si>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</si>
  <si>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</si>
  <si>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</si>
  <si>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</si>
  <si>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</si>
  <si>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</si>
  <si>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</si>
  <si>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</si>
  <si>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</si>
  <si>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</si>
  <si>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</si>
  <si>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</si>
  <si>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</si>
  <si>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</si>
  <si>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</si>
  <si>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</si>
  <si>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</si>
  <si>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</si>
  <si>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</si>
  <si>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</si>
  <si>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</si>
  <si>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</si>
  <si>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</si>
  <si>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</si>
  <si>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</si>
  <si>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</si>
  <si>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</si>
  <si>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</si>
  <si>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</si>
  <si>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</si>
  <si>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</si>
  <si>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</si>
  <si>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</si>
  <si>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</si>
  <si>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</si>
  <si>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</si>
  <si>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</si>
  <si>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</si>
  <si>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</si>
  <si>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</si>
  <si>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</si>
  <si>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</si>
  <si>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</si>
  <si>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</si>
  <si>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</si>
  <si>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</si>
  <si>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</si>
  <si>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</si>
  <si>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</si>
  <si>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</si>
  <si>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</si>
  <si>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</si>
  <si>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</si>
  <si>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</si>
  <si>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</si>
  <si>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</si>
  <si>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</si>
  <si>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</si>
  <si>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</si>
  <si>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</si>
  <si>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</si>
  <si>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</si>
  <si>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</si>
  <si>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</si>
  <si>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</si>
  <si>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</si>
  <si>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</si>
  <si>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</si>
  <si>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</si>
  <si>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</si>
  <si>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</si>
  <si>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</si>
  <si>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</si>
  <si>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</si>
  <si>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</si>
  <si>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</si>
  <si>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</si>
  <si>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</si>
  <si>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</si>
  <si>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</si>
  <si>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</si>
  <si>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</si>
  <si>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</si>
  <si>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</si>
  <si>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</si>
  <si>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</si>
  <si>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</si>
  <si>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</si>
  <si>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</si>
  <si>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</si>
  <si>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</si>
  <si>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</si>
  <si>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</si>
  <si>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</si>
  <si>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</si>
  <si>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</si>
  <si>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</si>
  <si>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</si>
  <si>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</si>
  <si>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</si>
  <si>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</si>
  <si>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</si>
  <si>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</si>
  <si>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</si>
  <si>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</si>
  <si>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</si>
  <si>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</si>
  <si>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</si>
  <si>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</si>
  <si>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</si>
  <si>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</si>
  <si>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</si>
  <si>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</si>
  <si>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</si>
  <si>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</si>
  <si>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</si>
  <si>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</si>
  <si>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</si>
  <si>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</si>
  <si>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</si>
  <si>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</si>
  <si>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</si>
  <si>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</si>
  <si>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</si>
  <si>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</si>
  <si>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</si>
  <si>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</si>
  <si>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</si>
  <si>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</si>
  <si>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</si>
  <si>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</si>
  <si>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</si>
  <si>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</si>
  <si>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</si>
  <si>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</si>
  <si>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</si>
  <si>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</si>
  <si>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</si>
  <si>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</si>
  <si>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</si>
  <si>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</si>
  <si>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</si>
  <si>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</si>
  <si>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</si>
  <si>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</si>
  <si>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</si>
  <si>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</si>
  <si>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</si>
  <si>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</si>
  <si>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</si>
  <si>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</si>
  <si>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</si>
  <si>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</si>
  <si>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</si>
  <si>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</si>
  <si>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</si>
  <si>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</si>
  <si>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</si>
  <si>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</si>
  <si>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</si>
  <si>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</si>
  <si>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</si>
  <si>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</si>
  <si>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</si>
  <si>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</si>
  <si>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</si>
  <si>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</si>
  <si>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</si>
  <si>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</si>
  <si>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</si>
  <si>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</si>
  <si>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</si>
  <si>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</si>
  <si>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</si>
  <si>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</si>
  <si>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</si>
  <si>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</si>
  <si>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</si>
  <si>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</si>
  <si>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</si>
  <si>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</si>
  <si>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</si>
  <si>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</si>
  <si>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</si>
  <si>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</si>
  <si>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</si>
  <si>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</si>
  <si>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</si>
  <si>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</si>
  <si>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</si>
  <si>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</si>
  <si>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</si>
  <si>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</si>
  <si>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</si>
  <si>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</si>
  <si>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</si>
  <si>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</si>
  <si>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</si>
  <si>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</si>
  <si>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</si>
  <si>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</si>
  <si>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</si>
  <si>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</si>
  <si>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</si>
  <si>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</si>
  <si>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</si>
  <si>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</si>
  <si>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</si>
  <si>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</si>
  <si>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</si>
  <si>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</si>
  <si>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</si>
  <si>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</si>
  <si>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</si>
  <si>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</si>
  <si>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</si>
  <si>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</si>
  <si>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</si>
  <si>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</si>
  <si>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</si>
  <si>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</si>
  <si>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</si>
  <si>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</si>
  <si>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</si>
  <si>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</si>
  <si>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</si>
  <si>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</si>
  <si>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</si>
  <si>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</si>
  <si>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</si>
  <si>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</si>
  <si>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</si>
  <si>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</si>
  <si>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</si>
  <si>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</si>
  <si>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</si>
  <si>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</si>
  <si>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</si>
  <si>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</si>
  <si>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</si>
  <si>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</si>
  <si>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</si>
  <si>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</si>
  <si>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</si>
  <si>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</si>
  <si>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</si>
  <si>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</si>
  <si>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</si>
  <si>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</si>
  <si>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</si>
  <si>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</si>
  <si>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</si>
  <si>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</si>
  <si>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</si>
  <si>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</si>
  <si>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</si>
  <si>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</si>
  <si>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</si>
  <si>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</si>
  <si>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</si>
  <si>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</si>
  <si>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</si>
  <si>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</si>
  <si>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</si>
  <si>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</si>
  <si>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</si>
  <si>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</si>
  <si>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</si>
  <si>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</si>
  <si>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</si>
  <si>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</si>
  <si>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</si>
  <si>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</si>
  <si>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</si>
  <si>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</si>
  <si>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</si>
  <si>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</si>
  <si>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</si>
  <si>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</si>
  <si>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</si>
  <si>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</si>
  <si>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</si>
  <si>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</si>
  <si>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</si>
  <si>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</si>
  <si>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</si>
  <si>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</si>
  <si>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</si>
  <si>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</si>
  <si>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</si>
  <si>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</si>
  <si>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</si>
  <si>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</si>
  <si>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</si>
  <si>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</si>
  <si>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</si>
  <si>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</si>
  <si>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</si>
  <si>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</si>
  <si>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</si>
  <si>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</si>
  <si>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</si>
  <si>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</si>
  <si>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</si>
  <si>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</si>
  <si>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</si>
  <si>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</si>
  <si>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</si>
  <si>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</si>
  <si>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</si>
  <si>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</si>
  <si>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</si>
  <si>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</si>
  <si>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</si>
  <si>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</si>
  <si>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</si>
  <si>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</si>
  <si>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</si>
  <si>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</si>
  <si>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</si>
  <si>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</si>
  <si>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</si>
  <si>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</si>
  <si>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</si>
  <si>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</si>
  <si>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</si>
  <si>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</si>
  <si>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</si>
  <si>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</si>
  <si>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</si>
  <si>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</si>
  <si>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</si>
  <si>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</si>
  <si>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</si>
  <si>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</si>
  <si>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</si>
  <si>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</si>
  <si>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</si>
  <si>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</si>
  <si>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</si>
  <si>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</si>
  <si>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</si>
  <si>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</si>
  <si>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</si>
  <si>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</si>
  <si>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</si>
  <si>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</si>
  <si>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</si>
  <si>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</si>
  <si>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</si>
  <si>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</si>
  <si>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</si>
  <si>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</si>
  <si>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</si>
  <si>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</si>
  <si>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</si>
  <si>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</si>
  <si>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</si>
  <si>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</si>
  <si>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</si>
  <si>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</si>
  <si>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</si>
  <si>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</si>
  <si>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やまびこ医療福祉センター</t>
    <phoneticPr fontId="3"/>
  </si>
  <si>
    <t>〒891-1206 鹿児島市皆与志町１７７９番地</t>
    <phoneticPr fontId="3"/>
  </si>
  <si>
    <t>〇</t>
  </si>
  <si>
    <t>社会福祉法人</t>
  </si>
  <si>
    <t>複数の診療科で活用</t>
  </si>
  <si>
    <t>内科</t>
  </si>
  <si>
    <t>循環器内科</t>
  </si>
  <si>
    <t>整形外科</t>
  </si>
  <si>
    <t>障害者施設等７対１入院基本料</t>
  </si>
  <si>
    <t>ＤＰＣ病院ではない</t>
  </si>
  <si>
    <t>-</t>
    <phoneticPr fontId="3"/>
  </si>
  <si>
    <t>さくら病棟</t>
  </si>
  <si>
    <t>慢性期機能</t>
  </si>
  <si>
    <t>すみれ病棟</t>
  </si>
  <si>
    <t>なのはな病棟</t>
  </si>
  <si>
    <t>たんぽぽ病棟</t>
  </si>
  <si>
    <t>療養病棟入院料１</t>
  </si>
  <si>
    <t>ゆり病棟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</si>
</sst>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1051</v>
      </c>
      <c r="O9" s="282" t="s">
        <v>1052</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1051</v>
      </c>
      <c r="O22" s="282" t="s">
        <v>1052</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1051</v>
      </c>
      <c r="O35" s="282" t="s">
        <v>1052</v>
      </c>
      <c r="P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1051</v>
      </c>
      <c r="O44" s="282" t="s">
        <v>1052</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1048</v>
      </c>
      <c r="M89" s="262" t="s">
        <v>1050</v>
      </c>
      <c r="N89" s="262" t="s">
        <v>1051</v>
      </c>
      <c r="O89" s="262" t="s">
        <v>1052</v>
      </c>
      <c r="P89" s="262" t="s">
        <v>1054</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1052</v>
      </c>
      <c r="P97" s="66" t="s">
        <v>1054</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152</v>
      </c>
      <c r="K99" s="237" t="str">
        <f>IF(OR(COUNTIF(L99:P99,"未確認")&gt;0,COUNTIF(L99:P99,"~*")&gt;0),"※","")</f>
        <v/>
      </c>
      <c r="L99" s="258">
        <v>38</v>
      </c>
      <c r="M99" s="258">
        <v>38</v>
      </c>
      <c r="N99" s="258">
        <v>38</v>
      </c>
      <c r="O99" s="258">
        <v>38</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151</v>
      </c>
      <c r="K101" s="237" t="str">
        <f>IF(OR(COUNTIF(L101:P101,"未確認")&gt;0,COUNTIF(L101:P101,"~*")&gt;0),"※","")</f>
        <v/>
      </c>
      <c r="L101" s="258">
        <v>38</v>
      </c>
      <c r="M101" s="258">
        <v>38</v>
      </c>
      <c r="N101" s="258">
        <v>38</v>
      </c>
      <c r="O101" s="258">
        <v>37</v>
      </c>
      <c r="P101" s="258">
        <v>0</v>
      </c>
    </row>
    <row r="102" spans="1:22" s="83" customFormat="1" ht="34.5" customHeight="1">
      <c r="A102" s="244" t="s">
        <v>610</v>
      </c>
      <c r="B102" s="84"/>
      <c r="C102" s="377"/>
      <c r="D102" s="379"/>
      <c r="E102" s="317" t="s">
        <v>612</v>
      </c>
      <c r="F102" s="318"/>
      <c r="G102" s="318"/>
      <c r="H102" s="319"/>
      <c r="I102" s="420"/>
      <c r="J102" s="256">
        <f t="shared" si="0"/>
        <v>152</v>
      </c>
      <c r="K102" s="237" t="str">
        <f t="shared" ref="K102:K111" si="1">IF(OR(COUNTIF(L101:P101,"未確認")&gt;0,COUNTIF(L101:P101,"~*")&gt;0),"※","")</f>
        <v/>
      </c>
      <c r="L102" s="258">
        <v>38</v>
      </c>
      <c r="M102" s="258">
        <v>38</v>
      </c>
      <c r="N102" s="258">
        <v>38</v>
      </c>
      <c r="O102" s="258">
        <v>38</v>
      </c>
      <c r="P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0</v>
      </c>
      <c r="N103" s="258">
        <v>0</v>
      </c>
      <c r="O103" s="258">
        <v>0</v>
      </c>
      <c r="P103" s="258">
        <v>38</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0</v>
      </c>
      <c r="N104" s="258">
        <v>0</v>
      </c>
      <c r="O104" s="258">
        <v>0</v>
      </c>
      <c r="P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0</v>
      </c>
      <c r="N106" s="258">
        <v>0</v>
      </c>
      <c r="O106" s="258">
        <v>0</v>
      </c>
      <c r="P106" s="258">
        <v>38</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0</v>
      </c>
      <c r="N107" s="258">
        <v>0</v>
      </c>
      <c r="O107" s="258">
        <v>0</v>
      </c>
      <c r="P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0</v>
      </c>
      <c r="N109" s="258">
        <v>0</v>
      </c>
      <c r="O109" s="258">
        <v>0</v>
      </c>
      <c r="P109" s="258">
        <v>38</v>
      </c>
    </row>
    <row r="110" spans="1:22" s="83" customFormat="1" ht="34.5" customHeight="1">
      <c r="A110" s="244" t="s">
        <v>614</v>
      </c>
      <c r="B110" s="84"/>
      <c r="C110" s="396"/>
      <c r="D110" s="397"/>
      <c r="E110" s="432"/>
      <c r="F110" s="433"/>
      <c r="G110" s="317" t="s">
        <v>47</v>
      </c>
      <c r="H110" s="319"/>
      <c r="I110" s="420"/>
      <c r="J110" s="256">
        <f t="shared" si="0"/>
        <v>38</v>
      </c>
      <c r="K110" s="237" t="str">
        <f t="shared" si="1"/>
        <v/>
      </c>
      <c r="L110" s="258">
        <v>0</v>
      </c>
      <c r="M110" s="258">
        <v>0</v>
      </c>
      <c r="N110" s="258">
        <v>0</v>
      </c>
      <c r="O110" s="258">
        <v>0</v>
      </c>
      <c r="P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1052</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534</v>
      </c>
      <c r="N122" s="98" t="s">
        <v>534</v>
      </c>
      <c r="O122" s="98" t="s">
        <v>534</v>
      </c>
      <c r="P122" s="98" t="s">
        <v>534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1052</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1053</v>
      </c>
    </row>
    <row r="132" spans="1:22" s="83" customFormat="1" ht="34.5" customHeight="1">
      <c r="A132" s="244" t="s">
        <v>621</v>
      </c>
      <c r="B132" s="84"/>
      <c r="C132" s="295"/>
      <c r="D132" s="297"/>
      <c r="E132" s="320" t="s">
        <v>58</v>
      </c>
      <c r="F132" s="321"/>
      <c r="G132" s="321"/>
      <c r="H132" s="322"/>
      <c r="I132" s="389"/>
      <c r="J132" s="101"/>
      <c r="K132" s="102"/>
      <c r="L132" s="82">
        <v>38</v>
      </c>
      <c r="M132" s="82">
        <v>38</v>
      </c>
      <c r="N132" s="82">
        <v>38</v>
      </c>
      <c r="O132" s="82">
        <v>38</v>
      </c>
      <c r="P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1052</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0</v>
      </c>
      <c r="N157" s="117">
        <v>0</v>
      </c>
      <c r="O157" s="117">
        <v>0</v>
      </c>
      <c r="P157" s="117">
        <v>40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154</v>
      </c>
      <c r="K166" s="264" t="str">
        <f t="shared" si="3"/>
        <v/>
      </c>
      <c r="L166" s="117">
        <v>41</v>
      </c>
      <c r="M166" s="117">
        <v>37</v>
      </c>
      <c r="N166" s="117">
        <v>39</v>
      </c>
      <c r="O166" s="117">
        <v>37</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1052</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1052</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1052</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1052</v>
      </c>
      <c r="P253" s="66" t="s">
        <v>1054</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1052</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119</v>
      </c>
      <c r="K269" s="81" t="str">
        <f t="shared" si="8"/>
        <v/>
      </c>
      <c r="L269" s="147">
        <v>25</v>
      </c>
      <c r="M269" s="147">
        <v>28</v>
      </c>
      <c r="N269" s="147">
        <v>27</v>
      </c>
      <c r="O269" s="147">
        <v>21</v>
      </c>
      <c r="P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1</v>
      </c>
      <c r="N271" s="147">
        <v>3</v>
      </c>
      <c r="O271" s="147">
        <v>1</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51</v>
      </c>
      <c r="K273" s="81" t="str">
        <f t="shared" si="8"/>
        <v/>
      </c>
      <c r="L273" s="147">
        <v>11</v>
      </c>
      <c r="M273" s="147">
        <v>9</v>
      </c>
      <c r="N273" s="147">
        <v>7</v>
      </c>
      <c r="O273" s="147">
        <v>10</v>
      </c>
      <c r="P273" s="147">
        <v>14</v>
      </c>
    </row>
    <row r="274" spans="1:16" s="83" customFormat="1" ht="34.5" customHeight="1">
      <c r="A274" s="249" t="s">
        <v>727</v>
      </c>
      <c r="B274" s="120"/>
      <c r="C274" s="372"/>
      <c r="D274" s="372"/>
      <c r="E274" s="372"/>
      <c r="F274" s="372"/>
      <c r="G274" s="371" t="s">
        <v>148</v>
      </c>
      <c r="H274" s="371"/>
      <c r="I274" s="404"/>
      <c r="J274" s="266">
        <f t="shared" si="9"/>
        <v>3</v>
      </c>
      <c r="K274" s="81" t="str">
        <f t="shared" si="8"/>
        <v/>
      </c>
      <c r="L274" s="148">
        <v>1</v>
      </c>
      <c r="M274" s="148">
        <v>1</v>
      </c>
      <c r="N274" s="148">
        <v>1</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3</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1052</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1052</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1052</v>
      </c>
      <c r="P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v>30</v>
      </c>
      <c r="P369" s="172"/>
    </row>
    <row r="370" spans="1:16" s="118" customFormat="1" ht="34.5" customHeight="1">
      <c r="A370" s="243"/>
      <c r="B370" s="173"/>
      <c r="C370" s="383"/>
      <c r="D370" s="384"/>
      <c r="E370" s="384"/>
      <c r="F370" s="384"/>
      <c r="G370" s="384"/>
      <c r="H370" s="385"/>
      <c r="I370" s="389"/>
      <c r="J370" s="174"/>
      <c r="K370" s="102"/>
      <c r="L370" s="175"/>
      <c r="M370" s="175"/>
      <c r="N370" s="175"/>
      <c r="O370" s="175">
        <v>4</v>
      </c>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v>30</v>
      </c>
      <c r="P372" s="177"/>
    </row>
    <row r="373" spans="1:16" s="118" customFormat="1" ht="34.5" customHeight="1">
      <c r="A373" s="243"/>
      <c r="B373" s="173"/>
      <c r="C373" s="386"/>
      <c r="D373" s="387"/>
      <c r="E373" s="387"/>
      <c r="F373" s="387"/>
      <c r="G373" s="387"/>
      <c r="H373" s="388"/>
      <c r="I373" s="389"/>
      <c r="J373" s="178"/>
      <c r="K373" s="106"/>
      <c r="L373" s="179"/>
      <c r="M373" s="179"/>
      <c r="N373" s="179"/>
      <c r="O373" s="179">
        <v>6</v>
      </c>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1052</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75</v>
      </c>
      <c r="K392" s="81" t="str">
        <f t="shared" ref="K392:K397" si="12">IF(OR(COUNTIF(L392:P392,"未確認")&gt;0,COUNTIF(L392:P392,"~*")&gt;0),"※","")</f>
        <v/>
      </c>
      <c r="L392" s="147">
        <v>20</v>
      </c>
      <c r="M392" s="147">
        <v>13</v>
      </c>
      <c r="N392" s="147">
        <v>17</v>
      </c>
      <c r="O392" s="147">
        <v>12</v>
      </c>
      <c r="P392" s="147">
        <v>13</v>
      </c>
    </row>
    <row r="393" spans="1:22" s="83" customFormat="1" ht="34.5" customHeight="1">
      <c r="A393" s="249" t="s">
        <v>773</v>
      </c>
      <c r="B393" s="84"/>
      <c r="C393" s="370"/>
      <c r="D393" s="380"/>
      <c r="E393" s="320" t="s">
        <v>224</v>
      </c>
      <c r="F393" s="321"/>
      <c r="G393" s="321"/>
      <c r="H393" s="322"/>
      <c r="I393" s="343"/>
      <c r="J393" s="140">
        <f t="shared" si="11"/>
        <v>75</v>
      </c>
      <c r="K393" s="81" t="str">
        <f t="shared" si="12"/>
        <v/>
      </c>
      <c r="L393" s="147">
        <v>20</v>
      </c>
      <c r="M393" s="147">
        <v>13</v>
      </c>
      <c r="N393" s="147">
        <v>17</v>
      </c>
      <c r="O393" s="147">
        <v>12</v>
      </c>
      <c r="P393" s="147">
        <v>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58404</v>
      </c>
      <c r="K396" s="81" t="str">
        <f t="shared" si="12"/>
        <v/>
      </c>
      <c r="L396" s="147">
        <v>13847</v>
      </c>
      <c r="M396" s="147">
        <v>13522</v>
      </c>
      <c r="N396" s="147">
        <v>13794</v>
      </c>
      <c r="O396" s="147">
        <v>3402</v>
      </c>
      <c r="P396" s="147">
        <v>13839</v>
      </c>
    </row>
    <row r="397" spans="1:22" s="83" customFormat="1" ht="34.5" customHeight="1">
      <c r="A397" s="250" t="s">
        <v>777</v>
      </c>
      <c r="B397" s="119"/>
      <c r="C397" s="370"/>
      <c r="D397" s="320" t="s">
        <v>228</v>
      </c>
      <c r="E397" s="321"/>
      <c r="F397" s="321"/>
      <c r="G397" s="321"/>
      <c r="H397" s="322"/>
      <c r="I397" s="344"/>
      <c r="J397" s="140">
        <f t="shared" si="11"/>
        <v>76</v>
      </c>
      <c r="K397" s="81" t="str">
        <f t="shared" si="12"/>
        <v/>
      </c>
      <c r="L397" s="147">
        <v>19</v>
      </c>
      <c r="M397" s="147">
        <v>12</v>
      </c>
      <c r="N397" s="147">
        <v>18</v>
      </c>
      <c r="O397" s="147">
        <v>14</v>
      </c>
      <c r="P397" s="147">
        <v>13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1052</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75</v>
      </c>
      <c r="K405" s="81" t="str">
        <f t="shared" ref="K405:K422" si="14">IF(OR(COUNTIF(L405:P405,"未確認")&gt;0,COUNTIF(L405:P405,"~*")&gt;0),"※","")</f>
        <v/>
      </c>
      <c r="L405" s="147">
        <v>20</v>
      </c>
      <c r="M405" s="147">
        <v>13</v>
      </c>
      <c r="N405" s="147">
        <v>17</v>
      </c>
      <c r="O405" s="147">
        <v>12</v>
      </c>
      <c r="P405" s="147">
        <v>13</v>
      </c>
    </row>
    <row r="406" spans="1:22" s="83" customFormat="1" ht="34.5" customHeight="1">
      <c r="A406" s="251" t="s">
        <v>779</v>
      </c>
      <c r="B406" s="119"/>
      <c r="C406" s="369"/>
      <c r="D406" s="375" t="s">
        <v>233</v>
      </c>
      <c r="E406" s="377" t="s">
        <v>234</v>
      </c>
      <c r="F406" s="378"/>
      <c r="G406" s="378"/>
      <c r="H406" s="379"/>
      <c r="I406" s="361"/>
      <c r="J406" s="140">
        <f t="shared" si="13"/>
        <v>41</v>
      </c>
      <c r="K406" s="81" t="str">
        <f t="shared" si="14"/>
        <v/>
      </c>
      <c r="L406" s="147">
        <v>7</v>
      </c>
      <c r="M406" s="147">
        <v>7</v>
      </c>
      <c r="N406" s="147">
        <v>3</v>
      </c>
      <c r="O406" s="147">
        <v>12</v>
      </c>
      <c r="P406" s="147">
        <v>12</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4</v>
      </c>
      <c r="M407" s="147">
        <v>1</v>
      </c>
      <c r="N407" s="147">
        <v>3</v>
      </c>
      <c r="O407" s="147">
        <v>0</v>
      </c>
      <c r="P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9</v>
      </c>
      <c r="M408" s="147">
        <v>5</v>
      </c>
      <c r="N408" s="147">
        <v>10</v>
      </c>
      <c r="O408" s="147">
        <v>0</v>
      </c>
      <c r="P408" s="147">
        <v>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75</v>
      </c>
      <c r="K413" s="81" t="str">
        <f t="shared" si="14"/>
        <v/>
      </c>
      <c r="L413" s="147">
        <v>19</v>
      </c>
      <c r="M413" s="147">
        <v>12</v>
      </c>
      <c r="N413" s="147">
        <v>17</v>
      </c>
      <c r="O413" s="147">
        <v>14</v>
      </c>
      <c r="P413" s="147">
        <v>13</v>
      </c>
    </row>
    <row r="414" spans="1:22" s="83" customFormat="1" ht="34.5" customHeight="1">
      <c r="A414" s="251" t="s">
        <v>787</v>
      </c>
      <c r="B414" s="119"/>
      <c r="C414" s="369"/>
      <c r="D414" s="375" t="s">
        <v>240</v>
      </c>
      <c r="E414" s="377" t="s">
        <v>241</v>
      </c>
      <c r="F414" s="378"/>
      <c r="G414" s="378"/>
      <c r="H414" s="379"/>
      <c r="I414" s="361"/>
      <c r="J414" s="140">
        <f t="shared" si="13"/>
        <v>41</v>
      </c>
      <c r="K414" s="81" t="str">
        <f t="shared" si="14"/>
        <v/>
      </c>
      <c r="L414" s="147">
        <v>7</v>
      </c>
      <c r="M414" s="147">
        <v>6</v>
      </c>
      <c r="N414" s="147">
        <v>3</v>
      </c>
      <c r="O414" s="147">
        <v>13</v>
      </c>
      <c r="P414" s="147">
        <v>12</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1</v>
      </c>
      <c r="M415" s="147">
        <v>0</v>
      </c>
      <c r="N415" s="147">
        <v>5</v>
      </c>
      <c r="O415" s="147">
        <v>1</v>
      </c>
      <c r="P415" s="147">
        <v>0</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10</v>
      </c>
      <c r="M416" s="147">
        <v>5</v>
      </c>
      <c r="N416" s="147">
        <v>9</v>
      </c>
      <c r="O416" s="147">
        <v>0</v>
      </c>
      <c r="P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1</v>
      </c>
      <c r="M421" s="147">
        <v>1</v>
      </c>
      <c r="N421" s="147">
        <v>0</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1052</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34</v>
      </c>
      <c r="K430" s="193" t="str">
        <f>IF(OR(COUNTIF(L430:P430,"未確認")&gt;0,COUNTIF(L430:P430,"~*")&gt;0),"※","")</f>
        <v/>
      </c>
      <c r="L430" s="147">
        <v>12</v>
      </c>
      <c r="M430" s="147">
        <v>6</v>
      </c>
      <c r="N430" s="147">
        <v>14</v>
      </c>
      <c r="O430" s="147">
        <v>1</v>
      </c>
      <c r="P430" s="147">
        <v>1</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v>
      </c>
      <c r="K432" s="193" t="str">
        <f>IF(OR(COUNTIF(L432:P432,"未確認")&gt;0,COUNTIF(L432:P432,"~*")&gt;0),"※","")</f>
        <v/>
      </c>
      <c r="L432" s="147">
        <v>0</v>
      </c>
      <c r="M432" s="147">
        <v>0</v>
      </c>
      <c r="N432" s="147">
        <v>1</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33</v>
      </c>
      <c r="K433" s="193" t="str">
        <f>IF(OR(COUNTIF(L433:P433,"未確認")&gt;0,COUNTIF(L433:P433,"~*")&gt;0),"※","")</f>
        <v/>
      </c>
      <c r="L433" s="147">
        <v>12</v>
      </c>
      <c r="M433" s="147">
        <v>6</v>
      </c>
      <c r="N433" s="147">
        <v>13</v>
      </c>
      <c r="O433" s="147">
        <v>1</v>
      </c>
      <c r="P433" s="147">
        <v>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1052</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1052</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1052</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1052</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1052</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1052</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1052</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1052</v>
      </c>
      <c r="P543" s="66" t="s">
        <v>1054</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1052</v>
      </c>
      <c r="P588" s="66" t="s">
        <v>1054</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1052</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1052</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t="s">
        <v>541</v>
      </c>
      <c r="O633" s="117" t="s">
        <v>541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12</v>
      </c>
      <c r="K638" s="201" t="str">
        <f t="shared" si="31"/>
        <v>※</v>
      </c>
      <c r="L638" s="117">
        <v>12</v>
      </c>
      <c r="M638" s="117">
        <v>0</v>
      </c>
      <c r="N638" s="117">
        <v>0</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1052</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188</v>
      </c>
      <c r="K646" s="201" t="str">
        <f t="shared" ref="K646:K660" si="33">IF(OR(COUNTIF(L646:P646,"未確認")&gt;0,COUNTIF(L646:P646,"*")&gt;0),"※","")</f>
        <v/>
      </c>
      <c r="L646" s="117">
        <v>38</v>
      </c>
      <c r="M646" s="117">
        <v>37</v>
      </c>
      <c r="N646" s="117">
        <v>38</v>
      </c>
      <c r="O646" s="117">
        <v>37</v>
      </c>
      <c r="P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188</v>
      </c>
      <c r="K648" s="201" t="str">
        <f t="shared" si="33"/>
        <v/>
      </c>
      <c r="L648" s="117">
        <v>38</v>
      </c>
      <c r="M648" s="117">
        <v>37</v>
      </c>
      <c r="N648" s="117">
        <v>38</v>
      </c>
      <c r="O648" s="117">
        <v>37</v>
      </c>
      <c r="P648" s="117">
        <v>38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73</v>
      </c>
      <c r="K658" s="201" t="str">
        <f t="shared" si="33"/>
        <v/>
      </c>
      <c r="L658" s="117">
        <v>19</v>
      </c>
      <c r="M658" s="117">
        <v>12</v>
      </c>
      <c r="N658" s="117">
        <v>10</v>
      </c>
      <c r="O658" s="117">
        <v>18</v>
      </c>
      <c r="P658" s="117">
        <v>14</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1052</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1052</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1052</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154</v>
      </c>
      <c r="K694" s="201" t="str">
        <f>IF(OR(COUNTIF(L694:P694,"未確認")&gt;0,COUNTIF(L694:P694,"*")&gt;0),"※","")</f>
        <v/>
      </c>
      <c r="L694" s="117">
        <v>41</v>
      </c>
      <c r="M694" s="117">
        <v>37</v>
      </c>
      <c r="N694" s="117">
        <v>39</v>
      </c>
      <c r="O694" s="117">
        <v>37</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57</v>
      </c>
      <c r="K695" s="201" t="str">
        <f>IF(OR(COUNTIF(L695:P695,"未確認")&gt;0,COUNTIF(L695:P695,"*")&gt;0),"※","")</f>
        <v>※</v>
      </c>
      <c r="L695" s="117">
        <v>14</v>
      </c>
      <c r="M695" s="117">
        <v>19</v>
      </c>
      <c r="N695" s="117">
        <v>24</v>
      </c>
      <c r="O695" s="117" t="s">
        <v>541</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1052</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0369DD-83A8-47F2-B3CC-0016D079F7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2019-12-23T02:28:12Z</dcterms:modified>
</cp:coreProperties>
</file>