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7CA44DF-2882-4062-8845-82D017129D8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<sst xmlns="http://schemas.openxmlformats.org/spreadsheetml/2006/main" count="2972" uniqueCount="1049">
  <si>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</si>
  <si>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</si>
  <si>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</si>
  <si>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</si>
  <si>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</si>
  <si>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</si>
  <si>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</si>
  <si>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</si>
  <si>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</si>
  <si>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</si>
  <si>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</si>
  <si>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</si>
  <si>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</si>
  <si>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</si>
  <si>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</si>
  <si>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</si>
  <si>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</si>
  <si>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</si>
  <si>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</si>
  <si>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</si>
  <si>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</si>
  <si>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</si>
  <si>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</si>
  <si>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</si>
  <si>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</si>
  <si>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</si>
  <si>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</si>
  <si>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</si>
  <si>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</si>
  <si>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</si>
  <si>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</si>
  <si>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</si>
  <si>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</si>
  <si>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</si>
  <si>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</si>
  <si>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</si>
  <si>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</si>
  <si>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</si>
  <si>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</si>
  <si>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</si>
  <si>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</si>
  <si>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</si>
  <si>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</si>
  <si>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</si>
  <si>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</si>
  <si>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</si>
  <si>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</si>
  <si>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</si>
  <si>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</si>
  <si>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</si>
  <si>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</si>
  <si>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</si>
  <si>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</si>
  <si>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</si>
  <si>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</si>
  <si>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</si>
  <si>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</si>
  <si>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</si>
  <si>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</si>
  <si>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</si>
  <si>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</si>
  <si>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</si>
  <si>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</si>
  <si>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</si>
  <si>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</si>
  <si>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</si>
  <si>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</si>
  <si>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</si>
  <si>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</si>
  <si>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</si>
  <si>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</si>
  <si>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</si>
  <si>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</si>
  <si>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</si>
  <si>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</si>
  <si>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</si>
  <si>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</si>
  <si>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</si>
  <si>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</si>
  <si>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</si>
  <si>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</si>
  <si>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</si>
  <si>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</si>
  <si>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</si>
  <si>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</si>
  <si>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</si>
  <si>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</si>
  <si>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</si>
  <si>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</si>
  <si>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</si>
  <si>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</si>
  <si>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</si>
  <si>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</si>
  <si>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</si>
  <si>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</si>
  <si>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</si>
  <si>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</si>
  <si>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</si>
  <si>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</si>
  <si>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</si>
  <si>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</si>
  <si>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</si>
  <si>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</si>
  <si>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</si>
  <si>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</si>
  <si>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</si>
  <si>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</si>
  <si>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</si>
  <si>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</si>
  <si>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</si>
  <si>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</si>
  <si>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</si>
  <si>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</si>
  <si>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</si>
  <si>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</si>
  <si>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</si>
  <si>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</si>
  <si>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</si>
  <si>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</si>
  <si>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</si>
  <si>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</si>
  <si>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</si>
  <si>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</si>
  <si>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</si>
  <si>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</si>
  <si>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</si>
  <si>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</si>
  <si>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</si>
  <si>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</si>
  <si>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</si>
  <si>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</si>
  <si>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</si>
  <si>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</si>
  <si>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</si>
  <si>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</si>
  <si>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</si>
  <si>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</si>
  <si>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</si>
  <si>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</si>
  <si>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</si>
  <si>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</si>
  <si>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</si>
  <si>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</si>
  <si>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</si>
  <si>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</si>
  <si>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</si>
  <si>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</si>
  <si>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</si>
  <si>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</si>
  <si>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</si>
  <si>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</si>
  <si>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</si>
  <si>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</si>
  <si>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</si>
  <si>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</si>
  <si>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</si>
  <si>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</si>
  <si>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</si>
  <si>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</si>
  <si>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</si>
  <si>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</si>
  <si>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</si>
  <si>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</si>
  <si>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</si>
  <si>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</si>
  <si>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</si>
  <si>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</si>
  <si>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</si>
  <si>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</si>
  <si>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</si>
  <si>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</si>
  <si>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</si>
  <si>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</si>
  <si>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</si>
  <si>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</si>
  <si>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</si>
  <si>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</si>
  <si>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</si>
  <si>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</si>
  <si>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</si>
  <si>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</si>
  <si>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</si>
  <si>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</si>
  <si>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</si>
  <si>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</si>
  <si>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</si>
  <si>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</si>
  <si>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</si>
  <si>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</si>
  <si>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</si>
  <si>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</si>
  <si>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</si>
  <si>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</si>
  <si>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</si>
  <si>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</si>
  <si>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</si>
  <si>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</si>
  <si>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</si>
  <si>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</si>
  <si>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</si>
  <si>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</si>
  <si>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</si>
  <si>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</si>
  <si>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</si>
  <si>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</si>
  <si>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</si>
  <si>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</si>
  <si>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</si>
  <si>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</si>
  <si>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</si>
  <si>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</si>
  <si>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</si>
  <si>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</si>
  <si>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</si>
  <si>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</si>
  <si>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</si>
  <si>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</si>
  <si>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</si>
  <si>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</si>
  <si>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</si>
  <si>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</si>
  <si>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</si>
  <si>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</si>
  <si>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</si>
  <si>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</si>
  <si>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</si>
  <si>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</si>
  <si>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</si>
  <si>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</si>
  <si>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</si>
  <si>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</si>
  <si>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</si>
  <si>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</si>
  <si>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</si>
  <si>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</si>
  <si>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</si>
  <si>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</si>
  <si>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</si>
  <si>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</si>
  <si>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</si>
  <si>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</si>
  <si>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</si>
  <si>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</si>
  <si>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</si>
  <si>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</si>
  <si>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</si>
  <si>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</si>
  <si>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</si>
  <si>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</si>
  <si>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</si>
  <si>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</si>
  <si>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</si>
  <si>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</si>
  <si>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</si>
  <si>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</si>
  <si>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</si>
  <si>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</si>
  <si>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</si>
  <si>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</si>
  <si>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</si>
  <si>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</si>
  <si>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</si>
  <si>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</si>
  <si>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</si>
  <si>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</si>
  <si>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</si>
  <si>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</si>
  <si>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</si>
  <si>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</si>
  <si>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</si>
  <si>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</si>
  <si>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</si>
  <si>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</si>
  <si>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</si>
  <si>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</si>
  <si>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</si>
  <si>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</si>
  <si>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</si>
  <si>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</si>
  <si>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</si>
  <si>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</si>
  <si>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</si>
  <si>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</si>
  <si>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</si>
  <si>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</si>
  <si>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</si>
  <si>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</si>
  <si>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</si>
  <si>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</si>
  <si>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</si>
  <si>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</si>
  <si>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</si>
  <si>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</si>
  <si>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</si>
  <si>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</si>
  <si>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</si>
  <si>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</si>
  <si>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</si>
  <si>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</si>
  <si>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</si>
  <si>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</si>
  <si>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</si>
  <si>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</si>
  <si>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</si>
  <si>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</si>
  <si>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</si>
  <si>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</si>
  <si>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</si>
  <si>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</si>
  <si>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</si>
  <si>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</si>
  <si>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</si>
  <si>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</si>
  <si>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</si>
  <si>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</si>
  <si>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</si>
  <si>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</si>
  <si>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</si>
  <si>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</si>
  <si>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</si>
  <si>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</si>
  <si>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</si>
  <si>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</si>
  <si>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</si>
  <si>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</si>
  <si>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</si>
  <si>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</si>
  <si>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</si>
  <si>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</si>
  <si>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</si>
  <si>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</si>
  <si>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</si>
  <si>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</si>
  <si>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</si>
  <si>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</si>
  <si>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</si>
  <si>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</si>
  <si>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</si>
  <si>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</si>
  <si>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</si>
  <si>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</si>
  <si>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</si>
  <si>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</si>
  <si>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</si>
  <si>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</si>
  <si>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</si>
  <si>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</si>
  <si>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</si>
  <si>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</si>
  <si>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</si>
  <si>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</si>
  <si>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</si>
  <si>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</si>
  <si>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</si>
  <si>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</si>
  <si>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</si>
  <si>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</si>
  <si>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</si>
  <si>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</si>
  <si>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</si>
  <si>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</si>
  <si>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</si>
  <si>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</si>
  <si>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</si>
  <si>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</si>
  <si>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</si>
  <si>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</si>
  <si>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</si>
  <si>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</si>
  <si>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</si>
  <si>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</si>
  <si>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</si>
  <si>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</si>
  <si>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</si>
  <si>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</si>
  <si>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</si>
  <si>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</si>
  <si>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</si>
  <si>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</si>
  <si>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</si>
  <si>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</si>
  <si>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</si>
  <si>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</si>
  <si>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</si>
  <si>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</si>
  <si>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</si>
  <si>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</si>
  <si>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</si>
  <si>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</si>
  <si>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</si>
  <si>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</si>
  <si>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</si>
  <si>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</si>
  <si>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</si>
  <si>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</si>
  <si>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</si>
  <si>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</si>
  <si>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</si>
  <si>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</si>
  <si>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</si>
  <si>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</si>
  <si>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</si>
  <si>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</si>
  <si>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</si>
  <si>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</si>
  <si>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</si>
  <si>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</si>
  <si>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</si>
  <si>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</si>
  <si>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</si>
  <si>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</si>
  <si>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</si>
  <si>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</si>
  <si>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</si>
  <si>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</si>
  <si>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</si>
  <si>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</si>
  <si>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</si>
  <si>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</si>
  <si>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</si>
  <si>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</si>
  <si>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</si>
  <si>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</si>
  <si>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</si>
  <si>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</si>
  <si>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</si>
  <si>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</si>
  <si>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</si>
  <si>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</si>
  <si>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</si>
  <si>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</si>
  <si>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</si>
  <si>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</si>
  <si>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</si>
  <si>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</si>
  <si>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</si>
  <si>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</si>
  <si>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</si>
  <si>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</si>
  <si>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</si>
  <si>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</si>
  <si>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</si>
  <si>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</si>
  <si>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</si>
  <si>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</si>
  <si>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</si>
  <si>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</si>
  <si>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</si>
  <si>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</si>
  <si>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</si>
  <si>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</si>
  <si>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</si>
  <si>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</si>
  <si>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</si>
  <si>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</si>
  <si>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</si>
  <si>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</si>
  <si>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</si>
  <si>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</si>
  <si>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</si>
  <si>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</si>
  <si>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</si>
  <si>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</si>
  <si>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</si>
  <si>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</si>
  <si>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</si>
  <si>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</si>
  <si>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</si>
  <si>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</si>
  <si>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</si>
  <si>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</si>
  <si>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</si>
  <si>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</si>
  <si>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</si>
  <si>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</si>
  <si>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</si>
  <si>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</si>
  <si>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</si>
  <si>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</si>
  <si>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</si>
  <si>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</si>
  <si>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</si>
  <si>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</si>
  <si>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</si>
  <si>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</si>
  <si>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</si>
  <si>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</si>
  <si>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</si>
  <si>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</si>
  <si>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</si>
  <si>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</si>
  <si>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</si>
  <si>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</si>
  <si>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</si>
  <si>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</si>
  <si>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</si>
  <si>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</si>
  <si>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</si>
  <si>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</si>
  <si>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</si>
  <si>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</si>
  <si>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</si>
  <si>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</si>
  <si>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</si>
  <si>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</si>
  <si>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</si>
  <si>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</si>
  <si>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</si>
  <si>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</si>
  <si>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</si>
  <si>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</si>
  <si>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</si>
  <si>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</si>
  <si>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</si>
  <si>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</si>
  <si>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</si>
  <si>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</si>
  <si>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</si>
  <si>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</si>
  <si>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</si>
  <si>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</si>
  <si>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</si>
  <si>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</si>
  <si>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</si>
  <si>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</si>
  <si>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</si>
  <si>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</si>
  <si>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</si>
  <si>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</si>
  <si>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</si>
  <si>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</si>
  <si>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</si>
  <si>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</si>
  <si>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</si>
  <si>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</si>
  <si>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</si>
  <si>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</si>
  <si>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</si>
  <si>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</si>
  <si>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</si>
  <si>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</si>
  <si>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</si>
  <si>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</si>
  <si>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</si>
  <si>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</si>
  <si>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</si>
  <si>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</si>
  <si>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</si>
  <si>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</si>
  <si>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</si>
  <si>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</si>
  <si>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</si>
  <si>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</si>
  <si>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</si>
  <si>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</si>
  <si>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</si>
  <si>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</si>
  <si>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</si>
  <si>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</si>
  <si>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</si>
  <si>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</si>
  <si>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</si>
  <si>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</si>
  <si>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</si>
  <si>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</si>
  <si>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</si>
  <si>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</si>
  <si>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</si>
  <si>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</si>
  <si>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</si>
  <si>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</si>
  <si>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</si>
  <si>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</si>
  <si>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</si>
  <si>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</si>
  <si>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</si>
  <si>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</si>
  <si>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</si>
  <si>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</si>
  <si>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</si>
  <si>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</si>
  <si>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</si>
  <si>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</si>
  <si>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</si>
  <si>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</si>
  <si>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</si>
  <si>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</si>
  <si>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</si>
  <si>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</si>
  <si>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</si>
  <si>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</si>
  <si>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</si>
  <si>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</si>
  <si>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</si>
  <si>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</si>
  <si>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</si>
  <si>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</si>
  <si>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</si>
  <si>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</si>
  <si>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</si>
  <si>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</si>
  <si>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</si>
  <si>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</si>
  <si>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</si>
  <si>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</si>
  <si>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</si>
  <si>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</si>
  <si>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</si>
  <si>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</si>
  <si>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</si>
  <si>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</si>
  <si>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</si>
  <si>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</si>
  <si>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</si>
  <si>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</si>
  <si>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</si>
  <si>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</si>
  <si>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</si>
  <si>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</si>
  <si>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</si>
  <si>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</si>
  <si>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</si>
  <si>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</si>
  <si>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</si>
  <si>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</si>
  <si>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</si>
  <si>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</si>
  <si>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</si>
  <si>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</si>
  <si>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</si>
  <si>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</si>
  <si>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</si>
  <si>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</si>
  <si>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</si>
  <si>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</si>
  <si>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</si>
  <si>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</si>
  <si>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</si>
  <si>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</si>
  <si>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</si>
  <si>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</si>
  <si>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</si>
  <si>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</si>
  <si>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</si>
  <si>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</si>
  <si>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</si>
  <si>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</si>
  <si>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</si>
  <si>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</si>
  <si>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</si>
  <si>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</si>
  <si>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</si>
  <si>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</si>
  <si>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</si>
  <si>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</si>
  <si>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</si>
  <si>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</si>
  <si>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</si>
  <si>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</si>
  <si>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</si>
  <si>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</si>
  <si>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</si>
  <si>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</si>
  <si>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</si>
  <si>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</si>
  <si>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</si>
  <si>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</si>
  <si>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</si>
  <si>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</si>
  <si>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</si>
  <si>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</si>
  <si>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</si>
  <si>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</si>
  <si>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</si>
  <si>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</si>
  <si>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</si>
  <si>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</si>
  <si>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</si>
  <si>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</si>
  <si>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</si>
  <si>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</si>
  <si>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</si>
  <si>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</si>
  <si>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</si>
  <si>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</si>
  <si>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</si>
  <si>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</si>
  <si>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</si>
  <si>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</si>
  <si>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</si>
  <si>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</si>
  <si>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</si>
  <si>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</si>
  <si>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</si>
  <si>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</si>
  <si>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</si>
  <si>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</si>
  <si>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</si>
  <si>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</si>
  <si>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</si>
  <si>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</si>
  <si>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</si>
  <si>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</si>
  <si>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</si>
  <si>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</si>
  <si>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</si>
  <si>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</si>
  <si>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</si>
  <si>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</si>
  <si>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</si>
  <si>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</si>
  <si>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</si>
  <si>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</si>
  <si>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</si>
  <si>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</si>
  <si>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</si>
  <si>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</si>
  <si>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</si>
  <si>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</si>
  <si>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</si>
  <si>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</si>
  <si>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</si>
  <si>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</si>
  <si>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</si>
  <si>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</si>
  <si>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</si>
  <si>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</si>
  <si>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</si>
  <si>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</si>
  <si>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</si>
  <si>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</si>
  <si>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</si>
  <si>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</si>
  <si>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</si>
  <si>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</si>
  <si>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</si>
  <si>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</si>
  <si>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</si>
  <si>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</si>
  <si>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</si>
  <si>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</si>
  <si>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</si>
  <si>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</si>
  <si>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</si>
  <si>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</si>
  <si>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</si>
  <si>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</si>
  <si>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</si>
  <si>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</si>
  <si>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</si>
  <si>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</si>
  <si>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</si>
  <si>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</si>
  <si>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</si>
  <si>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</si>
  <si>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</si>
  <si>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</si>
  <si>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</si>
  <si>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</si>
  <si>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</si>
  <si>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</si>
  <si>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</si>
  <si>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</si>
  <si>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</si>
  <si>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</si>
  <si>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</si>
  <si>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</si>
  <si>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</si>
  <si>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</si>
  <si>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</si>
  <si>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</si>
  <si>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</si>
  <si>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</si>
  <si>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</si>
  <si>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</si>
  <si>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</si>
  <si>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</si>
  <si>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</si>
  <si>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</si>
  <si>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</si>
  <si>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</si>
  <si>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</si>
  <si>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</si>
  <si>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</si>
  <si>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</si>
  <si>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</si>
  <si>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</si>
  <si>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</si>
  <si>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</si>
  <si>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</si>
  <si>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</si>
  <si>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</si>
  <si>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</si>
  <si>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</si>
  <si>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</si>
  <si>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</si>
  <si>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</si>
  <si>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</si>
  <si>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</si>
  <si>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</si>
  <si>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</si>
  <si>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</si>
  <si>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</si>
  <si>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</si>
  <si>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</si>
  <si>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</si>
  <si>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</si>
  <si>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</si>
  <si>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</si>
  <si>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</si>
  <si>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</si>
  <si>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</si>
  <si>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</si>
  <si>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</si>
  <si>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</si>
  <si>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</si>
  <si>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</si>
  <si>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</si>
  <si>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</si>
  <si>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</si>
  <si>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</si>
  <si>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</si>
  <si>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</si>
  <si>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</si>
  <si>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</si>
  <si>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</si>
  <si>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</si>
  <si>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</si>
  <si>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</si>
  <si>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</si>
  <si>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</si>
  <si>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</si>
  <si>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</si>
  <si>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</si>
  <si>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</si>
  <si>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</si>
  <si>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</si>
  <si>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</si>
  <si>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</si>
  <si>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</si>
  <si>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</si>
  <si>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</si>
  <si>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</si>
  <si>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</si>
  <si>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</si>
  <si>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</si>
  <si>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</si>
  <si>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</si>
  <si>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</si>
  <si>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</si>
  <si>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</si>
  <si>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</si>
  <si>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</si>
  <si>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</si>
  <si>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</si>
  <si>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</si>
  <si>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</si>
  <si>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</si>
  <si>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</si>
  <si>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</si>
  <si>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</si>
  <si>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</si>
  <si>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</si>
  <si>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</si>
  <si>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</si>
  <si>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</si>
  <si>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</si>
  <si>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</si>
  <si>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</si>
  <si>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</si>
  <si>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</si>
  <si>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</si>
  <si>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</si>
  <si>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</si>
  <si>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</si>
  <si>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</si>
  <si>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</si>
  <si>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</si>
  <si>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</si>
  <si>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</si>
  <si>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</si>
  <si>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</si>
  <si>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</si>
  <si>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</si>
  <si>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</si>
  <si>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</si>
  <si>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</si>
  <si>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</si>
  <si>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</si>
  <si>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</si>
  <si>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</si>
  <si>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</si>
  <si>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</si>
  <si>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</si>
  <si>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</si>
  <si>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</si>
  <si>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</si>
  <si>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</si>
  <si>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</si>
  <si>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</si>
  <si>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</si>
  <si>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</si>
  <si>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</si>
  <si>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</si>
  <si>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</si>
  <si>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</si>
  <si>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</si>
  <si>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</si>
  <si>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</si>
  <si>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</si>
  <si>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</si>
  <si>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</si>
  <si>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</si>
  <si>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</si>
  <si>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</si>
  <si>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</si>
  <si>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</si>
  <si>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</si>
  <si>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</si>
  <si>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</si>
  <si>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</si>
  <si>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</si>
  <si>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</si>
  <si>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</si>
  <si>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</si>
  <si>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</si>
  <si>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</si>
  <si>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</si>
  <si>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</si>
  <si>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</si>
  <si>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</si>
  <si>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</si>
  <si>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</si>
  <si>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</si>
  <si>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</si>
  <si>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</si>
  <si>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</si>
  <si>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</si>
  <si>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</si>
  <si>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</si>
  <si>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</si>
  <si>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</si>
  <si>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</si>
  <si>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</si>
  <si>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</si>
  <si>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</si>
  <si>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</si>
  <si>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</si>
  <si>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</si>
  <si>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</si>
  <si>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</si>
  <si>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</si>
  <si>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</si>
  <si>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</si>
  <si>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</si>
  <si>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</si>
  <si>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</si>
  <si>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</si>
  <si>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</si>
  <si>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</si>
  <si>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</si>
  <si>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</si>
  <si>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</si>
  <si>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</si>
  <si>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</si>
  <si>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</si>
  <si>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</si>
  <si>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</si>
  <si>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</si>
  <si>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</si>
  <si>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</si>
  <si>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</si>
  <si>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</si>
  <si>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</si>
  <si>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</si>
  <si>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</si>
  <si>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</si>
  <si>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</si>
  <si>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</si>
  <si>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</si>
  <si>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</si>
  <si>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</si>
  <si>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</si>
  <si>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</si>
  <si>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</si>
  <si>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</si>
  <si>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</si>
  <si>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</si>
  <si>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</si>
  <si>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</si>
  <si>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</si>
  <si>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</si>
  <si>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</si>
  <si>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</si>
  <si>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</si>
  <si>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</si>
  <si>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</si>
  <si>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</si>
  <si>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</si>
  <si>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</si>
  <si>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</si>
  <si>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</si>
  <si>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</si>
  <si>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</si>
  <si>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</si>
  <si>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</si>
  <si>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</si>
  <si>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</si>
  <si>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</si>
  <si>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</si>
  <si>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</si>
  <si>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</si>
  <si>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</si>
  <si>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</si>
  <si>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</si>
  <si>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</si>
  <si>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</si>
  <si>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</si>
  <si>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</si>
  <si>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</si>
  <si>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</si>
  <si>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</si>
  <si>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</si>
  <si>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</si>
  <si>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</si>
  <si>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</si>
  <si>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</si>
  <si>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</si>
  <si>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</si>
  <si>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</si>
  <si>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</si>
  <si>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</si>
  <si>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</si>
  <si>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</si>
  <si>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</si>
  <si>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</si>
  <si>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</si>
  <si>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天辰病院</t>
    <phoneticPr fontId="3"/>
  </si>
  <si>
    <t>〒891-0175 鹿児島市桜ケ丘４－１－８</t>
    <phoneticPr fontId="3"/>
  </si>
  <si>
    <t>〇</t>
  </si>
  <si>
    <t>医療法人</t>
  </si>
  <si>
    <t>複数の診療科で活用</t>
  </si>
  <si>
    <t>外科</t>
  </si>
  <si>
    <t>眼科</t>
  </si>
  <si>
    <t>耳鼻咽喉科</t>
  </si>
  <si>
    <t>ＤＰＣ病院ではない</t>
  </si>
  <si>
    <t>有</t>
  </si>
  <si>
    <t>看護必要度Ⅰ</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</si>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</sst>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111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111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111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111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39">
      <c r="A89" s="243"/>
      <c r="B89" s="18"/>
      <c r="C89" s="62"/>
      <c r="D89" s="3"/>
      <c r="E89" s="3"/>
      <c r="F89" s="3"/>
      <c r="G89" s="3"/>
      <c r="H89" s="286"/>
      <c r="I89" s="286"/>
      <c r="J89" s="64" t="s">
        <v>35</v>
      </c>
      <c r="K89" s="65"/>
      <c r="L89" s="262" t="s">
        <v>111</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111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39</v>
      </c>
      <c r="K99" s="237" t="str">
        <f>IF(OR(COUNTIF(L99:L99,"未確認")&gt;0,COUNTIF(L99:L99,"~*")&gt;0),"※","")</f>
        <v/>
      </c>
      <c r="L99" s="258">
        <v>39</v>
      </c>
    </row>
    <row r="100" spans="1:22" s="83" customFormat="1" ht="34.5" customHeight="1">
      <c r="A100" s="244" t="s">
        <v>611</v>
      </c>
      <c r="B100" s="84"/>
      <c r="C100" s="395"/>
      <c r="D100" s="396"/>
      <c r="E100" s="408"/>
      <c r="F100" s="409"/>
      <c r="G100" s="414" t="s">
        <v>44</v>
      </c>
      <c r="H100" s="416"/>
      <c r="I100" s="419"/>
      <c r="J100" s="256">
        <f t="shared" si="0"/>
        <v>39</v>
      </c>
      <c r="K100" s="237" t="str">
        <f>IF(OR(COUNTIF(L100:L100,"未確認")&gt;0,COUNTIF(L100:L100,"~*")&gt;0),"※","")</f>
        <v/>
      </c>
      <c r="L100" s="258">
        <v>39</v>
      </c>
    </row>
    <row r="101" spans="1:22" s="83" customFormat="1" ht="34.5" customHeight="1">
      <c r="A101" s="244" t="s">
        <v>610</v>
      </c>
      <c r="B101" s="84"/>
      <c r="C101" s="395"/>
      <c r="D101" s="396"/>
      <c r="E101" s="319" t="s">
        <v>45</v>
      </c>
      <c r="F101" s="320"/>
      <c r="G101" s="320"/>
      <c r="H101" s="321"/>
      <c r="I101" s="419"/>
      <c r="J101" s="256">
        <f t="shared" si="0"/>
        <v>38</v>
      </c>
      <c r="K101" s="237" t="str">
        <f>IF(OR(COUNTIF(L101:L101,"未確認")&gt;0,COUNTIF(L101:L101,"~*")&gt;0),"※","")</f>
        <v/>
      </c>
      <c r="L101" s="258">
        <v>38</v>
      </c>
    </row>
    <row r="102" spans="1:22" s="83" customFormat="1" ht="34.5" customHeight="1">
      <c r="A102" s="244" t="s">
        <v>610</v>
      </c>
      <c r="B102" s="84"/>
      <c r="C102" s="376"/>
      <c r="D102" s="378"/>
      <c r="E102" s="316" t="s">
        <v>612</v>
      </c>
      <c r="F102" s="317"/>
      <c r="G102" s="317"/>
      <c r="H102" s="318"/>
      <c r="I102" s="419"/>
      <c r="J102" s="256">
        <f t="shared" si="0"/>
        <v>39</v>
      </c>
      <c r="K102" s="237" t="str">
        <f t="shared" ref="K102:K111" si="1">IF(OR(COUNTIF(L101:L101,"未確認")&gt;0,COUNTIF(L101:L101,"~*")&gt;0),"※","")</f>
        <v/>
      </c>
      <c r="L102" s="258">
        <v>39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111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111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111</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111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67</v>
      </c>
      <c r="K201" s="264" t="str">
        <f t="shared" si="5"/>
        <v/>
      </c>
      <c r="L201" s="117">
        <v>67</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111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111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111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111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111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1.2</v>
      </c>
      <c r="K270" s="81" t="str">
        <f t="shared" si="8"/>
        <v/>
      </c>
      <c r="L270" s="148">
        <v>1.2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0.2</v>
      </c>
      <c r="M298" s="148">
        <v>2.4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111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111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111</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111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549</v>
      </c>
      <c r="K392" s="81" t="str">
        <f t="shared" ref="K392:K397" si="11">IF(OR(COUNTIF(L392:L392,"未確認")&gt;0,COUNTIF(L392:L392,"~*")&gt;0),"※","")</f>
        <v/>
      </c>
      <c r="L392" s="147">
        <v>549</v>
      </c>
    </row>
    <row r="393" spans="1:22" s="83" customFormat="1" ht="34.5" customHeight="1">
      <c r="A393" s="249" t="s">
        <v>773</v>
      </c>
      <c r="B393" s="84"/>
      <c r="C393" s="369"/>
      <c r="D393" s="379"/>
      <c r="E393" s="319" t="s">
        <v>224</v>
      </c>
      <c r="F393" s="320"/>
      <c r="G393" s="320"/>
      <c r="H393" s="321"/>
      <c r="I393" s="342"/>
      <c r="J393" s="140">
        <f t="shared" si="10"/>
        <v>484</v>
      </c>
      <c r="K393" s="81" t="str">
        <f t="shared" si="11"/>
        <v/>
      </c>
      <c r="L393" s="147">
        <v>484</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63</v>
      </c>
      <c r="K395" s="81" t="str">
        <f t="shared" si="11"/>
        <v/>
      </c>
      <c r="L395" s="147">
        <v>63</v>
      </c>
    </row>
    <row r="396" spans="1:22" s="83" customFormat="1" ht="34.5" customHeight="1">
      <c r="A396" s="250" t="s">
        <v>776</v>
      </c>
      <c r="B396" s="1"/>
      <c r="C396" s="369"/>
      <c r="D396" s="319" t="s">
        <v>227</v>
      </c>
      <c r="E396" s="320"/>
      <c r="F396" s="320"/>
      <c r="G396" s="320"/>
      <c r="H396" s="321"/>
      <c r="I396" s="342"/>
      <c r="J396" s="140">
        <f t="shared" si="10"/>
        <v>7076</v>
      </c>
      <c r="K396" s="81" t="str">
        <f t="shared" si="11"/>
        <v/>
      </c>
      <c r="L396" s="147">
        <v>7076</v>
      </c>
    </row>
    <row r="397" spans="1:22" s="83" customFormat="1" ht="34.5" customHeight="1">
      <c r="A397" s="250" t="s">
        <v>777</v>
      </c>
      <c r="B397" s="119"/>
      <c r="C397" s="369"/>
      <c r="D397" s="319" t="s">
        <v>228</v>
      </c>
      <c r="E397" s="320"/>
      <c r="F397" s="320"/>
      <c r="G397" s="320"/>
      <c r="H397" s="321"/>
      <c r="I397" s="343"/>
      <c r="J397" s="140">
        <f t="shared" si="10"/>
        <v>538</v>
      </c>
      <c r="K397" s="81" t="str">
        <f t="shared" si="11"/>
        <v/>
      </c>
      <c r="L397" s="147">
        <v>538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111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549</v>
      </c>
      <c r="K405" s="81" t="str">
        <f t="shared" ref="K405:K422" si="13">IF(OR(COUNTIF(L405:L405,"未確認")&gt;0,COUNTIF(L405:L405,"~*")&gt;0),"※","")</f>
        <v/>
      </c>
      <c r="L405" s="147">
        <v>549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393</v>
      </c>
      <c r="K407" s="81" t="str">
        <f t="shared" si="13"/>
        <v/>
      </c>
      <c r="L407" s="147">
        <v>393</v>
      </c>
    </row>
    <row r="408" spans="1:22" s="83" customFormat="1" ht="34.5" customHeight="1">
      <c r="A408" s="251" t="s">
        <v>781</v>
      </c>
      <c r="B408" s="119"/>
      <c r="C408" s="368"/>
      <c r="D408" s="368"/>
      <c r="E408" s="319" t="s">
        <v>236</v>
      </c>
      <c r="F408" s="320"/>
      <c r="G408" s="320"/>
      <c r="H408" s="321"/>
      <c r="I408" s="360"/>
      <c r="J408" s="140">
        <f t="shared" si="12"/>
        <v>150</v>
      </c>
      <c r="K408" s="81" t="str">
        <f t="shared" si="13"/>
        <v/>
      </c>
      <c r="L408" s="147">
        <v>150</v>
      </c>
    </row>
    <row r="409" spans="1:22" s="83" customFormat="1" ht="34.5" customHeight="1">
      <c r="A409" s="251" t="s">
        <v>782</v>
      </c>
      <c r="B409" s="119"/>
      <c r="C409" s="368"/>
      <c r="D409" s="368"/>
      <c r="E409" s="316" t="s">
        <v>989</v>
      </c>
      <c r="F409" s="317"/>
      <c r="G409" s="317"/>
      <c r="H409" s="318"/>
      <c r="I409" s="360"/>
      <c r="J409" s="140">
        <f t="shared" si="12"/>
        <v>6</v>
      </c>
      <c r="K409" s="81" t="str">
        <f t="shared" si="13"/>
        <v/>
      </c>
      <c r="L409" s="147">
        <v>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538</v>
      </c>
      <c r="K413" s="81" t="str">
        <f t="shared" si="13"/>
        <v/>
      </c>
      <c r="L413" s="147">
        <v>538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427</v>
      </c>
      <c r="K415" s="81" t="str">
        <f t="shared" si="13"/>
        <v/>
      </c>
      <c r="L415" s="147">
        <v>427</v>
      </c>
    </row>
    <row r="416" spans="1:22" s="83" customFormat="1" ht="34.5" customHeight="1">
      <c r="A416" s="251" t="s">
        <v>789</v>
      </c>
      <c r="B416" s="119"/>
      <c r="C416" s="368"/>
      <c r="D416" s="368"/>
      <c r="E416" s="319" t="s">
        <v>243</v>
      </c>
      <c r="F416" s="320"/>
      <c r="G416" s="320"/>
      <c r="H416" s="321"/>
      <c r="I416" s="360"/>
      <c r="J416" s="140">
        <f t="shared" si="12"/>
        <v>103</v>
      </c>
      <c r="K416" s="81" t="str">
        <f t="shared" si="13"/>
        <v/>
      </c>
      <c r="L416" s="147">
        <v>103</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5</v>
      </c>
      <c r="K421" s="81" t="str">
        <f t="shared" si="13"/>
        <v/>
      </c>
      <c r="L421" s="147">
        <v>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111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538</v>
      </c>
      <c r="K430" s="193" t="str">
        <f>IF(OR(COUNTIF(L430:L430,"未確認")&gt;0,COUNTIF(L430:L430,"~*")&gt;0),"※","")</f>
        <v/>
      </c>
      <c r="L430" s="147">
        <v>538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24</v>
      </c>
      <c r="K432" s="193" t="str">
        <f>IF(OR(COUNTIF(L432:L432,"未確認")&gt;0,COUNTIF(L432:L432,"~*")&gt;0),"※","")</f>
        <v/>
      </c>
      <c r="L432" s="147">
        <v>24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411</v>
      </c>
      <c r="K433" s="193" t="str">
        <f>IF(OR(COUNTIF(L433:L433,"未確認")&gt;0,COUNTIF(L433:L433,"~*")&gt;0),"※","")</f>
        <v/>
      </c>
      <c r="L433" s="147">
        <v>411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103</v>
      </c>
      <c r="K434" s="193" t="str">
        <f>IF(OR(COUNTIF(L434:L434,"未確認")&gt;0,COUNTIF(L434:L434,"~*")&gt;0),"※","")</f>
        <v/>
      </c>
      <c r="L434" s="147">
        <v>103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111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111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13</v>
      </c>
      <c r="K468" s="201" t="str">
        <f t="shared" ref="K468:K475" si="15">IF(OR(COUNTIF(L468:L468,"未確認")&gt;0,COUNTIF(L468:L468,"*")&gt;0),"※","")</f>
        <v/>
      </c>
      <c r="L468" s="117">
        <v>13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12</v>
      </c>
      <c r="K472" s="201" t="str">
        <f t="shared" si="15"/>
        <v/>
      </c>
      <c r="L472" s="117">
        <v>12</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111</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11</v>
      </c>
      <c r="K508" s="201" t="str">
        <f t="shared" si="20"/>
        <v/>
      </c>
      <c r="L508" s="117">
        <v>11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111</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111</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111</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111</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111</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100</v>
      </c>
    </row>
    <row r="569" spans="1:12" s="91" customFormat="1" ht="34.5" customHeight="1">
      <c r="A569" s="251" t="s">
        <v>878</v>
      </c>
      <c r="B569" s="119"/>
      <c r="C569" s="209"/>
      <c r="D569" s="330" t="s">
        <v>377</v>
      </c>
      <c r="E569" s="341"/>
      <c r="F569" s="341"/>
      <c r="G569" s="341"/>
      <c r="H569" s="331"/>
      <c r="I569" s="342"/>
      <c r="J569" s="207"/>
      <c r="K569" s="210"/>
      <c r="L569" s="211">
        <v>63.3</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8.4</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111</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180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67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111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51</v>
      </c>
      <c r="K618" s="201" t="str">
        <f t="shared" si="28"/>
        <v/>
      </c>
      <c r="L618" s="117">
        <v>51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111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111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111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111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111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111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BB1433-11AA-44D6-84C8-3F9F40F8FA0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2019-12-23T02:28:21Z</dcterms:modified>
</cp:coreProperties>
</file>