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737FBE60-D7DE-4084-BF25-AD3A996F1AF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<sst xmlns="http://schemas.openxmlformats.org/spreadsheetml/2006/main" count="2965" uniqueCount="1046">
  <si>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</si>
  <si>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</si>
  <si>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</si>
  <si>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</si>
  <si>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</si>
  <si>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</si>
  <si>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</si>
  <si>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</si>
  <si>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</si>
  <si>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</si>
  <si>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</si>
  <si>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</si>
  <si>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</si>
  <si>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</si>
  <si>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</si>
  <si>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</si>
  <si>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</si>
  <si>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</si>
  <si>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</si>
  <si>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</si>
  <si>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</si>
  <si>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</si>
  <si>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</si>
  <si>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</si>
  <si>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</si>
  <si>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</si>
  <si>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</si>
  <si>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</si>
  <si>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</si>
  <si>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</si>
  <si>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</si>
  <si>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</si>
  <si>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</si>
  <si>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</si>
  <si>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</si>
  <si>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</si>
  <si>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</si>
  <si>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</si>
  <si>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</si>
  <si>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</si>
  <si>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</si>
  <si>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</si>
  <si>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</si>
  <si>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</si>
  <si>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</si>
  <si>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</si>
  <si>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</si>
  <si>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</si>
  <si>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</si>
  <si>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</si>
  <si>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</si>
  <si>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</si>
  <si>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</si>
  <si>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</si>
  <si>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</si>
  <si>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</si>
  <si>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</si>
  <si>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</si>
  <si>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</si>
  <si>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</si>
  <si>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</si>
  <si>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</si>
  <si>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</si>
  <si>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</si>
  <si>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</si>
  <si>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</si>
  <si>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</si>
  <si>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</si>
  <si>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</si>
  <si>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</si>
  <si>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</si>
  <si>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</si>
  <si>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</si>
  <si>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</si>
  <si>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</si>
  <si>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</si>
  <si>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</si>
  <si>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</si>
  <si>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</si>
  <si>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</si>
  <si>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</si>
  <si>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</si>
  <si>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</si>
  <si>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</si>
  <si>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</si>
  <si>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</si>
  <si>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</si>
  <si>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</si>
  <si>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</si>
  <si>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</si>
  <si>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</si>
  <si>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</si>
  <si>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</si>
  <si>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</si>
  <si>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</si>
  <si>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</si>
  <si>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</si>
  <si>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</si>
  <si>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</si>
  <si>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</si>
  <si>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</si>
  <si>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</si>
  <si>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</si>
  <si>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</si>
  <si>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</si>
  <si>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</si>
  <si>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</si>
  <si>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</si>
  <si>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</si>
  <si>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</si>
  <si>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</si>
  <si>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</si>
  <si>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</si>
  <si>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</si>
  <si>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</si>
  <si>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</si>
  <si>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</si>
  <si>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</si>
  <si>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</si>
  <si>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</si>
  <si>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</si>
  <si>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</si>
  <si>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</si>
  <si>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</si>
  <si>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</si>
  <si>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</si>
  <si>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</si>
  <si>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</si>
  <si>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</si>
  <si>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</si>
  <si>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</si>
  <si>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</si>
  <si>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</si>
  <si>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</si>
  <si>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</si>
  <si>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</si>
  <si>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</si>
  <si>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</si>
  <si>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</si>
  <si>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</si>
  <si>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</si>
  <si>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</si>
  <si>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</si>
  <si>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</si>
  <si>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</si>
  <si>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</si>
  <si>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</si>
  <si>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</si>
  <si>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</si>
  <si>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</si>
  <si>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</si>
  <si>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</si>
  <si>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</si>
  <si>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</si>
  <si>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</si>
  <si>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</si>
  <si>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</si>
  <si>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</si>
  <si>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</si>
  <si>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</si>
  <si>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</si>
  <si>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</si>
  <si>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</si>
  <si>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</si>
  <si>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</si>
  <si>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</si>
  <si>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</si>
  <si>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</si>
  <si>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</si>
  <si>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</si>
  <si>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</si>
  <si>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</si>
  <si>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</si>
  <si>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</si>
  <si>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</si>
  <si>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</si>
  <si>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</si>
  <si>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</si>
  <si>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</si>
  <si>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</si>
  <si>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</si>
  <si>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</si>
  <si>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</si>
  <si>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</si>
  <si>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</si>
  <si>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</si>
  <si>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</si>
  <si>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</si>
  <si>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</si>
  <si>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</si>
  <si>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</si>
  <si>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</si>
  <si>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</si>
  <si>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</si>
  <si>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</si>
  <si>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</si>
  <si>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</si>
  <si>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</si>
  <si>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</si>
  <si>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</si>
  <si>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</si>
  <si>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</si>
  <si>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</si>
  <si>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</si>
  <si>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</si>
  <si>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</si>
  <si>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</si>
  <si>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</si>
  <si>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</si>
  <si>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</si>
  <si>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</si>
  <si>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</si>
  <si>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</si>
  <si>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</si>
  <si>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</si>
  <si>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</si>
  <si>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</si>
  <si>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</si>
  <si>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</si>
  <si>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</si>
  <si>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</si>
  <si>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</si>
  <si>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</si>
  <si>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</si>
  <si>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</si>
  <si>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</si>
  <si>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</si>
  <si>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</si>
  <si>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</si>
  <si>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</si>
  <si>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</si>
  <si>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</si>
  <si>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</si>
  <si>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</si>
  <si>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</si>
  <si>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</si>
  <si>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</si>
  <si>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</si>
  <si>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</si>
  <si>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</si>
  <si>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</si>
  <si>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</si>
  <si>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</si>
  <si>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</si>
  <si>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</si>
  <si>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</si>
  <si>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</si>
  <si>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</si>
  <si>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</si>
  <si>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</si>
  <si>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</si>
  <si>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</si>
  <si>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</si>
  <si>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</si>
  <si>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</si>
  <si>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</si>
  <si>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</si>
  <si>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</si>
  <si>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</si>
  <si>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</si>
  <si>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</si>
  <si>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</si>
  <si>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</si>
  <si>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</si>
  <si>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</si>
  <si>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</si>
  <si>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</si>
  <si>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</si>
  <si>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</si>
  <si>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</si>
  <si>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</si>
  <si>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</si>
  <si>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</si>
  <si>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</si>
  <si>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</si>
  <si>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</si>
  <si>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</si>
  <si>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</si>
  <si>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</si>
  <si>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</si>
  <si>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</si>
  <si>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</si>
  <si>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</si>
  <si>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</si>
  <si>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</si>
  <si>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</si>
  <si>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</si>
  <si>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</si>
  <si>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</si>
  <si>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</si>
  <si>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</si>
  <si>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</si>
  <si>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</si>
  <si>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</si>
  <si>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</si>
  <si>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</si>
  <si>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</si>
  <si>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</si>
  <si>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</si>
  <si>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</si>
  <si>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</si>
  <si>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</si>
  <si>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</si>
  <si>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</si>
  <si>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</si>
  <si>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</si>
  <si>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</si>
  <si>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</si>
  <si>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</si>
  <si>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</si>
  <si>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</si>
  <si>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</si>
  <si>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</si>
  <si>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</si>
  <si>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</si>
  <si>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</si>
  <si>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</si>
  <si>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</si>
  <si>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</si>
  <si>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</si>
  <si>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</si>
  <si>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</si>
  <si>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</si>
  <si>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</si>
  <si>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</si>
  <si>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</si>
  <si>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</si>
  <si>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</si>
  <si>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</si>
  <si>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</si>
  <si>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</si>
  <si>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</si>
  <si>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</si>
  <si>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</si>
  <si>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</si>
  <si>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</si>
  <si>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</si>
  <si>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</si>
  <si>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</si>
  <si>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</si>
  <si>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</si>
  <si>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</si>
  <si>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</si>
  <si>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</si>
  <si>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</si>
  <si>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</si>
  <si>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</si>
  <si>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</si>
  <si>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</si>
  <si>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</si>
  <si>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</si>
  <si>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</si>
  <si>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</si>
  <si>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</si>
  <si>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</si>
  <si>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</si>
  <si>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</si>
  <si>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</si>
  <si>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</si>
  <si>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</si>
  <si>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</si>
  <si>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</si>
  <si>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</si>
  <si>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</si>
  <si>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</si>
  <si>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</si>
  <si>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</si>
  <si>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</si>
  <si>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</si>
  <si>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</si>
  <si>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</si>
  <si>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</si>
  <si>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</si>
  <si>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</si>
  <si>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</si>
  <si>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</si>
  <si>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</si>
  <si>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</si>
  <si>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</si>
  <si>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</si>
  <si>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</si>
  <si>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</si>
  <si>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</si>
  <si>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</si>
  <si>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</si>
  <si>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</si>
  <si>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</si>
  <si>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</si>
  <si>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</si>
  <si>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</si>
  <si>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</si>
  <si>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</si>
  <si>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</si>
  <si>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</si>
  <si>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</si>
  <si>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</si>
  <si>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</si>
  <si>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</si>
  <si>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</si>
  <si>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</si>
  <si>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</si>
  <si>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</si>
  <si>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</si>
  <si>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</si>
  <si>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</si>
  <si>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</si>
  <si>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</si>
  <si>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</si>
  <si>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</si>
  <si>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</si>
  <si>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</si>
  <si>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</si>
  <si>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</si>
  <si>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</si>
  <si>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</si>
  <si>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</si>
  <si>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</si>
  <si>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</si>
  <si>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</si>
  <si>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</si>
  <si>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</si>
  <si>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</si>
  <si>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</si>
  <si>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</si>
  <si>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</si>
  <si>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</si>
  <si>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</si>
  <si>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</si>
  <si>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</si>
  <si>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</si>
  <si>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</si>
  <si>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</si>
  <si>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</si>
  <si>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</si>
  <si>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</si>
  <si>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</si>
  <si>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</si>
  <si>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</si>
  <si>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</si>
  <si>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</si>
  <si>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</si>
  <si>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</si>
  <si>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</si>
  <si>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</si>
  <si>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</si>
  <si>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</si>
  <si>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</si>
  <si>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</si>
  <si>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</si>
  <si>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</si>
  <si>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</si>
  <si>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</si>
  <si>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</si>
  <si>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</si>
  <si>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</si>
  <si>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</si>
  <si>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</si>
  <si>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</si>
  <si>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</si>
  <si>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</si>
  <si>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</si>
  <si>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</si>
  <si>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</si>
  <si>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</si>
  <si>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</si>
  <si>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</si>
  <si>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</si>
  <si>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</si>
  <si>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</si>
  <si>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</si>
  <si>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</si>
  <si>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</si>
  <si>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</si>
  <si>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</si>
  <si>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</si>
  <si>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</si>
  <si>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</si>
  <si>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</si>
  <si>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</si>
  <si>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</si>
  <si>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</si>
  <si>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</si>
  <si>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</si>
  <si>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</si>
  <si>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</si>
  <si>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</si>
  <si>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</si>
  <si>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</si>
  <si>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</si>
  <si>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</si>
  <si>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</si>
  <si>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</si>
  <si>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</si>
  <si>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</si>
  <si>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</si>
  <si>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</si>
  <si>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</si>
  <si>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</si>
  <si>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</si>
  <si>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</si>
  <si>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</si>
  <si>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</si>
  <si>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</si>
  <si>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</si>
  <si>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</si>
  <si>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</si>
  <si>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</si>
  <si>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</si>
  <si>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</si>
  <si>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</si>
  <si>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</si>
  <si>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</si>
  <si>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</si>
  <si>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</si>
  <si>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</si>
  <si>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</si>
  <si>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</si>
  <si>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</si>
  <si>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</si>
  <si>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</si>
  <si>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</si>
  <si>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</si>
  <si>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</si>
  <si>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</si>
  <si>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</si>
  <si>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</si>
  <si>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</si>
  <si>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</si>
  <si>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</si>
  <si>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</si>
  <si>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</si>
  <si>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</si>
  <si>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</si>
  <si>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</si>
  <si>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</si>
  <si>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</si>
  <si>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</si>
  <si>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</si>
  <si>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</si>
  <si>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</si>
  <si>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</si>
  <si>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</si>
  <si>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</si>
  <si>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</si>
  <si>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</si>
  <si>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</si>
  <si>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</si>
  <si>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</si>
  <si>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</si>
  <si>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</si>
  <si>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</si>
  <si>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</si>
  <si>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</si>
  <si>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</si>
  <si>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</si>
  <si>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</si>
  <si>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</si>
  <si>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</si>
  <si>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</si>
  <si>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</si>
  <si>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</si>
  <si>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</si>
  <si>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</si>
  <si>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</si>
  <si>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</si>
  <si>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</si>
  <si>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</si>
  <si>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</si>
  <si>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</si>
  <si>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</si>
  <si>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</si>
  <si>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</si>
  <si>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</si>
  <si>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</si>
  <si>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</si>
  <si>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</si>
  <si>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</si>
  <si>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</si>
  <si>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</si>
  <si>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</si>
  <si>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</si>
  <si>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</si>
  <si>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</si>
  <si>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</si>
  <si>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</si>
  <si>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</si>
  <si>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</si>
  <si>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</si>
  <si>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</si>
  <si>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</si>
  <si>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</si>
  <si>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</si>
  <si>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</si>
  <si>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</si>
  <si>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</si>
  <si>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</si>
  <si>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</si>
  <si>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</si>
  <si>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</si>
  <si>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</si>
  <si>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</si>
  <si>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</si>
  <si>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</si>
  <si>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</si>
  <si>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</si>
  <si>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</si>
  <si>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</si>
  <si>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</si>
  <si>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</si>
  <si>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</si>
  <si>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</si>
  <si>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</si>
  <si>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</si>
  <si>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</si>
  <si>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</si>
  <si>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</si>
  <si>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</si>
  <si>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</si>
  <si>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</si>
  <si>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</si>
  <si>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</si>
  <si>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</si>
  <si>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</si>
  <si>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</si>
  <si>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</si>
  <si>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</si>
  <si>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</si>
  <si>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</si>
  <si>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</si>
  <si>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</si>
  <si>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</si>
  <si>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</si>
  <si>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</si>
  <si>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</si>
  <si>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</si>
  <si>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</si>
  <si>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</si>
  <si>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</si>
  <si>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</si>
  <si>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</si>
  <si>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</si>
  <si>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</si>
  <si>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</si>
  <si>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</si>
  <si>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</si>
  <si>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</si>
  <si>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</si>
  <si>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</si>
  <si>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</si>
  <si>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</si>
  <si>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</si>
  <si>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</si>
  <si>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</si>
  <si>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</si>
  <si>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</si>
  <si>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</si>
  <si>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</si>
  <si>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</si>
  <si>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</si>
  <si>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</si>
  <si>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</si>
  <si>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</si>
  <si>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</si>
  <si>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</si>
  <si>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</si>
  <si>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</si>
  <si>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</si>
  <si>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</si>
  <si>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</si>
  <si>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</si>
  <si>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</si>
  <si>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</si>
  <si>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</si>
  <si>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</si>
  <si>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</si>
  <si>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</si>
  <si>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</si>
  <si>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</si>
  <si>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</si>
  <si>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</si>
  <si>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</si>
  <si>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</si>
  <si>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</si>
  <si>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</si>
  <si>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</si>
  <si>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</si>
  <si>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</si>
  <si>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</si>
  <si>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</si>
  <si>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</si>
  <si>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</si>
  <si>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</si>
  <si>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</si>
  <si>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</si>
  <si>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</si>
  <si>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</si>
  <si>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</si>
  <si>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</si>
  <si>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</si>
  <si>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</si>
  <si>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</si>
  <si>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</si>
  <si>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</si>
  <si>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</si>
  <si>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</si>
  <si>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</si>
  <si>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</si>
  <si>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</si>
  <si>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</si>
  <si>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</si>
  <si>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</si>
  <si>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</si>
  <si>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</si>
  <si>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</si>
  <si>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</si>
  <si>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</si>
  <si>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</si>
  <si>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</si>
  <si>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</si>
  <si>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</si>
  <si>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</si>
  <si>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</si>
  <si>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</si>
  <si>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</si>
  <si>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</si>
  <si>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</si>
  <si>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</si>
  <si>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</si>
  <si>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</si>
  <si>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</si>
  <si>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</si>
  <si>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</si>
  <si>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</si>
  <si>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</si>
  <si>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</si>
  <si>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</si>
  <si>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</si>
  <si>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</si>
  <si>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</si>
  <si>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</si>
  <si>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</si>
  <si>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</si>
  <si>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</si>
  <si>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</si>
  <si>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</si>
  <si>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</si>
  <si>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</si>
  <si>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</si>
  <si>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</si>
  <si>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</si>
  <si>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</si>
  <si>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</si>
  <si>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</si>
  <si>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</si>
  <si>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</si>
  <si>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</si>
  <si>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</si>
  <si>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</si>
  <si>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</si>
  <si>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</si>
  <si>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</si>
  <si>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</si>
  <si>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</si>
  <si>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</si>
  <si>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</si>
  <si>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</si>
  <si>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</si>
  <si>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</si>
  <si>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</si>
  <si>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</si>
  <si>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</si>
  <si>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</si>
  <si>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</si>
  <si>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</si>
  <si>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</si>
  <si>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</si>
  <si>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</si>
  <si>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</si>
  <si>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</si>
  <si>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</si>
  <si>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</si>
  <si>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</si>
  <si>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</si>
  <si>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</si>
  <si>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</si>
  <si>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</si>
  <si>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</si>
  <si>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</si>
  <si>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</si>
  <si>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</si>
  <si>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</si>
  <si>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</si>
  <si>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</si>
  <si>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</si>
  <si>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</si>
  <si>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</si>
  <si>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</si>
  <si>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</si>
  <si>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</si>
  <si>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</si>
  <si>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</si>
  <si>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</si>
  <si>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</si>
  <si>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</si>
  <si>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</si>
  <si>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</si>
  <si>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</si>
  <si>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</si>
  <si>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</si>
  <si>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</si>
  <si>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</si>
  <si>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</si>
  <si>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</si>
  <si>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</si>
  <si>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</si>
  <si>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</si>
  <si>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</si>
  <si>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</si>
  <si>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</si>
  <si>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</si>
  <si>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</si>
  <si>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</si>
  <si>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</si>
  <si>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</si>
  <si>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</si>
  <si>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</si>
  <si>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</si>
  <si>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</si>
  <si>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</si>
  <si>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</si>
  <si>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</si>
  <si>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</si>
  <si>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</si>
  <si>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</si>
  <si>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</si>
  <si>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</si>
  <si>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</si>
  <si>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</si>
  <si>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</si>
  <si>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</si>
  <si>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</si>
  <si>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</si>
  <si>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</si>
  <si>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</si>
  <si>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</si>
  <si>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</si>
  <si>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</si>
  <si>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</si>
  <si>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</si>
  <si>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</si>
  <si>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</si>
  <si>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</si>
  <si>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</si>
  <si>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</si>
  <si>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</si>
  <si>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</si>
  <si>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</si>
  <si>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</si>
  <si>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</si>
  <si>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</si>
  <si>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</si>
  <si>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</si>
  <si>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</si>
  <si>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</si>
  <si>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</si>
  <si>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</si>
  <si>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</si>
  <si>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</si>
  <si>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</si>
  <si>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</si>
  <si>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</si>
  <si>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</si>
  <si>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</si>
  <si>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</si>
  <si>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</si>
  <si>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</si>
  <si>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</si>
  <si>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</si>
  <si>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</si>
  <si>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</si>
  <si>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</si>
  <si>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</si>
  <si>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</si>
  <si>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</si>
  <si>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</si>
  <si>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</si>
  <si>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</si>
  <si>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</si>
  <si>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</si>
  <si>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</si>
  <si>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</si>
  <si>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</si>
  <si>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</si>
  <si>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</si>
  <si>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</si>
  <si>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</si>
  <si>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</si>
  <si>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</si>
  <si>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</si>
  <si>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</si>
  <si>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</si>
  <si>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</si>
  <si>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</si>
  <si>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</si>
  <si>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</si>
  <si>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</si>
  <si>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</si>
  <si>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</si>
  <si>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</si>
  <si>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</si>
  <si>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</si>
  <si>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</si>
  <si>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</si>
  <si>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</si>
  <si>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</si>
  <si>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</si>
  <si>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</si>
  <si>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</si>
  <si>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</si>
  <si>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</si>
  <si>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</si>
  <si>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</si>
  <si>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</si>
  <si>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</si>
  <si>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</si>
  <si>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</si>
  <si>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</si>
  <si>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</si>
  <si>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</si>
  <si>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</si>
  <si>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</si>
  <si>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</si>
  <si>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</si>
  <si>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</si>
  <si>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</si>
  <si>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</si>
  <si>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</si>
  <si>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</si>
  <si>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</si>
  <si>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</si>
  <si>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</si>
  <si>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</si>
  <si>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</si>
  <si>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</si>
  <si>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</si>
  <si>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</si>
  <si>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</si>
  <si>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</si>
  <si>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</si>
  <si>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</si>
  <si>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</si>
  <si>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</si>
  <si>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</si>
  <si>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</si>
  <si>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</si>
  <si>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</si>
  <si>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</si>
  <si>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</si>
  <si>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</si>
  <si>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</si>
  <si>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</si>
  <si>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</si>
  <si>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</si>
  <si>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</si>
  <si>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</si>
  <si>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</si>
  <si>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</si>
  <si>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</si>
  <si>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</si>
  <si>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</si>
  <si>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</si>
  <si>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</si>
  <si>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</si>
  <si>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</si>
  <si>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</si>
  <si>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</si>
  <si>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</si>
  <si>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</si>
  <si>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</si>
  <si>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</si>
  <si>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</si>
  <si>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</si>
  <si>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</si>
  <si>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</si>
  <si>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</si>
  <si>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</si>
  <si>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</si>
  <si>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</si>
  <si>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</si>
  <si>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</si>
  <si>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</si>
  <si>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</si>
  <si>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</si>
  <si>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</si>
  <si>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</si>
  <si>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</si>
  <si>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</si>
  <si>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</si>
  <si>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</si>
  <si>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</si>
  <si>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</si>
  <si>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</si>
  <si>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</si>
  <si>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</si>
  <si>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</si>
  <si>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</si>
  <si>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</si>
  <si>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</si>
  <si>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</si>
  <si>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</si>
  <si>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</si>
  <si>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</si>
  <si>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</si>
  <si>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</si>
  <si>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</si>
  <si>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</si>
  <si>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</si>
  <si>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</si>
  <si>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</si>
  <si>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</si>
  <si>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</si>
  <si>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</si>
  <si>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</si>
  <si>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</si>
  <si>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</si>
  <si>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</si>
  <si>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</si>
  <si>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</si>
  <si>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</si>
  <si>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</si>
  <si>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</si>
  <si>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</si>
  <si>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</si>
  <si>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</si>
  <si>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</si>
  <si>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</si>
  <si>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</si>
  <si>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産科婦人科のぼり病院</t>
    <phoneticPr fontId="3"/>
  </si>
  <si>
    <t>〒890-0054 鹿児島市荒田１－１３－１３</t>
    <phoneticPr fontId="3"/>
  </si>
  <si>
    <t>〇</t>
  </si>
  <si>
    <t>医療法人</t>
  </si>
  <si>
    <t>産科</t>
  </si>
  <si>
    <t>ＤＰＣ病院ではない</t>
  </si>
  <si>
    <t>看護必要度Ⅰ</t>
    <phoneticPr fontId="3"/>
  </si>
  <si>
    <t>産科婦人科病棟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</si>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</sst>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8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62</v>
      </c>
      <c r="K151" s="264" t="str">
        <f t="shared" si="3"/>
        <v/>
      </c>
      <c r="L151" s="117">
        <v>62</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18</v>
      </c>
      <c r="K275" s="81" t="str">
        <f t="shared" si="8"/>
        <v/>
      </c>
      <c r="L275" s="147">
        <v>18</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4</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1885</v>
      </c>
      <c r="K392" s="81" t="str">
        <f t="shared" ref="K392:K397" si="11">IF(OR(COUNTIF(L392:L392,"未確認")&gt;0,COUNTIF(L392:L392,"~*")&gt;0),"※","")</f>
        <v/>
      </c>
      <c r="L392" s="147">
        <v>1885</v>
      </c>
    </row>
    <row r="393" spans="1:22" s="83" customFormat="1" ht="34.5" customHeight="1">
      <c r="A393" s="249" t="s">
        <v>773</v>
      </c>
      <c r="B393" s="84"/>
      <c r="C393" s="369"/>
      <c r="D393" s="379"/>
      <c r="E393" s="319" t="s">
        <v>224</v>
      </c>
      <c r="F393" s="320"/>
      <c r="G393" s="320"/>
      <c r="H393" s="321"/>
      <c r="I393" s="342"/>
      <c r="J393" s="140">
        <f t="shared" si="10"/>
        <v>1019</v>
      </c>
      <c r="K393" s="81" t="str">
        <f t="shared" si="11"/>
        <v/>
      </c>
      <c r="L393" s="147">
        <v>1019</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866</v>
      </c>
      <c r="K395" s="81" t="str">
        <f t="shared" si="11"/>
        <v/>
      </c>
      <c r="L395" s="147">
        <v>866</v>
      </c>
    </row>
    <row r="396" spans="1:22" s="83" customFormat="1" ht="34.5" customHeight="1">
      <c r="A396" s="250" t="s">
        <v>776</v>
      </c>
      <c r="B396" s="1"/>
      <c r="C396" s="369"/>
      <c r="D396" s="319" t="s">
        <v>227</v>
      </c>
      <c r="E396" s="320"/>
      <c r="F396" s="320"/>
      <c r="G396" s="320"/>
      <c r="H396" s="321"/>
      <c r="I396" s="342"/>
      <c r="J396" s="140">
        <f t="shared" si="10"/>
        <v>12883</v>
      </c>
      <c r="K396" s="81" t="str">
        <f t="shared" si="11"/>
        <v/>
      </c>
      <c r="L396" s="147">
        <v>12883</v>
      </c>
    </row>
    <row r="397" spans="1:22" s="83" customFormat="1" ht="34.5" customHeight="1">
      <c r="A397" s="250" t="s">
        <v>777</v>
      </c>
      <c r="B397" s="119"/>
      <c r="C397" s="369"/>
      <c r="D397" s="319" t="s">
        <v>228</v>
      </c>
      <c r="E397" s="320"/>
      <c r="F397" s="320"/>
      <c r="G397" s="320"/>
      <c r="H397" s="321"/>
      <c r="I397" s="343"/>
      <c r="J397" s="140">
        <f t="shared" si="10"/>
        <v>1888</v>
      </c>
      <c r="K397" s="81" t="str">
        <f t="shared" si="11"/>
        <v/>
      </c>
      <c r="L397" s="147">
        <v>1888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1885</v>
      </c>
      <c r="K405" s="81" t="str">
        <f t="shared" ref="K405:K422" si="13">IF(OR(COUNTIF(L405:L405,"未確認")&gt;0,COUNTIF(L405:L405,"~*")&gt;0),"※","")</f>
        <v/>
      </c>
      <c r="L405" s="147">
        <v>1885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1079</v>
      </c>
      <c r="K407" s="81" t="str">
        <f t="shared" si="13"/>
        <v/>
      </c>
      <c r="L407" s="147">
        <v>1079</v>
      </c>
    </row>
    <row r="408" spans="1:22" s="83" customFormat="1" ht="34.5" customHeight="1">
      <c r="A408" s="251" t="s">
        <v>781</v>
      </c>
      <c r="B408" s="119"/>
      <c r="C408" s="368"/>
      <c r="D408" s="368"/>
      <c r="E408" s="319" t="s">
        <v>236</v>
      </c>
      <c r="F408" s="320"/>
      <c r="G408" s="320"/>
      <c r="H408" s="321"/>
      <c r="I408" s="360"/>
      <c r="J408" s="140">
        <f t="shared" si="12"/>
        <v>58</v>
      </c>
      <c r="K408" s="81" t="str">
        <f t="shared" si="13"/>
        <v/>
      </c>
      <c r="L408" s="147">
        <v>58</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748</v>
      </c>
      <c r="K411" s="81" t="str">
        <f t="shared" si="13"/>
        <v/>
      </c>
      <c r="L411" s="147">
        <v>748</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1888</v>
      </c>
      <c r="K413" s="81" t="str">
        <f t="shared" si="13"/>
        <v/>
      </c>
      <c r="L413" s="147">
        <v>1888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1847</v>
      </c>
      <c r="K415" s="81" t="str">
        <f t="shared" si="13"/>
        <v/>
      </c>
      <c r="L415" s="147">
        <v>1847</v>
      </c>
    </row>
    <row r="416" spans="1:22" s="83" customFormat="1" ht="34.5" customHeight="1">
      <c r="A416" s="251" t="s">
        <v>789</v>
      </c>
      <c r="B416" s="119"/>
      <c r="C416" s="368"/>
      <c r="D416" s="368"/>
      <c r="E416" s="319" t="s">
        <v>243</v>
      </c>
      <c r="F416" s="320"/>
      <c r="G416" s="320"/>
      <c r="H416" s="321"/>
      <c r="I416" s="360"/>
      <c r="J416" s="140">
        <f t="shared" si="12"/>
        <v>41</v>
      </c>
      <c r="K416" s="81" t="str">
        <f t="shared" si="13"/>
        <v/>
      </c>
      <c r="L416" s="147">
        <v>41</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1888</v>
      </c>
      <c r="K430" s="193" t="str">
        <f>IF(OR(COUNTIF(L430:L430,"未確認")&gt;0,COUNTIF(L430:L430,"~*")&gt;0),"※","")</f>
        <v/>
      </c>
      <c r="L430" s="147">
        <v>1888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1888</v>
      </c>
      <c r="K433" s="193" t="str">
        <f>IF(OR(COUNTIF(L433:L433,"未確認")&gt;0,COUNTIF(L433:L433,"~*")&gt;0),"※","")</f>
        <v/>
      </c>
      <c r="L433" s="147">
        <v>1888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30</v>
      </c>
      <c r="K468" s="201" t="str">
        <f t="shared" ref="K468:K475" si="15">IF(OR(COUNTIF(L468:L468,"未確認")&gt;0,COUNTIF(L468:L468,"*")&gt;0),"※","")</f>
        <v/>
      </c>
      <c r="L468" s="117">
        <v>30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33</v>
      </c>
      <c r="K479" s="201" t="str">
        <f t="shared" si="17"/>
        <v/>
      </c>
      <c r="L479" s="117">
        <v>33</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15</v>
      </c>
      <c r="K481" s="201" t="str">
        <f t="shared" si="17"/>
        <v/>
      </c>
      <c r="L481" s="117">
        <v>15</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15</v>
      </c>
      <c r="K492" s="201" t="str">
        <f t="shared" si="17"/>
        <v/>
      </c>
      <c r="L492" s="117">
        <v>15</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23</v>
      </c>
      <c r="K505" s="201" t="str">
        <f t="shared" si="20"/>
        <v/>
      </c>
      <c r="L505" s="117">
        <v>23</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71</v>
      </c>
      <c r="K527" s="201" t="str">
        <f>IF(OR(COUNTIF(L527:L527,"未確認")&gt;0,COUNTIF(L527:L527,"*")&gt;0),"※","")</f>
        <v/>
      </c>
      <c r="L527" s="117">
        <v>71</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36.700000000000003</v>
      </c>
    </row>
    <row r="561" spans="1:12" s="91" customFormat="1" ht="34.5" customHeight="1">
      <c r="A561" s="251" t="s">
        <v>871</v>
      </c>
      <c r="B561" s="119"/>
      <c r="C561" s="209"/>
      <c r="D561" s="330" t="s">
        <v>377</v>
      </c>
      <c r="E561" s="341"/>
      <c r="F561" s="341"/>
      <c r="G561" s="341"/>
      <c r="H561" s="331"/>
      <c r="I561" s="342"/>
      <c r="J561" s="207"/>
      <c r="K561" s="210"/>
      <c r="L561" s="211">
        <v>30</v>
      </c>
    </row>
    <row r="562" spans="1:12" s="91" customFormat="1" ht="34.5" customHeight="1">
      <c r="A562" s="251" t="s">
        <v>872</v>
      </c>
      <c r="B562" s="119"/>
      <c r="C562" s="209"/>
      <c r="D562" s="330" t="s">
        <v>992</v>
      </c>
      <c r="E562" s="341"/>
      <c r="F562" s="341"/>
      <c r="G562" s="341"/>
      <c r="H562" s="331"/>
      <c r="I562" s="342"/>
      <c r="J562" s="207"/>
      <c r="K562" s="210"/>
      <c r="L562" s="211">
        <v>10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463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132</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656</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381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12</v>
      </c>
      <c r="K633" s="201" t="str">
        <f t="shared" si="30"/>
        <v/>
      </c>
      <c r="L633" s="117">
        <v>12</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19</v>
      </c>
      <c r="K635" s="201" t="str">
        <f t="shared" si="30"/>
        <v/>
      </c>
      <c r="L635" s="117">
        <v>19</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7801828-6A4C-481B-BB1C-777633C4FCB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2019-12-23T02:28:32Z</dcterms:modified>
</cp:coreProperties>
</file>