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BF07CCAC-ED1B-44FF-B99D-AFA30355C41C}"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<sst xmlns="http://schemas.openxmlformats.org/spreadsheetml/2006/main" count="3332" uniqueCount="1060">
  <si>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</si>
  <si>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</si>
  <si>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</si>
  <si>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</si>
  <si>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</si>
  <si>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</si>
  <si>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</si>
  <si>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</si>
  <si>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</si>
  <si>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</si>
  <si>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</si>
  <si>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</si>
  <si>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</si>
  <si>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</si>
  <si>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</si>
  <si>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</si>
  <si>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</si>
  <si>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</si>
  <si>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</si>
  <si>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</si>
  <si>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</si>
  <si>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</si>
  <si>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</si>
  <si>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</si>
  <si>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</si>
  <si>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</si>
  <si>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</si>
  <si>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</si>
  <si>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</si>
  <si>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</si>
  <si>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</si>
  <si>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</si>
  <si>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</si>
  <si>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</si>
  <si>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</si>
  <si>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</si>
  <si>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</si>
  <si>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</si>
  <si>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</si>
  <si>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</si>
  <si>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</si>
  <si>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</si>
  <si>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</si>
  <si>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</si>
  <si>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</si>
  <si>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</si>
  <si>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</si>
  <si>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</si>
  <si>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</si>
  <si>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</si>
  <si>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</si>
  <si>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</si>
  <si>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</si>
  <si>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</si>
  <si>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</si>
  <si>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</si>
  <si>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</si>
  <si>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</si>
  <si>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</si>
  <si>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</si>
  <si>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</si>
  <si>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</si>
  <si>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</si>
  <si>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</si>
  <si>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</si>
  <si>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</si>
  <si>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</si>
  <si>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</si>
  <si>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</si>
  <si>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</si>
  <si>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</si>
  <si>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</si>
  <si>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</si>
  <si>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</si>
  <si>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</si>
  <si>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</si>
  <si>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</si>
  <si>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</si>
  <si>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</si>
  <si>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</si>
  <si>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</si>
  <si>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</si>
  <si>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</si>
  <si>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</si>
  <si>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</si>
  <si>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</si>
  <si>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</si>
  <si>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</si>
  <si>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</si>
  <si>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</si>
  <si>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</si>
  <si>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</si>
  <si>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</si>
  <si>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</si>
  <si>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</si>
  <si>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</si>
  <si>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</si>
  <si>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</si>
  <si>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</si>
  <si>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</si>
  <si>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</si>
  <si>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</si>
  <si>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</si>
  <si>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</si>
  <si>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</si>
  <si>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</si>
  <si>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</si>
  <si>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</si>
  <si>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</si>
  <si>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</si>
  <si>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</si>
  <si>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</si>
  <si>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</si>
  <si>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</si>
  <si>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</si>
  <si>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</si>
  <si>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</si>
  <si>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</si>
  <si>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</si>
  <si>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</si>
  <si>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</si>
  <si>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</si>
  <si>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</si>
  <si>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</si>
  <si>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</si>
  <si>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</si>
  <si>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</si>
  <si>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</si>
  <si>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</si>
  <si>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</si>
  <si>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</si>
  <si>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</si>
  <si>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</si>
  <si>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</si>
  <si>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</si>
  <si>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</si>
  <si>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</si>
  <si>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</si>
  <si>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</si>
  <si>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</si>
  <si>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</si>
  <si>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</si>
  <si>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</si>
  <si>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</si>
  <si>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</si>
  <si>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</si>
  <si>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</si>
  <si>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</si>
  <si>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</si>
  <si>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</si>
  <si>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</si>
  <si>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</si>
  <si>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</si>
  <si>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</si>
  <si>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</si>
  <si>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</si>
  <si>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</si>
  <si>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</si>
  <si>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</si>
  <si>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</si>
  <si>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</si>
  <si>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</si>
  <si>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</si>
  <si>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</si>
  <si>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</si>
  <si>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</si>
  <si>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</si>
  <si>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</si>
  <si>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</si>
  <si>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</si>
  <si>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</si>
  <si>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</si>
  <si>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</si>
  <si>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</si>
  <si>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</si>
  <si>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</si>
  <si>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</si>
  <si>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</si>
  <si>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</si>
  <si>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</si>
  <si>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</si>
  <si>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</si>
  <si>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</si>
  <si>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</si>
  <si>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</si>
  <si>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</si>
  <si>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</si>
  <si>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</si>
  <si>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</si>
  <si>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</si>
  <si>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</si>
  <si>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</si>
  <si>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</si>
  <si>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</si>
  <si>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</si>
  <si>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</si>
  <si>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</si>
  <si>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</si>
  <si>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</si>
  <si>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</si>
  <si>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</si>
  <si>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</si>
  <si>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</si>
  <si>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</si>
  <si>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</si>
  <si>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</si>
  <si>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</si>
  <si>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</si>
  <si>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</si>
  <si>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</si>
  <si>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</si>
  <si>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</si>
  <si>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</si>
  <si>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</si>
  <si>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</si>
  <si>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</si>
  <si>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</si>
  <si>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</si>
  <si>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</si>
  <si>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</si>
  <si>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</si>
  <si>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</si>
  <si>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</si>
  <si>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</si>
  <si>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</si>
  <si>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</si>
  <si>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</si>
  <si>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</si>
  <si>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</si>
  <si>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</si>
  <si>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</si>
  <si>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</si>
  <si>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</si>
  <si>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</si>
  <si>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</si>
  <si>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</si>
  <si>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</si>
  <si>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</si>
  <si>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</si>
  <si>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</si>
  <si>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</si>
  <si>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</si>
  <si>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</si>
  <si>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</si>
  <si>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</si>
  <si>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</si>
  <si>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</si>
  <si>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</si>
  <si>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</si>
  <si>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</si>
  <si>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</si>
  <si>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</si>
  <si>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</si>
  <si>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</si>
  <si>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</si>
  <si>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</si>
  <si>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</si>
  <si>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</si>
  <si>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</si>
  <si>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</si>
  <si>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</si>
  <si>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</si>
  <si>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</si>
  <si>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</si>
  <si>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</si>
  <si>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</si>
  <si>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</si>
  <si>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</si>
  <si>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</si>
  <si>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</si>
  <si>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</si>
  <si>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</si>
  <si>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</si>
  <si>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</si>
  <si>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</si>
  <si>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</si>
  <si>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</si>
  <si>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</si>
  <si>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</si>
  <si>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</si>
  <si>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</si>
  <si>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</si>
  <si>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</si>
  <si>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</si>
  <si>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</si>
  <si>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</si>
  <si>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</si>
  <si>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</si>
  <si>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</si>
  <si>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</si>
  <si>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</si>
  <si>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</si>
  <si>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</si>
  <si>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</si>
  <si>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</si>
  <si>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</si>
  <si>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</si>
  <si>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</si>
  <si>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</si>
  <si>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</si>
  <si>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</si>
  <si>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</si>
  <si>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</si>
  <si>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</si>
  <si>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</si>
  <si>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</si>
  <si>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</si>
  <si>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</si>
  <si>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</si>
  <si>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</si>
  <si>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</si>
  <si>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</si>
  <si>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</si>
  <si>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</si>
  <si>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</si>
  <si>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</si>
  <si>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</si>
  <si>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</si>
  <si>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</si>
  <si>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</si>
  <si>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</si>
  <si>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</si>
  <si>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</si>
  <si>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</si>
  <si>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</si>
  <si>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</si>
  <si>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</si>
  <si>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</si>
  <si>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</si>
  <si>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</si>
  <si>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</si>
  <si>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</si>
  <si>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</si>
  <si>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</si>
  <si>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</si>
  <si>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</si>
  <si>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</si>
  <si>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</si>
  <si>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</si>
  <si>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</si>
  <si>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</si>
  <si>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</si>
  <si>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</si>
  <si>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</si>
  <si>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</si>
  <si>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</si>
  <si>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</si>
  <si>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</si>
  <si>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</si>
  <si>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</si>
  <si>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</si>
  <si>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</si>
  <si>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</si>
  <si>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</si>
  <si>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</si>
  <si>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</si>
  <si>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</si>
  <si>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</si>
  <si>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</si>
  <si>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</si>
  <si>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</si>
  <si>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</si>
  <si>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</si>
  <si>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</si>
  <si>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</si>
  <si>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</si>
  <si>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</si>
  <si>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</si>
  <si>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</si>
  <si>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</si>
  <si>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</si>
  <si>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</si>
  <si>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</si>
  <si>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</si>
  <si>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</si>
  <si>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</si>
  <si>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</si>
  <si>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</si>
  <si>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</si>
  <si>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</si>
  <si>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</si>
  <si>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</si>
  <si>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</si>
  <si>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</si>
  <si>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</si>
  <si>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</si>
  <si>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</si>
  <si>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</si>
  <si>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</si>
  <si>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</si>
  <si>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</si>
  <si>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</si>
  <si>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</si>
  <si>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</si>
  <si>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</si>
  <si>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</si>
  <si>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</si>
  <si>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</si>
  <si>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</si>
  <si>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</si>
  <si>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</si>
  <si>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</si>
  <si>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</si>
  <si>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</si>
  <si>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</si>
  <si>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</si>
  <si>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</si>
  <si>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</si>
  <si>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</si>
  <si>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</si>
  <si>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</si>
  <si>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</si>
  <si>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</si>
  <si>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</si>
  <si>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</si>
  <si>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</si>
  <si>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</si>
  <si>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</si>
  <si>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</si>
  <si>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</si>
  <si>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</si>
  <si>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</si>
  <si>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</si>
  <si>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</si>
  <si>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</si>
  <si>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</si>
  <si>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</si>
  <si>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</si>
  <si>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</si>
  <si>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</si>
  <si>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</si>
  <si>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</si>
  <si>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</si>
  <si>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</si>
  <si>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</si>
  <si>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</si>
  <si>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</si>
  <si>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</si>
  <si>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</si>
  <si>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</si>
  <si>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</si>
  <si>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</si>
  <si>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</si>
  <si>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</si>
  <si>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</si>
  <si>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</si>
  <si>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</si>
  <si>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</si>
  <si>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</si>
  <si>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</si>
  <si>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</si>
  <si>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</si>
  <si>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</si>
  <si>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</si>
  <si>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</si>
  <si>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</si>
  <si>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</si>
  <si>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</si>
  <si>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</si>
  <si>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</si>
  <si>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</si>
  <si>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</si>
  <si>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</si>
  <si>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</si>
  <si>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</si>
  <si>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</si>
  <si>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</si>
  <si>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</si>
  <si>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</si>
  <si>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</si>
  <si>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</si>
  <si>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</si>
  <si>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</si>
  <si>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</si>
  <si>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</si>
  <si>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</si>
  <si>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</si>
  <si>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</si>
  <si>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</si>
  <si>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</si>
  <si>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</si>
  <si>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</si>
  <si>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</si>
  <si>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</si>
  <si>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</si>
  <si>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</si>
  <si>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</si>
  <si>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</si>
  <si>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</si>
  <si>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</si>
  <si>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</si>
  <si>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</si>
  <si>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</si>
  <si>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</si>
  <si>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</si>
  <si>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</si>
  <si>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</si>
  <si>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</si>
  <si>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</si>
  <si>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</si>
  <si>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</si>
  <si>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</si>
  <si>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</si>
  <si>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</si>
  <si>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</si>
  <si>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</si>
  <si>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</si>
  <si>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</si>
  <si>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</si>
  <si>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</si>
  <si>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</si>
  <si>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</si>
  <si>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</si>
  <si>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</si>
  <si>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</si>
  <si>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</si>
  <si>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</si>
  <si>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</si>
  <si>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</si>
  <si>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</si>
  <si>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</si>
  <si>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</si>
  <si>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</si>
  <si>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</si>
  <si>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</si>
  <si>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</si>
  <si>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</si>
  <si>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</si>
  <si>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</si>
  <si>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</si>
  <si>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</si>
  <si>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</si>
  <si>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</si>
  <si>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</si>
  <si>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</si>
  <si>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</si>
  <si>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</si>
  <si>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</si>
  <si>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</si>
  <si>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</si>
  <si>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</si>
  <si>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</si>
  <si>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</si>
  <si>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</si>
  <si>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</si>
  <si>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</si>
  <si>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</si>
  <si>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</si>
  <si>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</si>
  <si>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</si>
  <si>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</si>
  <si>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</si>
  <si>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</si>
  <si>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</si>
  <si>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</si>
  <si>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</si>
  <si>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</si>
  <si>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</si>
  <si>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</si>
  <si>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</si>
  <si>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</si>
  <si>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</si>
  <si>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</si>
  <si>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</si>
  <si>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</si>
  <si>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</si>
  <si>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</si>
  <si>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</si>
  <si>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</si>
  <si>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</si>
  <si>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</si>
  <si>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</si>
  <si>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</si>
  <si>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</si>
  <si>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</si>
  <si>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</si>
  <si>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</si>
  <si>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</si>
  <si>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</si>
  <si>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</si>
  <si>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</si>
  <si>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</si>
  <si>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</si>
  <si>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</si>
  <si>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</si>
  <si>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</si>
  <si>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</si>
  <si>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</si>
  <si>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</si>
  <si>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</si>
  <si>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</si>
  <si>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</si>
  <si>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</si>
  <si>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</si>
  <si>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</si>
  <si>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</si>
  <si>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</si>
  <si>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</si>
  <si>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</si>
  <si>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</si>
  <si>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</si>
  <si>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</si>
  <si>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</si>
  <si>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</si>
  <si>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</si>
  <si>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</si>
  <si>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</si>
  <si>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</si>
  <si>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</si>
  <si>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</si>
  <si>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</si>
  <si>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</si>
  <si>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</si>
  <si>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</si>
  <si>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</si>
  <si>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</si>
  <si>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</si>
  <si>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</si>
  <si>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</si>
  <si>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</si>
  <si>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</si>
  <si>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</si>
  <si>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</si>
  <si>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</si>
  <si>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</si>
  <si>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</si>
  <si>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</si>
  <si>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</si>
  <si>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</si>
  <si>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</si>
  <si>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</si>
  <si>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</si>
  <si>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</si>
  <si>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</si>
  <si>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</si>
  <si>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</si>
  <si>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</si>
  <si>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</si>
  <si>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</si>
  <si>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</si>
  <si>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</si>
  <si>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</si>
  <si>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</si>
  <si>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</si>
  <si>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</si>
  <si>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</si>
  <si>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</si>
  <si>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</si>
  <si>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</si>
  <si>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</si>
  <si>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</si>
  <si>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</si>
  <si>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</si>
  <si>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</si>
  <si>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</si>
  <si>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</si>
  <si>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</si>
  <si>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</si>
  <si>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</si>
  <si>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</si>
  <si>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</si>
  <si>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</si>
  <si>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</si>
  <si>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</si>
  <si>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</si>
  <si>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</si>
  <si>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</si>
  <si>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</si>
  <si>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</si>
  <si>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</si>
  <si>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</si>
  <si>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</si>
  <si>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</si>
  <si>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</si>
  <si>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</si>
  <si>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</si>
  <si>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</si>
  <si>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</si>
  <si>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</si>
  <si>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</si>
  <si>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</si>
  <si>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</si>
  <si>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</si>
  <si>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</si>
  <si>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</si>
  <si>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</si>
  <si>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</si>
  <si>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</si>
  <si>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</si>
  <si>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</si>
  <si>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</si>
  <si>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</si>
  <si>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</si>
  <si>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</si>
  <si>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</si>
  <si>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</si>
  <si>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</si>
  <si>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</si>
  <si>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</si>
  <si>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</si>
  <si>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</si>
  <si>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</si>
  <si>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</si>
  <si>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</si>
  <si>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</si>
  <si>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</si>
  <si>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</si>
  <si>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</si>
  <si>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</si>
  <si>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</si>
  <si>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</si>
  <si>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</si>
  <si>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</si>
  <si>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</si>
  <si>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</si>
  <si>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</si>
  <si>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</si>
  <si>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</si>
  <si>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</si>
  <si>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</si>
  <si>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</si>
  <si>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</si>
  <si>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</si>
  <si>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</si>
  <si>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</si>
  <si>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</si>
  <si>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</si>
  <si>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</si>
  <si>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</si>
  <si>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</si>
  <si>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</si>
  <si>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</si>
  <si>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</si>
  <si>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</si>
  <si>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</si>
  <si>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</si>
  <si>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</si>
  <si>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</si>
  <si>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</si>
  <si>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</si>
  <si>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</si>
  <si>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</si>
  <si>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</si>
  <si>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</si>
  <si>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</si>
  <si>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</si>
  <si>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</si>
  <si>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</si>
  <si>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</si>
  <si>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</si>
  <si>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</si>
  <si>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</si>
  <si>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</si>
  <si>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</si>
  <si>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</si>
  <si>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</si>
  <si>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</si>
  <si>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</si>
  <si>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</si>
  <si>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</si>
  <si>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</si>
  <si>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</si>
  <si>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</si>
  <si>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</si>
  <si>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</si>
  <si>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</si>
  <si>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</si>
  <si>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</si>
  <si>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</si>
  <si>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</si>
  <si>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</si>
  <si>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</si>
  <si>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</si>
  <si>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</si>
  <si>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</si>
  <si>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</si>
  <si>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</si>
  <si>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</si>
  <si>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</si>
  <si>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</si>
  <si>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</si>
  <si>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</si>
  <si>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</si>
  <si>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</si>
  <si>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</si>
  <si>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</si>
  <si>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</si>
  <si>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</si>
  <si>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</si>
  <si>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</si>
  <si>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</si>
  <si>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</si>
  <si>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</si>
  <si>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</si>
  <si>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</si>
  <si>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</si>
  <si>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</si>
  <si>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</si>
  <si>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</si>
  <si>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</si>
  <si>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</si>
  <si>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</si>
  <si>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</si>
  <si>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</si>
  <si>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</si>
  <si>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</si>
  <si>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</si>
  <si>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</si>
  <si>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</si>
  <si>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</si>
  <si>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</si>
  <si>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</si>
  <si>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</si>
  <si>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</si>
  <si>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</si>
  <si>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</si>
  <si>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</si>
  <si>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</si>
  <si>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</si>
  <si>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</si>
  <si>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</si>
  <si>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</si>
  <si>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</si>
  <si>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</si>
  <si>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</si>
  <si>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</si>
  <si>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</si>
  <si>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</si>
  <si>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</si>
  <si>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</si>
  <si>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</si>
  <si>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</si>
  <si>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</si>
  <si>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</si>
  <si>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</si>
  <si>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</si>
  <si>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</si>
  <si>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</si>
  <si>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</si>
  <si>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</si>
  <si>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</si>
  <si>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</si>
  <si>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</si>
  <si>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</si>
  <si>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</si>
  <si>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</si>
  <si>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</si>
  <si>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</si>
  <si>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</si>
  <si>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</si>
  <si>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</si>
  <si>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</si>
  <si>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</si>
  <si>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</si>
  <si>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</si>
  <si>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</si>
  <si>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</si>
  <si>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</si>
  <si>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</si>
  <si>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</si>
  <si>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</si>
  <si>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</si>
  <si>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</si>
  <si>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</si>
  <si>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</si>
  <si>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</si>
  <si>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</si>
  <si>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</si>
  <si>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</si>
  <si>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</si>
  <si>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</si>
  <si>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</si>
  <si>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</si>
  <si>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</si>
  <si>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</si>
  <si>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</si>
  <si>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</si>
  <si>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</si>
  <si>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</si>
  <si>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</si>
  <si>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</si>
  <si>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</si>
  <si>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</si>
  <si>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</si>
  <si>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</si>
  <si>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</si>
  <si>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</si>
  <si>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</si>
  <si>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</si>
  <si>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</si>
  <si>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</si>
  <si>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</si>
  <si>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</si>
  <si>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</si>
  <si>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</si>
  <si>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</si>
  <si>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</si>
  <si>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</si>
  <si>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</si>
  <si>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</si>
  <si>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</si>
  <si>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</si>
  <si>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</si>
  <si>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</si>
  <si>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</si>
  <si>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</si>
  <si>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</si>
  <si>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</si>
  <si>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</si>
  <si>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</si>
  <si>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</si>
  <si>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</si>
  <si>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</si>
  <si>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</si>
  <si>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</si>
  <si>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</si>
  <si>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</si>
  <si>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</si>
  <si>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</si>
  <si>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</si>
  <si>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</si>
  <si>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</si>
  <si>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</si>
  <si>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</si>
  <si>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</si>
  <si>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</si>
  <si>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</si>
  <si>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</si>
  <si>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</si>
  <si>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</si>
  <si>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</si>
  <si>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</si>
  <si>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</si>
  <si>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</si>
  <si>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</si>
  <si>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</si>
  <si>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</si>
  <si>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</si>
  <si>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</si>
  <si>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</si>
  <si>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</si>
  <si>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</si>
  <si>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</si>
  <si>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</si>
  <si>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</si>
  <si>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</si>
  <si>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</si>
  <si>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</si>
  <si>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</si>
  <si>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</si>
  <si>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</si>
  <si>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</si>
  <si>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</si>
  <si>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</si>
  <si>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</si>
  <si>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</si>
  <si>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</si>
  <si>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</si>
  <si>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</si>
  <si>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</si>
  <si>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</si>
  <si>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</si>
  <si>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</si>
  <si>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</si>
  <si>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</si>
  <si>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</si>
  <si>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</si>
  <si>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</si>
  <si>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</si>
  <si>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</si>
  <si>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</si>
  <si>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</si>
  <si>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</si>
  <si>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</si>
  <si>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</si>
  <si>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</si>
  <si>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</si>
  <si>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</si>
  <si>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</si>
  <si>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</si>
  <si>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</si>
  <si>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</si>
  <si>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</si>
  <si>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</si>
  <si>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</si>
  <si>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</si>
  <si>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</si>
  <si>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</si>
  <si>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</si>
  <si>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</si>
  <si>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</si>
  <si>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</si>
  <si>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</si>
  <si>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</si>
  <si>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</si>
  <si>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</si>
  <si>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</si>
  <si>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</si>
  <si>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</si>
  <si>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</si>
  <si>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</si>
  <si>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</si>
  <si>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</si>
  <si>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</si>
  <si>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</si>
  <si>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</si>
  <si>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</si>
  <si>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</si>
  <si>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</si>
  <si>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</si>
  <si>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</si>
  <si>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</si>
  <si>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</si>
  <si>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</si>
  <si>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</si>
  <si>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</si>
  <si>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</si>
  <si>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</si>
  <si>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</si>
  <si>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</si>
  <si>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</si>
  <si>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</si>
  <si>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</si>
  <si>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</si>
  <si>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</si>
  <si>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</si>
  <si>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</si>
  <si>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</si>
  <si>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</si>
  <si>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</si>
  <si>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</si>
  <si>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</si>
  <si>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</si>
  <si>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</si>
  <si>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</si>
  <si>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</si>
  <si>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</si>
  <si>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いづろ今村病院</t>
    <phoneticPr fontId="3"/>
  </si>
  <si>
    <t>〒892-0824 鹿児島市堀江町１７番１号</t>
    <phoneticPr fontId="3"/>
  </si>
  <si>
    <t>〇</t>
  </si>
  <si>
    <t>公益法人</t>
  </si>
  <si>
    <t>複数の診療科で活用</t>
  </si>
  <si>
    <t>糖尿病内科（代謝内科）</t>
  </si>
  <si>
    <t>内科</t>
  </si>
  <si>
    <t>循環器内科</t>
  </si>
  <si>
    <t>ＤＰＣ標準病院群</t>
  </si>
  <si>
    <t>有</t>
  </si>
  <si>
    <t>看護必要度Ⅰ</t>
    <phoneticPr fontId="3"/>
  </si>
  <si>
    <t>地域包括ケア病棟</t>
  </si>
  <si>
    <t>回復期機能</t>
  </si>
  <si>
    <t>消化器内科（胃腸内科）</t>
  </si>
  <si>
    <t>呼吸器内科</t>
  </si>
  <si>
    <t>6階病棟</t>
  </si>
  <si>
    <t>急性期機能</t>
  </si>
  <si>
    <t>血液内科</t>
  </si>
  <si>
    <t>7階病棟</t>
  </si>
  <si>
    <t>中心静脈注射や酸素吸入等、全身管理を行っているが、緩和ケア病棟入院料に包括されるため。</t>
  </si>
  <si>
    <t>緩和ケア病棟入院料１</t>
  </si>
  <si>
    <t>-</t>
    <phoneticPr fontId="3"/>
  </si>
  <si>
    <t>緩和ケア病棟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</si>
</sst>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1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1052</v>
      </c>
      <c r="N9" s="282" t="s">
        <v>1055</v>
      </c>
      <c r="O9" s="282" t="s">
        <v>1059</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row>
    <row r="12" spans="1:22" s="21" customFormat="1" ht="34.5" customHeight="1">
      <c r="A12" s="244" t="s">
        <v>606</v>
      </c>
      <c r="B12" s="24"/>
      <c r="C12" s="19"/>
      <c r="D12" s="19"/>
      <c r="E12" s="19"/>
      <c r="F12" s="19"/>
      <c r="G12" s="19"/>
      <c r="H12" s="20"/>
      <c r="I12" s="422" t="s">
        <v>4</v>
      </c>
      <c r="J12" s="422"/>
      <c r="K12" s="422"/>
      <c r="L12" s="29" t="s">
        <v>1039</v>
      </c>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1056</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1052</v>
      </c>
      <c r="N22" s="282" t="s">
        <v>1055</v>
      </c>
      <c r="O22" s="282" t="s">
        <v>1059</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row>
    <row r="25" spans="1:22" s="21" customFormat="1" ht="34.5" customHeight="1">
      <c r="A25" s="244" t="s">
        <v>607</v>
      </c>
      <c r="B25" s="24"/>
      <c r="C25" s="19"/>
      <c r="D25" s="19"/>
      <c r="E25" s="19"/>
      <c r="F25" s="19"/>
      <c r="G25" s="19"/>
      <c r="H25" s="20"/>
      <c r="I25" s="303" t="s">
        <v>4</v>
      </c>
      <c r="J25" s="304"/>
      <c r="K25" s="305"/>
      <c r="L25" s="29" t="s">
        <v>1039</v>
      </c>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1052</v>
      </c>
      <c r="N35" s="282" t="s">
        <v>1055</v>
      </c>
      <c r="O35" s="282" t="s">
        <v>1059</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1052</v>
      </c>
      <c r="N44" s="282" t="s">
        <v>1055</v>
      </c>
      <c r="O44" s="282" t="s">
        <v>1059</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1048</v>
      </c>
      <c r="M89" s="262" t="s">
        <v>1052</v>
      </c>
      <c r="N89" s="262" t="s">
        <v>1055</v>
      </c>
      <c r="O89" s="262" t="s">
        <v>1059</v>
      </c>
    </row>
    <row r="90" spans="1:22" s="21" customFormat="1">
      <c r="A90" s="243"/>
      <c r="B90" s="1"/>
      <c r="C90" s="3"/>
      <c r="D90" s="3"/>
      <c r="E90" s="3"/>
      <c r="F90" s="3"/>
      <c r="G90" s="3"/>
      <c r="H90" s="287"/>
      <c r="I90" s="67" t="s">
        <v>36</v>
      </c>
      <c r="J90" s="68"/>
      <c r="K90" s="69"/>
      <c r="L90" s="262" t="s">
        <v>1049</v>
      </c>
      <c r="M90" s="262" t="s">
        <v>1053</v>
      </c>
      <c r="N90" s="262" t="s">
        <v>1053</v>
      </c>
      <c r="O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1055</v>
      </c>
      <c r="O97" s="66" t="s">
        <v>1059</v>
      </c>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1053</v>
      </c>
      <c r="O98" s="70" t="s">
        <v>1053</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145</v>
      </c>
      <c r="K99" s="237" t="str">
        <f>IF(OR(COUNTIF(L99:O99,"未確認")&gt;0,COUNTIF(L99:O99,"~*")&gt;0),"※","")</f>
        <v/>
      </c>
      <c r="L99" s="258">
        <v>53</v>
      </c>
      <c r="M99" s="258">
        <v>30</v>
      </c>
      <c r="N99" s="258">
        <v>42</v>
      </c>
      <c r="O99" s="258">
        <v>20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144</v>
      </c>
      <c r="K101" s="237" t="str">
        <f>IF(OR(COUNTIF(L101:O101,"未確認")&gt;0,COUNTIF(L101:O101,"~*")&gt;0),"※","")</f>
        <v/>
      </c>
      <c r="L101" s="258">
        <v>53</v>
      </c>
      <c r="M101" s="258">
        <v>30</v>
      </c>
      <c r="N101" s="258">
        <v>42</v>
      </c>
      <c r="O101" s="258">
        <v>19</v>
      </c>
    </row>
    <row r="102" spans="1:22" s="83" customFormat="1" ht="34.5" customHeight="1">
      <c r="A102" s="244" t="s">
        <v>610</v>
      </c>
      <c r="B102" s="84"/>
      <c r="C102" s="377"/>
      <c r="D102" s="379"/>
      <c r="E102" s="317" t="s">
        <v>612</v>
      </c>
      <c r="F102" s="318"/>
      <c r="G102" s="318"/>
      <c r="H102" s="319"/>
      <c r="I102" s="420"/>
      <c r="J102" s="256">
        <f t="shared" si="0"/>
        <v>145</v>
      </c>
      <c r="K102" s="237" t="str">
        <f t="shared" ref="K102:K111" si="1">IF(OR(COUNTIF(L101:O101,"未確認")&gt;0,COUNTIF(L101:O101,"~*")&gt;0),"※","")</f>
        <v/>
      </c>
      <c r="L102" s="258">
        <v>53</v>
      </c>
      <c r="M102" s="258">
        <v>30</v>
      </c>
      <c r="N102" s="258">
        <v>42</v>
      </c>
      <c r="O102" s="258">
        <v>20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66" t="s">
        <v>1059</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1053</v>
      </c>
      <c r="O119" s="70" t="s">
        <v>1053</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1043</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1054</v>
      </c>
      <c r="O121" s="98" t="s">
        <v>533</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1050</v>
      </c>
      <c r="O122" s="98" t="s">
        <v>533</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1042</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66" t="s">
        <v>1059</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1053</v>
      </c>
      <c r="O130" s="70" t="s">
        <v>1053</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559</v>
      </c>
      <c r="N131" s="98" t="s">
        <v>559</v>
      </c>
      <c r="O131" s="98" t="s">
        <v>1057</v>
      </c>
    </row>
    <row r="132" spans="1:22" s="83" customFormat="1" ht="34.5" customHeight="1">
      <c r="A132" s="244" t="s">
        <v>621</v>
      </c>
      <c r="B132" s="84"/>
      <c r="C132" s="295"/>
      <c r="D132" s="297"/>
      <c r="E132" s="320" t="s">
        <v>58</v>
      </c>
      <c r="F132" s="321"/>
      <c r="G132" s="321"/>
      <c r="H132" s="322"/>
      <c r="I132" s="389"/>
      <c r="J132" s="101"/>
      <c r="K132" s="102"/>
      <c r="L132" s="82">
        <v>53</v>
      </c>
      <c r="M132" s="82">
        <v>30</v>
      </c>
      <c r="N132" s="82">
        <v>42</v>
      </c>
      <c r="O132" s="82">
        <v>20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66" t="s">
        <v>1059</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1053</v>
      </c>
      <c r="O144" s="70" t="s">
        <v>1053</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214</v>
      </c>
      <c r="K149" s="264" t="str">
        <f t="shared" si="3"/>
        <v/>
      </c>
      <c r="L149" s="117">
        <v>0</v>
      </c>
      <c r="M149" s="117">
        <v>105</v>
      </c>
      <c r="N149" s="117">
        <v>109</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t="s">
        <v>541</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121</v>
      </c>
      <c r="K201" s="264" t="str">
        <f t="shared" si="5"/>
        <v/>
      </c>
      <c r="L201" s="117">
        <v>121</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29</v>
      </c>
      <c r="K210" s="264" t="str">
        <f t="shared" si="7"/>
        <v/>
      </c>
      <c r="L210" s="117">
        <v>0</v>
      </c>
      <c r="M210" s="117">
        <v>0</v>
      </c>
      <c r="N210" s="117">
        <v>0</v>
      </c>
      <c r="O210" s="117">
        <v>29</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1055</v>
      </c>
      <c r="O226" s="66" t="s">
        <v>1059</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1053</v>
      </c>
      <c r="O227" s="70" t="s">
        <v>1053</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66" t="s">
        <v>1059</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1053</v>
      </c>
      <c r="O235" s="70" t="s">
        <v>1053</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66" t="s">
        <v>1059</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1053</v>
      </c>
      <c r="O245" s="70" t="s">
        <v>1053</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66" t="s">
        <v>1059</v>
      </c>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1053</v>
      </c>
      <c r="O254" s="137" t="s">
        <v>1053</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66" t="s">
        <v>1059</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1053</v>
      </c>
      <c r="O264" s="70" t="s">
        <v>1053</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27</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6.8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70</v>
      </c>
      <c r="K269" s="81" t="str">
        <f t="shared" si="8"/>
        <v/>
      </c>
      <c r="L269" s="147">
        <v>22</v>
      </c>
      <c r="M269" s="147">
        <v>16</v>
      </c>
      <c r="N269" s="147">
        <v>19</v>
      </c>
      <c r="O269" s="147">
        <v>13</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22</v>
      </c>
      <c r="K273" s="81" t="str">
        <f t="shared" si="8"/>
        <v/>
      </c>
      <c r="L273" s="147">
        <v>12</v>
      </c>
      <c r="M273" s="147">
        <v>3</v>
      </c>
      <c r="N273" s="147">
        <v>3</v>
      </c>
      <c r="O273" s="147">
        <v>4</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2</v>
      </c>
      <c r="K283" s="81" t="str">
        <f t="shared" si="8"/>
        <v/>
      </c>
      <c r="L283" s="147">
        <v>0</v>
      </c>
      <c r="M283" s="147">
        <v>1</v>
      </c>
      <c r="N283" s="147">
        <v>1</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0.3</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9</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23</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6.2</v>
      </c>
      <c r="N298" s="148">
        <v>1.5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3</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66" t="s">
        <v>1059</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1053</v>
      </c>
      <c r="O323" s="137" t="s">
        <v>1053</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66" t="s">
        <v>1059</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1053</v>
      </c>
      <c r="O343" s="137" t="s">
        <v>1053</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c r="O367" s="66" t="s">
        <v>1059</v>
      </c>
    </row>
    <row r="368" spans="1:22" s="118" customFormat="1" ht="20.25" customHeight="1">
      <c r="A368" s="243"/>
      <c r="B368" s="1"/>
      <c r="C368" s="3"/>
      <c r="D368" s="3"/>
      <c r="E368" s="3"/>
      <c r="F368" s="3"/>
      <c r="G368" s="3"/>
      <c r="H368" s="287"/>
      <c r="I368" s="67" t="s">
        <v>36</v>
      </c>
      <c r="J368" s="170"/>
      <c r="K368" s="79"/>
      <c r="L368" s="137" t="s">
        <v>1049</v>
      </c>
      <c r="M368" s="137" t="s">
        <v>1053</v>
      </c>
      <c r="N368" s="137" t="s">
        <v>1053</v>
      </c>
      <c r="O368" s="137" t="s">
        <v>1053</v>
      </c>
    </row>
    <row r="369" spans="1:15" s="118" customFormat="1" ht="34.5" customHeight="1">
      <c r="A369" s="243"/>
      <c r="B369" s="115"/>
      <c r="C369" s="323" t="s">
        <v>211</v>
      </c>
      <c r="D369" s="324"/>
      <c r="E369" s="324"/>
      <c r="F369" s="324"/>
      <c r="G369" s="324"/>
      <c r="H369" s="325"/>
      <c r="I369" s="389" t="s">
        <v>1018</v>
      </c>
      <c r="J369" s="171"/>
      <c r="K369" s="97"/>
      <c r="L369" s="172">
        <v>30</v>
      </c>
      <c r="M369" s="172"/>
      <c r="N369" s="172"/>
      <c r="O369" s="172"/>
    </row>
    <row r="370" spans="1:15" s="118" customFormat="1" ht="34.5" customHeight="1">
      <c r="A370" s="243"/>
      <c r="B370" s="173"/>
      <c r="C370" s="383"/>
      <c r="D370" s="384"/>
      <c r="E370" s="384"/>
      <c r="F370" s="384"/>
      <c r="G370" s="384"/>
      <c r="H370" s="385"/>
      <c r="I370" s="389"/>
      <c r="J370" s="174"/>
      <c r="K370" s="102"/>
      <c r="L370" s="175">
        <v>3</v>
      </c>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v>30</v>
      </c>
      <c r="M372" s="177"/>
      <c r="N372" s="177"/>
      <c r="O372" s="177"/>
    </row>
    <row r="373" spans="1:15" s="118" customFormat="1" ht="34.5" customHeight="1">
      <c r="A373" s="243"/>
      <c r="B373" s="173"/>
      <c r="C373" s="386"/>
      <c r="D373" s="387"/>
      <c r="E373" s="387"/>
      <c r="F373" s="387"/>
      <c r="G373" s="387"/>
      <c r="H373" s="388"/>
      <c r="I373" s="389"/>
      <c r="J373" s="178"/>
      <c r="K373" s="106"/>
      <c r="L373" s="179">
        <v>6</v>
      </c>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66" t="s">
        <v>1059</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1053</v>
      </c>
      <c r="O391" s="70" t="s">
        <v>1053</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2374</v>
      </c>
      <c r="K392" s="81" t="str">
        <f t="shared" ref="K392:K397" si="12">IF(OR(COUNTIF(L392:O392,"未確認")&gt;0,COUNTIF(L392:O392,"~*")&gt;0),"※","")</f>
        <v/>
      </c>
      <c r="L392" s="147">
        <v>363</v>
      </c>
      <c r="M392" s="147">
        <v>917</v>
      </c>
      <c r="N392" s="147">
        <v>885</v>
      </c>
      <c r="O392" s="147">
        <v>209</v>
      </c>
    </row>
    <row r="393" spans="1:22" s="83" customFormat="1" ht="34.5" customHeight="1">
      <c r="A393" s="249" t="s">
        <v>773</v>
      </c>
      <c r="B393" s="84"/>
      <c r="C393" s="370"/>
      <c r="D393" s="380"/>
      <c r="E393" s="320" t="s">
        <v>224</v>
      </c>
      <c r="F393" s="321"/>
      <c r="G393" s="321"/>
      <c r="H393" s="322"/>
      <c r="I393" s="343"/>
      <c r="J393" s="140">
        <f t="shared" si="11"/>
        <v>1792</v>
      </c>
      <c r="K393" s="81" t="str">
        <f t="shared" si="12"/>
        <v/>
      </c>
      <c r="L393" s="147">
        <v>343</v>
      </c>
      <c r="M393" s="147">
        <v>637</v>
      </c>
      <c r="N393" s="147">
        <v>623</v>
      </c>
      <c r="O393" s="147">
        <v>189</v>
      </c>
    </row>
    <row r="394" spans="1:22" s="83" customFormat="1" ht="34.5" customHeight="1">
      <c r="A394" s="250" t="s">
        <v>774</v>
      </c>
      <c r="B394" s="84"/>
      <c r="C394" s="370"/>
      <c r="D394" s="381"/>
      <c r="E394" s="320" t="s">
        <v>225</v>
      </c>
      <c r="F394" s="321"/>
      <c r="G394" s="321"/>
      <c r="H394" s="322"/>
      <c r="I394" s="343"/>
      <c r="J394" s="140">
        <f t="shared" si="11"/>
        <v>256</v>
      </c>
      <c r="K394" s="81" t="str">
        <f t="shared" si="12"/>
        <v/>
      </c>
      <c r="L394" s="147">
        <v>1</v>
      </c>
      <c r="M394" s="147">
        <v>112</v>
      </c>
      <c r="N394" s="147">
        <v>141</v>
      </c>
      <c r="O394" s="147">
        <v>2</v>
      </c>
    </row>
    <row r="395" spans="1:22" s="83" customFormat="1" ht="34.5" customHeight="1">
      <c r="A395" s="250" t="s">
        <v>775</v>
      </c>
      <c r="B395" s="84"/>
      <c r="C395" s="370"/>
      <c r="D395" s="382"/>
      <c r="E395" s="320" t="s">
        <v>226</v>
      </c>
      <c r="F395" s="321"/>
      <c r="G395" s="321"/>
      <c r="H395" s="322"/>
      <c r="I395" s="343"/>
      <c r="J395" s="140">
        <f t="shared" si="11"/>
        <v>326</v>
      </c>
      <c r="K395" s="81" t="str">
        <f t="shared" si="12"/>
        <v/>
      </c>
      <c r="L395" s="147">
        <v>19</v>
      </c>
      <c r="M395" s="147">
        <v>168</v>
      </c>
      <c r="N395" s="147">
        <v>121</v>
      </c>
      <c r="O395" s="147">
        <v>18</v>
      </c>
    </row>
    <row r="396" spans="1:22" s="83" customFormat="1" ht="34.5" customHeight="1">
      <c r="A396" s="250" t="s">
        <v>776</v>
      </c>
      <c r="B396" s="1"/>
      <c r="C396" s="370"/>
      <c r="D396" s="320" t="s">
        <v>227</v>
      </c>
      <c r="E396" s="321"/>
      <c r="F396" s="321"/>
      <c r="G396" s="321"/>
      <c r="H396" s="322"/>
      <c r="I396" s="343"/>
      <c r="J396" s="140">
        <f t="shared" si="11"/>
        <v>32591</v>
      </c>
      <c r="K396" s="81" t="str">
        <f t="shared" si="12"/>
        <v/>
      </c>
      <c r="L396" s="147">
        <v>5883</v>
      </c>
      <c r="M396" s="147">
        <v>8994</v>
      </c>
      <c r="N396" s="147">
        <v>12027</v>
      </c>
      <c r="O396" s="147">
        <v>5687</v>
      </c>
    </row>
    <row r="397" spans="1:22" s="83" customFormat="1" ht="34.5" customHeight="1">
      <c r="A397" s="250" t="s">
        <v>777</v>
      </c>
      <c r="B397" s="119"/>
      <c r="C397" s="370"/>
      <c r="D397" s="320" t="s">
        <v>228</v>
      </c>
      <c r="E397" s="321"/>
      <c r="F397" s="321"/>
      <c r="G397" s="321"/>
      <c r="H397" s="322"/>
      <c r="I397" s="344"/>
      <c r="J397" s="140">
        <f t="shared" si="11"/>
        <v>2378</v>
      </c>
      <c r="K397" s="81" t="str">
        <f t="shared" si="12"/>
        <v/>
      </c>
      <c r="L397" s="147">
        <v>371</v>
      </c>
      <c r="M397" s="147">
        <v>918</v>
      </c>
      <c r="N397" s="147">
        <v>885</v>
      </c>
      <c r="O397" s="147">
        <v>204</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66" t="s">
        <v>1059</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1053</v>
      </c>
      <c r="O404" s="70" t="s">
        <v>1053</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2374</v>
      </c>
      <c r="K405" s="81" t="str">
        <f t="shared" ref="K405:K422" si="14">IF(OR(COUNTIF(L405:O405,"未確認")&gt;0,COUNTIF(L405:O405,"~*")&gt;0),"※","")</f>
        <v/>
      </c>
      <c r="L405" s="147">
        <v>363</v>
      </c>
      <c r="M405" s="147">
        <v>917</v>
      </c>
      <c r="N405" s="147">
        <v>885</v>
      </c>
      <c r="O405" s="147">
        <v>209</v>
      </c>
    </row>
    <row r="406" spans="1:22" s="83" customFormat="1" ht="34.5" customHeight="1">
      <c r="A406" s="251" t="s">
        <v>779</v>
      </c>
      <c r="B406" s="119"/>
      <c r="C406" s="369"/>
      <c r="D406" s="375" t="s">
        <v>233</v>
      </c>
      <c r="E406" s="377" t="s">
        <v>234</v>
      </c>
      <c r="F406" s="378"/>
      <c r="G406" s="378"/>
      <c r="H406" s="379"/>
      <c r="I406" s="361"/>
      <c r="J406" s="140">
        <f t="shared" si="13"/>
        <v>119</v>
      </c>
      <c r="K406" s="81" t="str">
        <f t="shared" si="14"/>
        <v/>
      </c>
      <c r="L406" s="147">
        <v>44</v>
      </c>
      <c r="M406" s="147">
        <v>21</v>
      </c>
      <c r="N406" s="147">
        <v>5</v>
      </c>
      <c r="O406" s="147">
        <v>49</v>
      </c>
    </row>
    <row r="407" spans="1:22" s="83" customFormat="1" ht="34.5" customHeight="1">
      <c r="A407" s="251" t="s">
        <v>780</v>
      </c>
      <c r="B407" s="119"/>
      <c r="C407" s="369"/>
      <c r="D407" s="369"/>
      <c r="E407" s="320" t="s">
        <v>235</v>
      </c>
      <c r="F407" s="321"/>
      <c r="G407" s="321"/>
      <c r="H407" s="322"/>
      <c r="I407" s="361"/>
      <c r="J407" s="140">
        <f t="shared" si="13"/>
        <v>1942</v>
      </c>
      <c r="K407" s="81" t="str">
        <f t="shared" si="14"/>
        <v/>
      </c>
      <c r="L407" s="147">
        <v>255</v>
      </c>
      <c r="M407" s="147">
        <v>793</v>
      </c>
      <c r="N407" s="147">
        <v>805</v>
      </c>
      <c r="O407" s="147">
        <v>89</v>
      </c>
    </row>
    <row r="408" spans="1:22" s="83" customFormat="1" ht="34.5" customHeight="1">
      <c r="A408" s="251" t="s">
        <v>781</v>
      </c>
      <c r="B408" s="119"/>
      <c r="C408" s="369"/>
      <c r="D408" s="369"/>
      <c r="E408" s="320" t="s">
        <v>236</v>
      </c>
      <c r="F408" s="321"/>
      <c r="G408" s="321"/>
      <c r="H408" s="322"/>
      <c r="I408" s="361"/>
      <c r="J408" s="140">
        <f t="shared" si="13"/>
        <v>288</v>
      </c>
      <c r="K408" s="81" t="str">
        <f t="shared" si="14"/>
        <v/>
      </c>
      <c r="L408" s="147">
        <v>63</v>
      </c>
      <c r="M408" s="147">
        <v>90</v>
      </c>
      <c r="N408" s="147">
        <v>67</v>
      </c>
      <c r="O408" s="147">
        <v>68</v>
      </c>
    </row>
    <row r="409" spans="1:22" s="83" customFormat="1" ht="34.5" customHeight="1">
      <c r="A409" s="251" t="s">
        <v>782</v>
      </c>
      <c r="B409" s="119"/>
      <c r="C409" s="369"/>
      <c r="D409" s="369"/>
      <c r="E409" s="317" t="s">
        <v>989</v>
      </c>
      <c r="F409" s="318"/>
      <c r="G409" s="318"/>
      <c r="H409" s="319"/>
      <c r="I409" s="361"/>
      <c r="J409" s="140">
        <f t="shared" si="13"/>
        <v>25</v>
      </c>
      <c r="K409" s="81" t="str">
        <f t="shared" si="14"/>
        <v/>
      </c>
      <c r="L409" s="147">
        <v>1</v>
      </c>
      <c r="M409" s="147">
        <v>13</v>
      </c>
      <c r="N409" s="147">
        <v>8</v>
      </c>
      <c r="O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2378</v>
      </c>
      <c r="K413" s="81" t="str">
        <f t="shared" si="14"/>
        <v/>
      </c>
      <c r="L413" s="147">
        <v>371</v>
      </c>
      <c r="M413" s="147">
        <v>918</v>
      </c>
      <c r="N413" s="147">
        <v>885</v>
      </c>
      <c r="O413" s="147">
        <v>204</v>
      </c>
    </row>
    <row r="414" spans="1:22" s="83" customFormat="1" ht="34.5" customHeight="1">
      <c r="A414" s="251" t="s">
        <v>787</v>
      </c>
      <c r="B414" s="119"/>
      <c r="C414" s="369"/>
      <c r="D414" s="375" t="s">
        <v>240</v>
      </c>
      <c r="E414" s="377" t="s">
        <v>241</v>
      </c>
      <c r="F414" s="378"/>
      <c r="G414" s="378"/>
      <c r="H414" s="379"/>
      <c r="I414" s="361"/>
      <c r="J414" s="140">
        <f t="shared" si="13"/>
        <v>234</v>
      </c>
      <c r="K414" s="81" t="str">
        <f t="shared" si="14"/>
        <v/>
      </c>
      <c r="L414" s="147">
        <v>5</v>
      </c>
      <c r="M414" s="147">
        <v>135</v>
      </c>
      <c r="N414" s="147">
        <v>86</v>
      </c>
      <c r="O414" s="147">
        <v>8</v>
      </c>
    </row>
    <row r="415" spans="1:22" s="83" customFormat="1" ht="34.5" customHeight="1">
      <c r="A415" s="251" t="s">
        <v>788</v>
      </c>
      <c r="B415" s="119"/>
      <c r="C415" s="369"/>
      <c r="D415" s="369"/>
      <c r="E415" s="320" t="s">
        <v>242</v>
      </c>
      <c r="F415" s="321"/>
      <c r="G415" s="321"/>
      <c r="H415" s="322"/>
      <c r="I415" s="361"/>
      <c r="J415" s="140">
        <f t="shared" si="13"/>
        <v>1808</v>
      </c>
      <c r="K415" s="81" t="str">
        <f t="shared" si="14"/>
        <v/>
      </c>
      <c r="L415" s="147">
        <v>332</v>
      </c>
      <c r="M415" s="147">
        <v>704</v>
      </c>
      <c r="N415" s="147">
        <v>695</v>
      </c>
      <c r="O415" s="147">
        <v>77</v>
      </c>
    </row>
    <row r="416" spans="1:22" s="83" customFormat="1" ht="34.5" customHeight="1">
      <c r="A416" s="251" t="s">
        <v>789</v>
      </c>
      <c r="B416" s="119"/>
      <c r="C416" s="369"/>
      <c r="D416" s="369"/>
      <c r="E416" s="320" t="s">
        <v>243</v>
      </c>
      <c r="F416" s="321"/>
      <c r="G416" s="321"/>
      <c r="H416" s="322"/>
      <c r="I416" s="361"/>
      <c r="J416" s="140">
        <f t="shared" si="13"/>
        <v>136</v>
      </c>
      <c r="K416" s="81" t="str">
        <f t="shared" si="14"/>
        <v/>
      </c>
      <c r="L416" s="147">
        <v>28</v>
      </c>
      <c r="M416" s="147">
        <v>54</v>
      </c>
      <c r="N416" s="147">
        <v>41</v>
      </c>
      <c r="O416" s="147">
        <v>13</v>
      </c>
    </row>
    <row r="417" spans="1:22" s="83" customFormat="1" ht="34.5" customHeight="1">
      <c r="A417" s="251" t="s">
        <v>790</v>
      </c>
      <c r="B417" s="119"/>
      <c r="C417" s="369"/>
      <c r="D417" s="369"/>
      <c r="E417" s="320" t="s">
        <v>244</v>
      </c>
      <c r="F417" s="321"/>
      <c r="G417" s="321"/>
      <c r="H417" s="322"/>
      <c r="I417" s="361"/>
      <c r="J417" s="140">
        <f t="shared" si="13"/>
        <v>13</v>
      </c>
      <c r="K417" s="81" t="str">
        <f t="shared" si="14"/>
        <v/>
      </c>
      <c r="L417" s="147">
        <v>4</v>
      </c>
      <c r="M417" s="147">
        <v>3</v>
      </c>
      <c r="N417" s="147">
        <v>6</v>
      </c>
      <c r="O417" s="147">
        <v>0</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0</v>
      </c>
      <c r="M418" s="147">
        <v>1</v>
      </c>
      <c r="N418" s="147">
        <v>3</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16</v>
      </c>
      <c r="K420" s="81" t="str">
        <f t="shared" si="14"/>
        <v/>
      </c>
      <c r="L420" s="147">
        <v>2</v>
      </c>
      <c r="M420" s="147">
        <v>7</v>
      </c>
      <c r="N420" s="147">
        <v>5</v>
      </c>
      <c r="O420" s="147">
        <v>2</v>
      </c>
    </row>
    <row r="421" spans="1:22" s="83" customFormat="1" ht="34.5" customHeight="1">
      <c r="A421" s="251" t="s">
        <v>794</v>
      </c>
      <c r="B421" s="119"/>
      <c r="C421" s="369"/>
      <c r="D421" s="369"/>
      <c r="E421" s="320" t="s">
        <v>247</v>
      </c>
      <c r="F421" s="321"/>
      <c r="G421" s="321"/>
      <c r="H421" s="322"/>
      <c r="I421" s="361"/>
      <c r="J421" s="140">
        <f t="shared" si="13"/>
        <v>167</v>
      </c>
      <c r="K421" s="81" t="str">
        <f t="shared" si="14"/>
        <v/>
      </c>
      <c r="L421" s="147">
        <v>0</v>
      </c>
      <c r="M421" s="147">
        <v>14</v>
      </c>
      <c r="N421" s="147">
        <v>49</v>
      </c>
      <c r="O421" s="147">
        <v>104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66" t="s">
        <v>1059</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1053</v>
      </c>
      <c r="O429" s="70" t="s">
        <v>1053</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2144</v>
      </c>
      <c r="K430" s="193" t="str">
        <f>IF(OR(COUNTIF(L430:O430,"未確認")&gt;0,COUNTIF(L430:O430,"~*")&gt;0),"※","")</f>
        <v/>
      </c>
      <c r="L430" s="147">
        <v>366</v>
      </c>
      <c r="M430" s="147">
        <v>783</v>
      </c>
      <c r="N430" s="147">
        <v>799</v>
      </c>
      <c r="O430" s="147">
        <v>196</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2</v>
      </c>
      <c r="K431" s="193" t="str">
        <f>IF(OR(COUNTIF(L431:O431,"未確認")&gt;0,COUNTIF(L431:O431,"~*")&gt;0),"※","")</f>
        <v/>
      </c>
      <c r="L431" s="147">
        <v>0</v>
      </c>
      <c r="M431" s="147">
        <v>2</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86</v>
      </c>
      <c r="K432" s="193" t="str">
        <f>IF(OR(COUNTIF(L432:O432,"未確認")&gt;0,COUNTIF(L432:O432,"~*")&gt;0),"※","")</f>
        <v/>
      </c>
      <c r="L432" s="147">
        <v>13</v>
      </c>
      <c r="M432" s="147">
        <v>27</v>
      </c>
      <c r="N432" s="147">
        <v>23</v>
      </c>
      <c r="O432" s="147">
        <v>23</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2056</v>
      </c>
      <c r="K433" s="193" t="str">
        <f>IF(OR(COUNTIF(L433:O433,"未確認")&gt;0,COUNTIF(L433:O433,"~*")&gt;0),"※","")</f>
        <v/>
      </c>
      <c r="L433" s="147">
        <v>353</v>
      </c>
      <c r="M433" s="147">
        <v>754</v>
      </c>
      <c r="N433" s="147">
        <v>776</v>
      </c>
      <c r="O433" s="147">
        <v>173</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66" t="s">
        <v>1059</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1053</v>
      </c>
      <c r="O442" s="70" t="s">
        <v>1053</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66" t="s">
        <v>1059</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1053</v>
      </c>
      <c r="O467" s="70" t="s">
        <v>1053</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55</v>
      </c>
      <c r="K468" s="201" t="str">
        <f t="shared" ref="K468:K475" si="16">IF(OR(COUNTIF(L468:O468,"未確認")&gt;0,COUNTIF(L468:O468,"*")&gt;0),"※","")</f>
        <v>※</v>
      </c>
      <c r="L468" s="117" t="s">
        <v>541</v>
      </c>
      <c r="M468" s="117">
        <v>30</v>
      </c>
      <c r="N468" s="117">
        <v>25</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37</v>
      </c>
      <c r="K472" s="201" t="str">
        <f t="shared" si="16"/>
        <v>※</v>
      </c>
      <c r="L472" s="117" t="s">
        <v>541</v>
      </c>
      <c r="M472" s="117">
        <v>20</v>
      </c>
      <c r="N472" s="117">
        <v>17</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15</v>
      </c>
      <c r="K477" s="201" t="str">
        <f t="shared" ref="K477:K496" si="18">IF(OR(COUNTIF(L477:O477,"未確認")&gt;0,COUNTIF(L477:O477,"*")&gt;0),"※","")</f>
        <v>※</v>
      </c>
      <c r="L477" s="117">
        <v>0</v>
      </c>
      <c r="M477" s="117">
        <v>15</v>
      </c>
      <c r="N477" s="117" t="s">
        <v>541</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t="s">
        <v>541</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66" t="s">
        <v>1059</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1053</v>
      </c>
      <c r="O503" s="70" t="s">
        <v>1053</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v>0</v>
      </c>
      <c r="N504" s="117" t="s">
        <v>541</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22</v>
      </c>
      <c r="K505" s="201" t="str">
        <f t="shared" si="21"/>
        <v/>
      </c>
      <c r="L505" s="117">
        <v>0</v>
      </c>
      <c r="M505" s="117">
        <v>11</v>
      </c>
      <c r="N505" s="117">
        <v>11</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16</v>
      </c>
      <c r="K508" s="201" t="str">
        <f t="shared" si="21"/>
        <v>※</v>
      </c>
      <c r="L508" s="117" t="s">
        <v>541</v>
      </c>
      <c r="M508" s="117" t="s">
        <v>541</v>
      </c>
      <c r="N508" s="117">
        <v>16</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t="s">
        <v>541</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66" t="s">
        <v>1059</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1053</v>
      </c>
      <c r="O515" s="70" t="s">
        <v>1053</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66" t="s">
        <v>1059</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1053</v>
      </c>
      <c r="O521" s="70" t="s">
        <v>1053</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66" t="s">
        <v>1059</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1053</v>
      </c>
      <c r="O526" s="70" t="s">
        <v>1053</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66" t="s">
        <v>1059</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1053</v>
      </c>
      <c r="O531" s="70" t="s">
        <v>1053</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11</v>
      </c>
      <c r="K535" s="201" t="str">
        <f t="shared" si="23"/>
        <v>※</v>
      </c>
      <c r="L535" s="117">
        <v>11</v>
      </c>
      <c r="M535" s="117" t="s">
        <v>541</v>
      </c>
      <c r="N535" s="117" t="s">
        <v>541</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c r="O543" s="66" t="s">
        <v>1059</v>
      </c>
    </row>
    <row r="544" spans="1:22" s="1" customFormat="1" ht="20.25" customHeight="1">
      <c r="A544" s="243"/>
      <c r="C544" s="62"/>
      <c r="D544" s="3"/>
      <c r="E544" s="3"/>
      <c r="F544" s="3"/>
      <c r="G544" s="3"/>
      <c r="H544" s="287"/>
      <c r="I544" s="67" t="s">
        <v>36</v>
      </c>
      <c r="J544" s="68"/>
      <c r="K544" s="186"/>
      <c r="L544" s="70" t="s">
        <v>1049</v>
      </c>
      <c r="M544" s="70" t="s">
        <v>1053</v>
      </c>
      <c r="N544" s="70" t="s">
        <v>1053</v>
      </c>
      <c r="O544" s="70" t="s">
        <v>1053</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t="str">
        <f t="shared" si="24"/>
        <v>*</v>
      </c>
      <c r="K557" s="201" t="str">
        <f t="shared" si="25"/>
        <v>※</v>
      </c>
      <c r="L557" s="117">
        <v>0</v>
      </c>
      <c r="M557" s="117" t="s">
        <v>541</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v>26.8</v>
      </c>
      <c r="N560" s="211">
        <v>43.7</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v>14.4</v>
      </c>
      <c r="N561" s="211">
        <v>39.299999999999997</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v>8.1999999999999993</v>
      </c>
      <c r="N562" s="211">
        <v>24.4</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v>5</v>
      </c>
      <c r="N563" s="211">
        <v>10.9</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v>0.3</v>
      </c>
      <c r="N564" s="211">
        <v>0.2</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v>4.9000000000000004</v>
      </c>
      <c r="N565" s="211">
        <v>8.1999999999999993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v>10.7</v>
      </c>
      <c r="N566" s="211">
        <v>31</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19.100000000000001</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v>8.8000000000000007</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v>0</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v>1.8</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v>0</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v>0</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c r="O588" s="66" t="s">
        <v>1059</v>
      </c>
    </row>
    <row r="589" spans="1:22" s="1" customFormat="1" ht="20.25" customHeight="1">
      <c r="A589" s="243"/>
      <c r="C589" s="62"/>
      <c r="D589" s="3"/>
      <c r="E589" s="3"/>
      <c r="F589" s="3"/>
      <c r="G589" s="3"/>
      <c r="H589" s="287"/>
      <c r="I589" s="67" t="s">
        <v>36</v>
      </c>
      <c r="J589" s="68"/>
      <c r="K589" s="186"/>
      <c r="L589" s="70" t="s">
        <v>1049</v>
      </c>
      <c r="M589" s="70" t="s">
        <v>1053</v>
      </c>
      <c r="N589" s="70" t="s">
        <v>1053</v>
      </c>
      <c r="O589" s="70" t="s">
        <v>1053</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v>0</v>
      </c>
      <c r="M593" s="117" t="s">
        <v>541</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722</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26</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200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53</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106</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66" t="s">
        <v>1059</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1053</v>
      </c>
      <c r="O612" s="70" t="s">
        <v>1053</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46</v>
      </c>
      <c r="K613" s="201" t="str">
        <f t="shared" ref="K613:K623" si="29">IF(OR(COUNTIF(L613:O613,"未確認")&gt;0,COUNTIF(L613:O613,"*")&gt;0),"※","")</f>
        <v>※</v>
      </c>
      <c r="L613" s="117">
        <v>21</v>
      </c>
      <c r="M613" s="117">
        <v>14</v>
      </c>
      <c r="N613" s="117">
        <v>11</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t="s">
        <v>541</v>
      </c>
      <c r="N616" s="117" t="s">
        <v>541</v>
      </c>
      <c r="O616" s="117" t="s">
        <v>541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103</v>
      </c>
      <c r="K618" s="201" t="str">
        <f t="shared" si="29"/>
        <v/>
      </c>
      <c r="L618" s="117">
        <v>103</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66" t="s">
        <v>1059</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1053</v>
      </c>
      <c r="O630" s="70" t="s">
        <v>1053</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t="s">
        <v>541</v>
      </c>
      <c r="O631" s="117">
        <v>0</v>
      </c>
    </row>
    <row r="632" spans="1:22" s="118" customFormat="1" ht="56.15" customHeight="1">
      <c r="A632" s="252" t="s">
        <v>918</v>
      </c>
      <c r="B632" s="119"/>
      <c r="C632" s="320" t="s">
        <v>434</v>
      </c>
      <c r="D632" s="321"/>
      <c r="E632" s="321"/>
      <c r="F632" s="321"/>
      <c r="G632" s="321"/>
      <c r="H632" s="322"/>
      <c r="I632" s="122" t="s">
        <v>435</v>
      </c>
      <c r="J632" s="116">
        <f t="shared" si="30"/>
        <v>22</v>
      </c>
      <c r="K632" s="201" t="str">
        <f t="shared" si="31"/>
        <v/>
      </c>
      <c r="L632" s="117">
        <v>0</v>
      </c>
      <c r="M632" s="117">
        <v>12</v>
      </c>
      <c r="N632" s="117">
        <v>10</v>
      </c>
      <c r="O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c r="N633" s="117" t="s">
        <v>541</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t="s">
        <v>541</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66" t="s">
        <v>1059</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1053</v>
      </c>
      <c r="O645" s="70" t="s">
        <v>1053</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42</v>
      </c>
      <c r="K646" s="201" t="str">
        <f t="shared" ref="K646:K660" si="33">IF(OR(COUNTIF(L646:O646,"未確認")&gt;0,COUNTIF(L646:O646,"*")&gt;0),"※","")</f>
        <v/>
      </c>
      <c r="L646" s="117">
        <v>0</v>
      </c>
      <c r="M646" s="117">
        <v>12</v>
      </c>
      <c r="N646" s="117">
        <v>30</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c r="O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c r="N650" s="117" t="s">
        <v>541</v>
      </c>
      <c r="O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15</v>
      </c>
      <c r="K653" s="201" t="str">
        <f t="shared" si="33"/>
        <v/>
      </c>
      <c r="L653" s="117">
        <v>0</v>
      </c>
      <c r="M653" s="117">
        <v>0</v>
      </c>
      <c r="N653" s="117">
        <v>15</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c r="N655" s="117" t="s">
        <v>541</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66" t="s">
        <v>1059</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1053</v>
      </c>
      <c r="O666" s="70" t="s">
        <v>1053</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66" t="s">
        <v>1059</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1053</v>
      </c>
      <c r="O682" s="70" t="s">
        <v>1053</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v>0</v>
      </c>
      <c r="M684" s="117" t="s">
        <v>541</v>
      </c>
      <c r="N684" s="117" t="s">
        <v>541</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66" t="s">
        <v>1059</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1053</v>
      </c>
      <c r="O692" s="70" t="s">
        <v>1053</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66" t="s">
        <v>1059</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1053</v>
      </c>
      <c r="O705" s="70" t="s">
        <v>1053</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99644A2-DA37-4580-8EF4-8C1E6BEA620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2019-12-23T02:28:38Z</dcterms:modified>
</cp:coreProperties>
</file>