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647606C2-0F26-449E-B80E-9E4E40E67CFE}"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<sst xmlns="http://schemas.openxmlformats.org/spreadsheetml/2006/main" count="2980" uniqueCount="1047">
  <si>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</si>
  <si>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</si>
  <si>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</si>
  <si>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</si>
  <si>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</si>
  <si>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</si>
  <si>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</si>
  <si>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</si>
  <si>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</si>
  <si>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</si>
  <si>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</si>
  <si>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</si>
  <si>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</si>
  <si>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</si>
  <si>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</si>
  <si>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</si>
  <si>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</si>
  <si>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</si>
  <si>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</si>
  <si>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</si>
  <si>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</si>
  <si>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</si>
  <si>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</si>
  <si>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</si>
  <si>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</si>
  <si>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</si>
  <si>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</si>
  <si>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</si>
  <si>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</si>
  <si>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</si>
  <si>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</si>
  <si>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</si>
  <si>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</si>
  <si>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</si>
  <si>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</si>
  <si>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</si>
  <si>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</si>
  <si>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</si>
  <si>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</si>
  <si>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</si>
  <si>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</si>
  <si>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</si>
  <si>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</si>
  <si>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</si>
  <si>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</si>
  <si>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</si>
  <si>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</si>
  <si>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</si>
  <si>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</si>
  <si>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</si>
  <si>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</si>
  <si>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</si>
  <si>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</si>
  <si>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</si>
  <si>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</si>
  <si>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</si>
  <si>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</si>
  <si>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</si>
  <si>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</si>
  <si>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</si>
  <si>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</si>
  <si>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</si>
  <si>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</si>
  <si>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</si>
  <si>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</si>
  <si>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</si>
  <si>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</si>
  <si>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</si>
  <si>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</si>
  <si>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</si>
  <si>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</si>
  <si>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</si>
  <si>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</si>
  <si>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</si>
  <si>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</si>
  <si>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</si>
  <si>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</si>
  <si>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</si>
  <si>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</si>
  <si>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</si>
  <si>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</si>
  <si>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</si>
  <si>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</si>
  <si>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</si>
  <si>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</si>
  <si>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</si>
  <si>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</si>
  <si>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</si>
  <si>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</si>
  <si>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</si>
  <si>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</si>
  <si>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</si>
  <si>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</si>
  <si>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</si>
  <si>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</si>
  <si>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</si>
  <si>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</si>
  <si>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</si>
  <si>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</si>
  <si>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</si>
  <si>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</si>
  <si>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</si>
  <si>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</si>
  <si>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</si>
  <si>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</si>
  <si>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</si>
  <si>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</si>
  <si>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</si>
  <si>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</si>
  <si>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</si>
  <si>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</si>
  <si>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</si>
  <si>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</si>
  <si>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</si>
  <si>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</si>
  <si>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</si>
  <si>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</si>
  <si>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</si>
  <si>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</si>
  <si>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</si>
  <si>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</si>
  <si>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</si>
  <si>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</si>
  <si>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</si>
  <si>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</si>
  <si>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</si>
  <si>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</si>
  <si>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</si>
  <si>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</si>
  <si>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</si>
  <si>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</si>
  <si>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</si>
  <si>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</si>
  <si>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</si>
  <si>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</si>
  <si>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</si>
  <si>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</si>
  <si>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</si>
  <si>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</si>
  <si>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</si>
  <si>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</si>
  <si>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</si>
  <si>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</si>
  <si>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</si>
  <si>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</si>
  <si>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</si>
  <si>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</si>
  <si>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</si>
  <si>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</si>
  <si>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</si>
  <si>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</si>
  <si>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</si>
  <si>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</si>
  <si>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</si>
  <si>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</si>
  <si>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</si>
  <si>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</si>
  <si>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</si>
  <si>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</si>
  <si>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</si>
  <si>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</si>
  <si>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</si>
  <si>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</si>
  <si>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</si>
  <si>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</si>
  <si>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</si>
  <si>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</si>
  <si>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</si>
  <si>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</si>
  <si>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</si>
  <si>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</si>
  <si>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</si>
  <si>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</si>
  <si>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</si>
  <si>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</si>
  <si>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</si>
  <si>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</si>
  <si>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</si>
  <si>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</si>
  <si>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</si>
  <si>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</si>
  <si>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</si>
  <si>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</si>
  <si>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</si>
  <si>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</si>
  <si>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</si>
  <si>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</si>
  <si>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</si>
  <si>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</si>
  <si>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</si>
  <si>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</si>
  <si>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</si>
  <si>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</si>
  <si>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</si>
  <si>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</si>
  <si>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</si>
  <si>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</si>
  <si>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</si>
  <si>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</si>
  <si>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</si>
  <si>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</si>
  <si>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</si>
  <si>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</si>
  <si>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</si>
  <si>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</si>
  <si>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</si>
  <si>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</si>
  <si>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</si>
  <si>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</si>
  <si>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</si>
  <si>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</si>
  <si>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</si>
  <si>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</si>
  <si>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</si>
  <si>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</si>
  <si>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</si>
  <si>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</si>
  <si>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</si>
  <si>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</si>
  <si>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</si>
  <si>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</si>
  <si>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</si>
  <si>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</si>
  <si>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</si>
  <si>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</si>
  <si>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</si>
  <si>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</si>
  <si>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</si>
  <si>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</si>
  <si>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</si>
  <si>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</si>
  <si>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</si>
  <si>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</si>
  <si>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</si>
  <si>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</si>
  <si>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</si>
  <si>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</si>
  <si>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</si>
  <si>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</si>
  <si>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</si>
  <si>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</si>
  <si>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</si>
  <si>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</si>
  <si>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</si>
  <si>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</si>
  <si>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</si>
  <si>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</si>
  <si>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</si>
  <si>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</si>
  <si>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</si>
  <si>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</si>
  <si>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</si>
  <si>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</si>
  <si>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</si>
  <si>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</si>
  <si>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</si>
  <si>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</si>
  <si>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</si>
  <si>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</si>
  <si>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</si>
  <si>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</si>
  <si>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</si>
  <si>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</si>
  <si>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</si>
  <si>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</si>
  <si>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</si>
  <si>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</si>
  <si>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</si>
  <si>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</si>
  <si>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</si>
  <si>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</si>
  <si>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</si>
  <si>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</si>
  <si>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</si>
  <si>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</si>
  <si>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</si>
  <si>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</si>
  <si>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</si>
  <si>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</si>
  <si>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</si>
  <si>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</si>
  <si>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</si>
  <si>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</si>
  <si>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</si>
  <si>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</si>
  <si>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</si>
  <si>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</si>
  <si>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</si>
  <si>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</si>
  <si>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</si>
  <si>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</si>
  <si>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</si>
  <si>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</si>
  <si>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</si>
  <si>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</si>
  <si>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</si>
  <si>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</si>
  <si>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</si>
  <si>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</si>
  <si>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</si>
  <si>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</si>
  <si>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</si>
  <si>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</si>
  <si>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</si>
  <si>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</si>
  <si>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</si>
  <si>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</si>
  <si>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</si>
  <si>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</si>
  <si>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</si>
  <si>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</si>
  <si>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</si>
  <si>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</si>
  <si>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</si>
  <si>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</si>
  <si>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</si>
  <si>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</si>
  <si>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</si>
  <si>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</si>
  <si>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</si>
  <si>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</si>
  <si>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</si>
  <si>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</si>
  <si>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</si>
  <si>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</si>
  <si>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</si>
  <si>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</si>
  <si>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</si>
  <si>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</si>
  <si>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</si>
  <si>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</si>
  <si>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</si>
  <si>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</si>
  <si>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</si>
  <si>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</si>
  <si>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</si>
  <si>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</si>
  <si>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</si>
  <si>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</si>
  <si>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</si>
  <si>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</si>
  <si>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</si>
  <si>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</si>
  <si>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</si>
  <si>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</si>
  <si>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</si>
  <si>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</si>
  <si>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</si>
  <si>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</si>
  <si>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</si>
  <si>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</si>
  <si>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</si>
  <si>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</si>
  <si>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</si>
  <si>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</si>
  <si>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</si>
  <si>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</si>
  <si>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</si>
  <si>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</si>
  <si>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</si>
  <si>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</si>
  <si>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</si>
  <si>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</si>
  <si>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</si>
  <si>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</si>
  <si>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</si>
  <si>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</si>
  <si>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</si>
  <si>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</si>
  <si>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</si>
  <si>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</si>
  <si>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</si>
  <si>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</si>
  <si>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</si>
  <si>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</si>
  <si>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</si>
  <si>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</si>
  <si>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</si>
  <si>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</si>
  <si>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</si>
  <si>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</si>
  <si>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</si>
  <si>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</si>
  <si>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</si>
  <si>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</si>
  <si>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</si>
  <si>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</si>
  <si>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</si>
  <si>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</si>
  <si>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</si>
  <si>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</si>
  <si>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</si>
  <si>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</si>
  <si>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</si>
  <si>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</si>
  <si>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</si>
  <si>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</si>
  <si>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</si>
  <si>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</si>
  <si>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</si>
  <si>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</si>
  <si>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</si>
  <si>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</si>
  <si>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</si>
  <si>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</si>
  <si>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</si>
  <si>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</si>
  <si>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</si>
  <si>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</si>
  <si>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</si>
  <si>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</si>
  <si>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</si>
  <si>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</si>
  <si>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</si>
  <si>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</si>
  <si>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</si>
  <si>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</si>
  <si>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</si>
  <si>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</si>
  <si>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</si>
  <si>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</si>
  <si>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</si>
  <si>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</si>
  <si>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</si>
  <si>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</si>
  <si>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</si>
  <si>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</si>
  <si>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</si>
  <si>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</si>
  <si>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</si>
  <si>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</si>
  <si>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</si>
  <si>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</si>
  <si>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</si>
  <si>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</si>
  <si>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</si>
  <si>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</si>
  <si>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</si>
  <si>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</si>
  <si>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</si>
  <si>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</si>
  <si>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</si>
  <si>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</si>
  <si>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</si>
  <si>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</si>
  <si>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</si>
  <si>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</si>
  <si>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</si>
  <si>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</si>
  <si>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</si>
  <si>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</si>
  <si>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</si>
  <si>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</si>
  <si>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</si>
  <si>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</si>
  <si>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</si>
  <si>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</si>
  <si>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</si>
  <si>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</si>
  <si>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</si>
  <si>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</si>
  <si>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</si>
  <si>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</si>
  <si>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</si>
  <si>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</si>
  <si>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</si>
  <si>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</si>
  <si>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</si>
  <si>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</si>
  <si>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</si>
  <si>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</si>
  <si>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</si>
  <si>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</si>
  <si>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</si>
  <si>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</si>
  <si>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</si>
  <si>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</si>
  <si>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</si>
  <si>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</si>
  <si>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</si>
  <si>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</si>
  <si>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</si>
  <si>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</si>
  <si>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</si>
  <si>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</si>
  <si>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</si>
  <si>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</si>
  <si>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</si>
  <si>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</si>
  <si>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</si>
  <si>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</si>
  <si>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</si>
  <si>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</si>
  <si>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</si>
  <si>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</si>
  <si>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</si>
  <si>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</si>
  <si>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</si>
  <si>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</si>
  <si>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</si>
  <si>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</si>
  <si>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</si>
  <si>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</si>
  <si>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</si>
  <si>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</si>
  <si>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</si>
  <si>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</si>
  <si>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</si>
  <si>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</si>
  <si>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</si>
  <si>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</si>
  <si>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</si>
  <si>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</si>
  <si>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</si>
  <si>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</si>
  <si>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</si>
  <si>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</si>
  <si>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</si>
  <si>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</si>
  <si>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</si>
  <si>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</si>
  <si>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</si>
  <si>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</si>
  <si>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</si>
  <si>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</si>
  <si>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</si>
  <si>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</si>
  <si>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</si>
  <si>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</si>
  <si>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</si>
  <si>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</si>
  <si>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</si>
  <si>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</si>
  <si>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</si>
  <si>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</si>
  <si>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</si>
  <si>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</si>
  <si>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</si>
  <si>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</si>
  <si>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</si>
  <si>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</si>
  <si>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</si>
  <si>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</si>
  <si>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</si>
  <si>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</si>
  <si>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</si>
  <si>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</si>
  <si>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</si>
  <si>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</si>
  <si>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</si>
  <si>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</si>
  <si>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</si>
  <si>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</si>
  <si>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</si>
  <si>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</si>
  <si>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</si>
  <si>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</si>
  <si>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</si>
  <si>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</si>
  <si>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</si>
  <si>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</si>
  <si>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</si>
  <si>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</si>
  <si>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</si>
  <si>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</si>
  <si>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</si>
  <si>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</si>
  <si>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</si>
  <si>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</si>
  <si>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</si>
  <si>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</si>
  <si>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</si>
  <si>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</si>
  <si>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</si>
  <si>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</si>
  <si>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</si>
  <si>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</si>
  <si>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</si>
  <si>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</si>
  <si>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</si>
  <si>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</si>
  <si>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</si>
  <si>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</si>
  <si>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</si>
  <si>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</si>
  <si>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</si>
  <si>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</si>
  <si>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</si>
  <si>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</si>
  <si>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</si>
  <si>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</si>
  <si>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</si>
  <si>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</si>
  <si>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</si>
  <si>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</si>
  <si>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</si>
  <si>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</si>
  <si>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</si>
  <si>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</si>
  <si>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</si>
  <si>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</si>
  <si>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</si>
  <si>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</si>
  <si>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</si>
  <si>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</si>
  <si>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</si>
  <si>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</si>
  <si>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</si>
  <si>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</si>
  <si>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</si>
  <si>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</si>
  <si>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</si>
  <si>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</si>
  <si>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</si>
  <si>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</si>
  <si>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</si>
  <si>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</si>
  <si>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</si>
  <si>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</si>
  <si>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</si>
  <si>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</si>
  <si>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</si>
  <si>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</si>
  <si>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</si>
  <si>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</si>
  <si>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</si>
  <si>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</si>
  <si>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</si>
  <si>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</si>
  <si>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</si>
  <si>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</si>
  <si>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</si>
  <si>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</si>
  <si>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</si>
  <si>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</si>
  <si>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</si>
  <si>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</si>
  <si>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</si>
  <si>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</si>
  <si>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</si>
  <si>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</si>
  <si>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</si>
  <si>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</si>
  <si>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</si>
  <si>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</si>
  <si>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</si>
  <si>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</si>
  <si>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</si>
  <si>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</si>
  <si>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</si>
  <si>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</si>
  <si>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</si>
  <si>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</si>
  <si>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</si>
  <si>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</si>
  <si>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</si>
  <si>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</si>
  <si>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</si>
  <si>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</si>
  <si>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</si>
  <si>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</si>
  <si>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</si>
  <si>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</si>
  <si>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</si>
  <si>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</si>
  <si>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</si>
  <si>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</si>
  <si>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</si>
  <si>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</si>
  <si>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</si>
  <si>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</si>
  <si>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</si>
  <si>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</si>
  <si>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</si>
  <si>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</si>
  <si>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</si>
  <si>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</si>
  <si>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</si>
  <si>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</si>
  <si>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</si>
  <si>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</si>
  <si>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</si>
  <si>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</si>
  <si>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</si>
  <si>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</si>
  <si>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</si>
  <si>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</si>
  <si>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</si>
  <si>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</si>
  <si>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</si>
  <si>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</si>
  <si>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</si>
  <si>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</si>
  <si>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</si>
  <si>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</si>
  <si>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</si>
  <si>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</si>
  <si>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</si>
  <si>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</si>
  <si>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</si>
  <si>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</si>
  <si>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</si>
  <si>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</si>
  <si>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</si>
  <si>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</si>
  <si>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</si>
  <si>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</si>
  <si>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</si>
  <si>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</si>
  <si>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</si>
  <si>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</si>
  <si>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</si>
  <si>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</si>
  <si>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</si>
  <si>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</si>
  <si>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</si>
  <si>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</si>
  <si>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</si>
  <si>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</si>
  <si>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</si>
  <si>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</si>
  <si>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</si>
  <si>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</si>
  <si>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</si>
  <si>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</si>
  <si>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</si>
  <si>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</si>
  <si>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</si>
  <si>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</si>
  <si>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</si>
  <si>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</si>
  <si>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</si>
  <si>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</si>
  <si>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</si>
  <si>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</si>
  <si>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</si>
  <si>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</si>
  <si>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</si>
  <si>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</si>
  <si>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</si>
  <si>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</si>
  <si>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</si>
  <si>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</si>
  <si>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</si>
  <si>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</si>
  <si>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</si>
  <si>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</si>
  <si>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</si>
  <si>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</si>
  <si>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</si>
  <si>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</si>
  <si>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</si>
  <si>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</si>
  <si>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</si>
  <si>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</si>
  <si>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</si>
  <si>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</si>
  <si>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</si>
  <si>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</si>
  <si>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</si>
  <si>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</si>
  <si>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</si>
  <si>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</si>
  <si>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</si>
  <si>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</si>
  <si>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</si>
  <si>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</si>
  <si>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</si>
  <si>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</si>
  <si>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</si>
  <si>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</si>
  <si>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</si>
  <si>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</si>
  <si>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</si>
  <si>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</si>
  <si>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</si>
  <si>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</si>
  <si>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</si>
  <si>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</si>
  <si>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</si>
  <si>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</si>
  <si>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</si>
  <si>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</si>
  <si>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</si>
  <si>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</si>
  <si>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</si>
  <si>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</si>
  <si>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</si>
  <si>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</si>
  <si>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</si>
  <si>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</si>
  <si>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</si>
  <si>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</si>
  <si>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</si>
  <si>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</si>
  <si>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</si>
  <si>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</si>
  <si>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</si>
  <si>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</si>
  <si>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</si>
  <si>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</si>
  <si>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</si>
  <si>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</si>
  <si>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</si>
  <si>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</si>
  <si>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</si>
  <si>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</si>
  <si>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</si>
  <si>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</si>
  <si>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</si>
  <si>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</si>
  <si>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</si>
  <si>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</si>
  <si>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</si>
  <si>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</si>
  <si>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</si>
  <si>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</si>
  <si>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</si>
  <si>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</si>
  <si>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</si>
  <si>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</si>
  <si>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</si>
  <si>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</si>
  <si>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</si>
  <si>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</si>
  <si>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</si>
  <si>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</si>
  <si>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</si>
  <si>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</si>
  <si>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</si>
  <si>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</si>
  <si>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</si>
  <si>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</si>
  <si>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</si>
  <si>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</si>
  <si>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</si>
  <si>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</si>
  <si>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</si>
  <si>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</si>
  <si>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</si>
  <si>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</si>
  <si>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</si>
  <si>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</si>
  <si>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</si>
  <si>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</si>
  <si>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</si>
  <si>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</si>
  <si>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</si>
  <si>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</si>
  <si>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</si>
  <si>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</si>
  <si>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</si>
  <si>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</si>
  <si>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</si>
  <si>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</si>
  <si>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</si>
  <si>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</si>
  <si>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</si>
  <si>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</si>
  <si>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</si>
  <si>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</si>
  <si>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</si>
  <si>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</si>
  <si>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</si>
  <si>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</si>
  <si>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</si>
  <si>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</si>
  <si>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</si>
  <si>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</si>
  <si>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</si>
  <si>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</si>
  <si>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</si>
  <si>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</si>
  <si>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</si>
  <si>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</si>
  <si>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</si>
  <si>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</si>
  <si>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</si>
  <si>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</si>
  <si>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</si>
  <si>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</si>
  <si>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</si>
  <si>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</si>
  <si>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</si>
  <si>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</si>
  <si>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</si>
  <si>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</si>
  <si>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</si>
  <si>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</si>
  <si>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</si>
  <si>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</si>
  <si>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</si>
  <si>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</si>
  <si>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</si>
  <si>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</si>
  <si>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</si>
  <si>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</si>
  <si>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</si>
  <si>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</si>
  <si>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</si>
  <si>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</si>
  <si>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</si>
  <si>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</si>
  <si>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</si>
  <si>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</si>
  <si>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</si>
  <si>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</si>
  <si>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</si>
  <si>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</si>
  <si>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</si>
  <si>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</si>
  <si>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</si>
  <si>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</si>
  <si>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</si>
  <si>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</si>
  <si>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</si>
  <si>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</si>
  <si>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</si>
  <si>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</si>
  <si>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</si>
  <si>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</si>
  <si>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</si>
  <si>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</si>
  <si>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</si>
  <si>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</si>
  <si>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</si>
  <si>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</si>
  <si>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</si>
  <si>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</si>
  <si>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</si>
  <si>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</si>
  <si>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</si>
  <si>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</si>
  <si>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</si>
  <si>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</si>
  <si>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</si>
  <si>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</si>
  <si>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</si>
  <si>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</si>
  <si>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</si>
  <si>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</si>
  <si>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</si>
  <si>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</si>
  <si>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</si>
  <si>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</si>
  <si>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</si>
  <si>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</si>
  <si>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</si>
  <si>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</si>
  <si>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</si>
  <si>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</si>
  <si>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</si>
  <si>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</si>
  <si>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</si>
  <si>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</si>
  <si>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</si>
  <si>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</si>
  <si>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</si>
  <si>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</si>
  <si>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</si>
  <si>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</si>
  <si>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</si>
  <si>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</si>
  <si>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</si>
  <si>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</si>
  <si>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</si>
  <si>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</si>
  <si>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</si>
  <si>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</si>
  <si>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</si>
  <si>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</si>
  <si>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</si>
  <si>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</si>
  <si>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</si>
  <si>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</si>
  <si>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</si>
  <si>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</si>
  <si>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</si>
  <si>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</si>
  <si>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</si>
  <si>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</si>
  <si>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</si>
  <si>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</si>
  <si>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</si>
  <si>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</si>
  <si>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</si>
  <si>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</si>
  <si>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</si>
  <si>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</si>
  <si>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</si>
  <si>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</si>
  <si>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</si>
  <si>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</si>
  <si>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</si>
  <si>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</si>
  <si>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</si>
  <si>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</si>
  <si>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</si>
  <si>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</si>
  <si>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</si>
  <si>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</si>
  <si>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</si>
  <si>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</si>
  <si>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</si>
  <si>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</si>
  <si>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</si>
  <si>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</si>
  <si>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</si>
  <si>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</si>
  <si>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</si>
  <si>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</si>
  <si>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</si>
  <si>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</si>
  <si>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</si>
  <si>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</si>
  <si>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</si>
  <si>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</si>
  <si>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</si>
  <si>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</si>
  <si>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</si>
  <si>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</si>
  <si>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</si>
  <si>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</si>
  <si>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</si>
  <si>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</si>
  <si>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</si>
  <si>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</si>
  <si>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</si>
  <si>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</si>
  <si>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</si>
  <si>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</si>
  <si>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</si>
  <si>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</si>
  <si>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</si>
  <si>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</si>
  <si>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</si>
  <si>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</si>
  <si>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川辺生協病院</t>
    <phoneticPr fontId="3"/>
  </si>
  <si>
    <t>〒897-0211 南九州市川辺町両添大正田１１１８番地</t>
    <phoneticPr fontId="3"/>
  </si>
  <si>
    <t>〇</t>
  </si>
  <si>
    <t>医療生協</t>
  </si>
  <si>
    <t>内科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</si>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</sst>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21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48</v>
      </c>
      <c r="K103" s="237" t="str">
        <f t="shared" si="1"/>
        <v/>
      </c>
      <c r="L103" s="258">
        <v>48</v>
      </c>
    </row>
    <row r="104" spans="1:22" s="83" customFormat="1" ht="34.5" customHeight="1">
      <c r="A104" s="244" t="s">
        <v>614</v>
      </c>
      <c r="B104" s="84"/>
      <c r="C104" s="395"/>
      <c r="D104" s="396"/>
      <c r="E104" s="427"/>
      <c r="F104" s="428"/>
      <c r="G104" s="319" t="s">
        <v>47</v>
      </c>
      <c r="H104" s="321"/>
      <c r="I104" s="419"/>
      <c r="J104" s="256">
        <f t="shared" si="0"/>
        <v>48</v>
      </c>
      <c r="K104" s="237" t="str">
        <f t="shared" si="1"/>
        <v/>
      </c>
      <c r="L104" s="258">
        <v>48</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48</v>
      </c>
      <c r="K106" s="237" t="str">
        <f t="shared" si="1"/>
        <v/>
      </c>
      <c r="L106" s="258">
        <v>48</v>
      </c>
    </row>
    <row r="107" spans="1:22" s="83" customFormat="1" ht="34.5" customHeight="1">
      <c r="A107" s="244" t="s">
        <v>614</v>
      </c>
      <c r="B107" s="84"/>
      <c r="C107" s="395"/>
      <c r="D107" s="396"/>
      <c r="E107" s="427"/>
      <c r="F107" s="428"/>
      <c r="G107" s="319" t="s">
        <v>47</v>
      </c>
      <c r="H107" s="321"/>
      <c r="I107" s="419"/>
      <c r="J107" s="256">
        <f t="shared" si="0"/>
        <v>48</v>
      </c>
      <c r="K107" s="237" t="str">
        <f t="shared" si="1"/>
        <v/>
      </c>
      <c r="L107" s="258">
        <v>48</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48</v>
      </c>
      <c r="K109" s="237" t="str">
        <f t="shared" si="1"/>
        <v/>
      </c>
      <c r="L109" s="258">
        <v>48</v>
      </c>
    </row>
    <row r="110" spans="1:22" s="83" customFormat="1" ht="34.5" customHeight="1">
      <c r="A110" s="244" t="s">
        <v>614</v>
      </c>
      <c r="B110" s="84"/>
      <c r="C110" s="395"/>
      <c r="D110" s="396"/>
      <c r="E110" s="431"/>
      <c r="F110" s="432"/>
      <c r="G110" s="316" t="s">
        <v>47</v>
      </c>
      <c r="H110" s="318"/>
      <c r="I110" s="419"/>
      <c r="J110" s="256">
        <f t="shared" si="0"/>
        <v>48</v>
      </c>
      <c r="K110" s="237" t="str">
        <f t="shared" si="1"/>
        <v/>
      </c>
      <c r="L110" s="258">
        <v>48</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48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51</v>
      </c>
      <c r="K158" s="264" t="str">
        <f t="shared" si="3"/>
        <v/>
      </c>
      <c r="L158" s="117">
        <v>51</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1043</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12</v>
      </c>
      <c r="K269" s="81" t="str">
        <f t="shared" si="8"/>
        <v/>
      </c>
      <c r="L269" s="147">
        <v>12</v>
      </c>
    </row>
    <row r="270" spans="1:22" s="83" customFormat="1" ht="34.5" customHeight="1">
      <c r="A270" s="249" t="s">
        <v>725</v>
      </c>
      <c r="B270" s="120"/>
      <c r="C270" s="370"/>
      <c r="D270" s="370"/>
      <c r="E270" s="370"/>
      <c r="F270" s="370"/>
      <c r="G270" s="370" t="s">
        <v>148</v>
      </c>
      <c r="H270" s="370"/>
      <c r="I270" s="403"/>
      <c r="J270" s="266">
        <f t="shared" si="9"/>
        <v>0.9</v>
      </c>
      <c r="K270" s="81" t="str">
        <f t="shared" si="8"/>
        <v/>
      </c>
      <c r="L270" s="148">
        <v>0.9</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3.5</v>
      </c>
      <c r="K274" s="81" t="str">
        <f t="shared" si="8"/>
        <v/>
      </c>
      <c r="L274" s="148">
        <v>3.5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0.76</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v>
      </c>
      <c r="N298" s="148">
        <v>2</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0.8</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0.9</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202</v>
      </c>
      <c r="K392" s="81" t="str">
        <f t="shared" ref="K392:K397" si="11">IF(OR(COUNTIF(L392:L392,"未確認")&gt;0,COUNTIF(L392:L392,"~*")&gt;0),"※","")</f>
        <v/>
      </c>
      <c r="L392" s="147">
        <v>202</v>
      </c>
    </row>
    <row r="393" spans="1:22" s="83" customFormat="1" ht="34.5" customHeight="1">
      <c r="A393" s="249" t="s">
        <v>773</v>
      </c>
      <c r="B393" s="84"/>
      <c r="C393" s="369"/>
      <c r="D393" s="379"/>
      <c r="E393" s="319" t="s">
        <v>224</v>
      </c>
      <c r="F393" s="320"/>
      <c r="G393" s="320"/>
      <c r="H393" s="321"/>
      <c r="I393" s="342"/>
      <c r="J393" s="140">
        <f t="shared" si="10"/>
        <v>84</v>
      </c>
      <c r="K393" s="81" t="str">
        <f t="shared" si="11"/>
        <v/>
      </c>
      <c r="L393" s="147">
        <v>84</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118</v>
      </c>
      <c r="K395" s="81" t="str">
        <f t="shared" si="11"/>
        <v/>
      </c>
      <c r="L395" s="147">
        <v>118</v>
      </c>
    </row>
    <row r="396" spans="1:22" s="83" customFormat="1" ht="34.5" customHeight="1">
      <c r="A396" s="250" t="s">
        <v>776</v>
      </c>
      <c r="B396" s="1"/>
      <c r="C396" s="369"/>
      <c r="D396" s="319" t="s">
        <v>227</v>
      </c>
      <c r="E396" s="320"/>
      <c r="F396" s="320"/>
      <c r="G396" s="320"/>
      <c r="H396" s="321"/>
      <c r="I396" s="342"/>
      <c r="J396" s="140">
        <f t="shared" si="10"/>
        <v>16773</v>
      </c>
      <c r="K396" s="81" t="str">
        <f t="shared" si="11"/>
        <v/>
      </c>
      <c r="L396" s="147">
        <v>16773</v>
      </c>
    </row>
    <row r="397" spans="1:22" s="83" customFormat="1" ht="34.5" customHeight="1">
      <c r="A397" s="250" t="s">
        <v>777</v>
      </c>
      <c r="B397" s="119"/>
      <c r="C397" s="369"/>
      <c r="D397" s="319" t="s">
        <v>228</v>
      </c>
      <c r="E397" s="320"/>
      <c r="F397" s="320"/>
      <c r="G397" s="320"/>
      <c r="H397" s="321"/>
      <c r="I397" s="343"/>
      <c r="J397" s="140">
        <f t="shared" si="10"/>
        <v>201</v>
      </c>
      <c r="K397" s="81" t="str">
        <f t="shared" si="11"/>
        <v/>
      </c>
      <c r="L397" s="147">
        <v>201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202</v>
      </c>
      <c r="K405" s="81" t="str">
        <f t="shared" ref="K405:K422" si="13">IF(OR(COUNTIF(L405:L405,"未確認")&gt;0,COUNTIF(L405:L405,"~*")&gt;0),"※","")</f>
        <v/>
      </c>
      <c r="L405" s="147">
        <v>202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134</v>
      </c>
      <c r="K407" s="81" t="str">
        <f t="shared" si="13"/>
        <v/>
      </c>
      <c r="L407" s="147">
        <v>134</v>
      </c>
    </row>
    <row r="408" spans="1:22" s="83" customFormat="1" ht="34.5" customHeight="1">
      <c r="A408" s="251" t="s">
        <v>781</v>
      </c>
      <c r="B408" s="119"/>
      <c r="C408" s="368"/>
      <c r="D408" s="368"/>
      <c r="E408" s="319" t="s">
        <v>236</v>
      </c>
      <c r="F408" s="320"/>
      <c r="G408" s="320"/>
      <c r="H408" s="321"/>
      <c r="I408" s="360"/>
      <c r="J408" s="140">
        <f t="shared" si="12"/>
        <v>56</v>
      </c>
      <c r="K408" s="81" t="str">
        <f t="shared" si="13"/>
        <v/>
      </c>
      <c r="L408" s="147">
        <v>56</v>
      </c>
    </row>
    <row r="409" spans="1:22" s="83" customFormat="1" ht="34.5" customHeight="1">
      <c r="A409" s="251" t="s">
        <v>782</v>
      </c>
      <c r="B409" s="119"/>
      <c r="C409" s="368"/>
      <c r="D409" s="368"/>
      <c r="E409" s="316" t="s">
        <v>989</v>
      </c>
      <c r="F409" s="317"/>
      <c r="G409" s="317"/>
      <c r="H409" s="318"/>
      <c r="I409" s="360"/>
      <c r="J409" s="140">
        <f t="shared" si="12"/>
        <v>12</v>
      </c>
      <c r="K409" s="81" t="str">
        <f t="shared" si="13"/>
        <v/>
      </c>
      <c r="L409" s="147">
        <v>12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201</v>
      </c>
      <c r="K413" s="81" t="str">
        <f t="shared" si="13"/>
        <v/>
      </c>
      <c r="L413" s="147">
        <v>201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115</v>
      </c>
      <c r="K415" s="81" t="str">
        <f t="shared" si="13"/>
        <v/>
      </c>
      <c r="L415" s="147">
        <v>115</v>
      </c>
    </row>
    <row r="416" spans="1:22" s="83" customFormat="1" ht="34.5" customHeight="1">
      <c r="A416" s="251" t="s">
        <v>789</v>
      </c>
      <c r="B416" s="119"/>
      <c r="C416" s="368"/>
      <c r="D416" s="368"/>
      <c r="E416" s="319" t="s">
        <v>243</v>
      </c>
      <c r="F416" s="320"/>
      <c r="G416" s="320"/>
      <c r="H416" s="321"/>
      <c r="I416" s="360"/>
      <c r="J416" s="140">
        <f t="shared" si="12"/>
        <v>41</v>
      </c>
      <c r="K416" s="81" t="str">
        <f t="shared" si="13"/>
        <v/>
      </c>
      <c r="L416" s="147">
        <v>41</v>
      </c>
    </row>
    <row r="417" spans="1:22" s="83" customFormat="1" ht="34.5" customHeight="1">
      <c r="A417" s="251" t="s">
        <v>790</v>
      </c>
      <c r="B417" s="119"/>
      <c r="C417" s="368"/>
      <c r="D417" s="368"/>
      <c r="E417" s="319" t="s">
        <v>244</v>
      </c>
      <c r="F417" s="320"/>
      <c r="G417" s="320"/>
      <c r="H417" s="321"/>
      <c r="I417" s="360"/>
      <c r="J417" s="140">
        <f t="shared" si="12"/>
        <v>10</v>
      </c>
      <c r="K417" s="81" t="str">
        <f t="shared" si="13"/>
        <v/>
      </c>
      <c r="L417" s="147">
        <v>10</v>
      </c>
    </row>
    <row r="418" spans="1:22" s="83" customFormat="1" ht="34.5" customHeight="1">
      <c r="A418" s="251" t="s">
        <v>791</v>
      </c>
      <c r="B418" s="119"/>
      <c r="C418" s="368"/>
      <c r="D418" s="368"/>
      <c r="E418" s="319" t="s">
        <v>245</v>
      </c>
      <c r="F418" s="320"/>
      <c r="G418" s="320"/>
      <c r="H418" s="321"/>
      <c r="I418" s="360"/>
      <c r="J418" s="140">
        <f t="shared" si="12"/>
        <v>5</v>
      </c>
      <c r="K418" s="81" t="str">
        <f t="shared" si="13"/>
        <v/>
      </c>
      <c r="L418" s="147">
        <v>5</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4</v>
      </c>
      <c r="K420" s="81" t="str">
        <f t="shared" si="13"/>
        <v/>
      </c>
      <c r="L420" s="147">
        <v>4</v>
      </c>
    </row>
    <row r="421" spans="1:22" s="83" customFormat="1" ht="34.5" customHeight="1">
      <c r="A421" s="251" t="s">
        <v>794</v>
      </c>
      <c r="B421" s="119"/>
      <c r="C421" s="368"/>
      <c r="D421" s="368"/>
      <c r="E421" s="319" t="s">
        <v>247</v>
      </c>
      <c r="F421" s="320"/>
      <c r="G421" s="320"/>
      <c r="H421" s="321"/>
      <c r="I421" s="360"/>
      <c r="J421" s="140">
        <f t="shared" si="12"/>
        <v>26</v>
      </c>
      <c r="K421" s="81" t="str">
        <f t="shared" si="13"/>
        <v/>
      </c>
      <c r="L421" s="147">
        <v>26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201</v>
      </c>
      <c r="K430" s="193" t="str">
        <f>IF(OR(COUNTIF(L430:L430,"未確認")&gt;0,COUNTIF(L430:L430,"~*")&gt;0),"※","")</f>
        <v/>
      </c>
      <c r="L430" s="147">
        <v>201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13</v>
      </c>
      <c r="K431" s="193" t="str">
        <f>IF(OR(COUNTIF(L431:L431,"未確認")&gt;0,COUNTIF(L431:L431,"~*")&gt;0),"※","")</f>
        <v/>
      </c>
      <c r="L431" s="147">
        <v>13</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165</v>
      </c>
      <c r="K433" s="193" t="str">
        <f>IF(OR(COUNTIF(L433:L433,"未確認")&gt;0,COUNTIF(L433:L433,"~*")&gt;0),"※","")</f>
        <v/>
      </c>
      <c r="L433" s="147">
        <v>165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23</v>
      </c>
      <c r="K434" s="193" t="str">
        <f>IF(OR(COUNTIF(L434:L434,"未確認")&gt;0,COUNTIF(L434:L434,"~*")&gt;0),"※","")</f>
        <v/>
      </c>
      <c r="L434" s="147">
        <v>23</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5</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5</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2</v>
      </c>
      <c r="K446" s="187" t="str">
        <f t="shared" si="14"/>
        <v/>
      </c>
      <c r="L446" s="269"/>
    </row>
    <row r="447" spans="1:22" s="83" customFormat="1" ht="34.5" customHeight="1">
      <c r="A447" s="251" t="s">
        <v>805</v>
      </c>
      <c r="B447" s="119"/>
      <c r="C447" s="188"/>
      <c r="D447" s="196"/>
      <c r="E447" s="319" t="s">
        <v>268</v>
      </c>
      <c r="F447" s="320"/>
      <c r="G447" s="320"/>
      <c r="H447" s="321"/>
      <c r="I447" s="326"/>
      <c r="J447" s="192">
        <v>2</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16</v>
      </c>
      <c r="K535" s="201" t="str">
        <f t="shared" si="22"/>
        <v/>
      </c>
      <c r="L535" s="117">
        <v>16</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369</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18</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24</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39</v>
      </c>
      <c r="K646" s="201" t="str">
        <f t="shared" ref="K646:K660" si="32">IF(OR(COUNTIF(L646:L646,"未確認")&gt;0,COUNTIF(L646:L646,"*")&gt;0),"※","")</f>
        <v/>
      </c>
      <c r="L646" s="117">
        <v>39</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22</v>
      </c>
      <c r="K650" s="201" t="str">
        <f t="shared" si="32"/>
        <v/>
      </c>
      <c r="L650" s="117">
        <v>22</v>
      </c>
    </row>
    <row r="651" spans="1:22" s="118" customFormat="1" ht="70" customHeight="1">
      <c r="A651" s="252" t="s">
        <v>930</v>
      </c>
      <c r="B651" s="84"/>
      <c r="C651" s="188"/>
      <c r="D651" s="221"/>
      <c r="E651" s="319" t="s">
        <v>942</v>
      </c>
      <c r="F651" s="320"/>
      <c r="G651" s="320"/>
      <c r="H651" s="321"/>
      <c r="I651" s="122" t="s">
        <v>460</v>
      </c>
      <c r="J651" s="116">
        <f t="shared" si="31"/>
        <v>14</v>
      </c>
      <c r="K651" s="201" t="str">
        <f t="shared" si="32"/>
        <v/>
      </c>
      <c r="L651" s="117">
        <v>14</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14</v>
      </c>
      <c r="K683" s="201" t="str">
        <f>IF(OR(COUNTIF(L683:L683,"未確認")&gt;0,COUNTIF(L683:L683,"*")&gt;0),"※","")</f>
        <v/>
      </c>
      <c r="L683" s="117">
        <v>14</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E99E46A-9916-4AE7-A8D1-B761A2F1666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2019-12-23T02:28:53Z</dcterms:modified>
</cp:coreProperties>
</file>