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0E363EF-9D55-4AC9-8FE0-5391373BE36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<sst xmlns="http://schemas.openxmlformats.org/spreadsheetml/2006/main" count="2962" uniqueCount="1050">
  <si>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</si>
  <si>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</si>
  <si>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</si>
  <si>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</si>
  <si>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</si>
  <si>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</si>
  <si>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</si>
  <si>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</si>
  <si>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</si>
  <si>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</si>
  <si>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</si>
  <si>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</si>
  <si>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</si>
  <si>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</si>
  <si>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</si>
  <si>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</si>
  <si>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</si>
  <si>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</si>
  <si>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</si>
  <si>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</si>
  <si>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</si>
  <si>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</si>
  <si>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</si>
  <si>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</si>
  <si>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</si>
  <si>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</si>
  <si>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</si>
  <si>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</si>
  <si>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</si>
  <si>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</si>
  <si>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</si>
  <si>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</si>
  <si>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</si>
  <si>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</si>
  <si>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</si>
  <si>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</si>
  <si>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</si>
  <si>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</si>
  <si>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</si>
  <si>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</si>
  <si>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</si>
  <si>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</si>
  <si>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</si>
  <si>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</si>
  <si>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</si>
  <si>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</si>
  <si>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</si>
  <si>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</si>
  <si>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</si>
  <si>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</si>
  <si>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</si>
  <si>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</si>
  <si>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</si>
  <si>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</si>
  <si>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</si>
  <si>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</si>
  <si>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</si>
  <si>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</si>
  <si>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</si>
  <si>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</si>
  <si>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</si>
  <si>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</si>
  <si>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</si>
  <si>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</si>
  <si>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</si>
  <si>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</si>
  <si>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</si>
  <si>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</si>
  <si>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</si>
  <si>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</si>
  <si>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</si>
  <si>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</si>
  <si>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</si>
  <si>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</si>
  <si>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</si>
  <si>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</si>
  <si>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</si>
  <si>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</si>
  <si>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</si>
  <si>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</si>
  <si>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</si>
  <si>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</si>
  <si>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</si>
  <si>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</si>
  <si>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</si>
  <si>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</si>
  <si>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</si>
  <si>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</si>
  <si>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</si>
  <si>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</si>
  <si>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</si>
  <si>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</si>
  <si>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</si>
  <si>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</si>
  <si>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</si>
  <si>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</si>
  <si>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</si>
  <si>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</si>
  <si>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</si>
  <si>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</si>
  <si>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</si>
  <si>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</si>
  <si>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</si>
  <si>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</si>
  <si>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</si>
  <si>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</si>
  <si>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</si>
  <si>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</si>
  <si>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</si>
  <si>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</si>
  <si>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</si>
  <si>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</si>
  <si>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</si>
  <si>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</si>
  <si>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</si>
  <si>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</si>
  <si>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</si>
  <si>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</si>
  <si>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</si>
  <si>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</si>
  <si>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</si>
  <si>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</si>
  <si>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</si>
  <si>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</si>
  <si>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</si>
  <si>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</si>
  <si>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</si>
  <si>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</si>
  <si>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</si>
  <si>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</si>
  <si>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</si>
  <si>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</si>
  <si>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</si>
  <si>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</si>
  <si>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</si>
  <si>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</si>
  <si>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</si>
  <si>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</si>
  <si>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</si>
  <si>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</si>
  <si>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</si>
  <si>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</si>
  <si>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</si>
  <si>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</si>
  <si>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</si>
  <si>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</si>
  <si>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</si>
  <si>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</si>
  <si>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</si>
  <si>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</si>
  <si>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</si>
  <si>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</si>
  <si>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</si>
  <si>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</si>
  <si>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</si>
  <si>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</si>
  <si>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</si>
  <si>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</si>
  <si>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</si>
  <si>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</si>
  <si>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</si>
  <si>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</si>
  <si>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</si>
  <si>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</si>
  <si>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</si>
  <si>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</si>
  <si>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</si>
  <si>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</si>
  <si>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</si>
  <si>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</si>
  <si>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</si>
  <si>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</si>
  <si>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</si>
  <si>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</si>
  <si>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</si>
  <si>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</si>
  <si>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</si>
  <si>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</si>
  <si>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</si>
  <si>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</si>
  <si>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</si>
  <si>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</si>
  <si>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</si>
  <si>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</si>
  <si>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</si>
  <si>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</si>
  <si>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</si>
  <si>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</si>
  <si>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</si>
  <si>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</si>
  <si>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</si>
  <si>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</si>
  <si>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</si>
  <si>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</si>
  <si>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</si>
  <si>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</si>
  <si>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</si>
  <si>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</si>
  <si>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</si>
  <si>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</si>
  <si>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</si>
  <si>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</si>
  <si>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</si>
  <si>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</si>
  <si>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</si>
  <si>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</si>
  <si>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</si>
  <si>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</si>
  <si>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</si>
  <si>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</si>
  <si>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</si>
  <si>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</si>
  <si>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</si>
  <si>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</si>
  <si>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</si>
  <si>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</si>
  <si>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</si>
  <si>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</si>
  <si>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</si>
  <si>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</si>
  <si>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</si>
  <si>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</si>
  <si>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</si>
  <si>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</si>
  <si>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</si>
  <si>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</si>
  <si>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</si>
  <si>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</si>
  <si>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</si>
  <si>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</si>
  <si>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</si>
  <si>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</si>
  <si>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</si>
  <si>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</si>
  <si>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</si>
  <si>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</si>
  <si>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</si>
  <si>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</si>
  <si>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</si>
  <si>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</si>
  <si>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</si>
  <si>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</si>
  <si>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</si>
  <si>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</si>
  <si>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</si>
  <si>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</si>
  <si>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</si>
  <si>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</si>
  <si>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</si>
  <si>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</si>
  <si>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</si>
  <si>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</si>
  <si>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</si>
  <si>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</si>
  <si>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</si>
  <si>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</si>
  <si>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</si>
  <si>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</si>
  <si>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</si>
  <si>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</si>
  <si>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</si>
  <si>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</si>
  <si>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</si>
  <si>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</si>
  <si>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</si>
  <si>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</si>
  <si>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</si>
  <si>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</si>
  <si>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</si>
  <si>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</si>
  <si>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</si>
  <si>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</si>
  <si>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</si>
  <si>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</si>
  <si>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</si>
  <si>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</si>
  <si>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</si>
  <si>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</si>
  <si>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</si>
  <si>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</si>
  <si>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</si>
  <si>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</si>
  <si>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</si>
  <si>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</si>
  <si>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</si>
  <si>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</si>
  <si>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</si>
  <si>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</si>
  <si>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</si>
  <si>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</si>
  <si>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</si>
  <si>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</si>
  <si>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</si>
  <si>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</si>
  <si>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</si>
  <si>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</si>
  <si>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</si>
  <si>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</si>
  <si>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</si>
  <si>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</si>
  <si>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</si>
  <si>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</si>
  <si>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</si>
  <si>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</si>
  <si>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</si>
  <si>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</si>
  <si>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</si>
  <si>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</si>
  <si>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</si>
  <si>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</si>
  <si>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</si>
  <si>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</si>
  <si>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</si>
  <si>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</si>
  <si>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</si>
  <si>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</si>
  <si>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</si>
  <si>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</si>
  <si>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</si>
  <si>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</si>
  <si>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</si>
  <si>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</si>
  <si>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</si>
  <si>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</si>
  <si>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</si>
  <si>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</si>
  <si>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</si>
  <si>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</si>
  <si>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</si>
  <si>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</si>
  <si>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</si>
  <si>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</si>
  <si>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</si>
  <si>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</si>
  <si>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</si>
  <si>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</si>
  <si>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</si>
  <si>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</si>
  <si>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</si>
  <si>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</si>
  <si>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</si>
  <si>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</si>
  <si>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</si>
  <si>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</si>
  <si>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</si>
  <si>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</si>
  <si>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</si>
  <si>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</si>
  <si>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</si>
  <si>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</si>
  <si>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</si>
  <si>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</si>
  <si>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</si>
  <si>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</si>
  <si>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</si>
  <si>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</si>
  <si>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</si>
  <si>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</si>
  <si>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</si>
  <si>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</si>
  <si>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</si>
  <si>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</si>
  <si>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</si>
  <si>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</si>
  <si>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</si>
  <si>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</si>
  <si>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</si>
  <si>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</si>
  <si>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</si>
  <si>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</si>
  <si>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</si>
  <si>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</si>
  <si>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</si>
  <si>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</si>
  <si>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</si>
  <si>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</si>
  <si>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</si>
  <si>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</si>
  <si>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</si>
  <si>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</si>
  <si>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</si>
  <si>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</si>
  <si>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</si>
  <si>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</si>
  <si>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</si>
  <si>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</si>
  <si>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</si>
  <si>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</si>
  <si>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</si>
  <si>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</si>
  <si>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</si>
  <si>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</si>
  <si>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</si>
  <si>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</si>
  <si>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</si>
  <si>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</si>
  <si>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</si>
  <si>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</si>
  <si>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</si>
  <si>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</si>
  <si>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</si>
  <si>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</si>
  <si>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</si>
  <si>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</si>
  <si>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</si>
  <si>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</si>
  <si>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</si>
  <si>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</si>
  <si>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</si>
  <si>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</si>
  <si>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</si>
  <si>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</si>
  <si>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</si>
  <si>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</si>
  <si>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</si>
  <si>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</si>
  <si>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</si>
  <si>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</si>
  <si>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</si>
  <si>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</si>
  <si>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</si>
  <si>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</si>
  <si>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</si>
  <si>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</si>
  <si>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</si>
  <si>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</si>
  <si>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</si>
  <si>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</si>
  <si>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</si>
  <si>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</si>
  <si>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</si>
  <si>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</si>
  <si>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</si>
  <si>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</si>
  <si>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</si>
  <si>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</si>
  <si>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</si>
  <si>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</si>
  <si>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</si>
  <si>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</si>
  <si>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</si>
  <si>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</si>
  <si>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</si>
  <si>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</si>
  <si>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</si>
  <si>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</si>
  <si>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</si>
  <si>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</si>
  <si>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</si>
  <si>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</si>
  <si>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</si>
  <si>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</si>
  <si>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</si>
  <si>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</si>
  <si>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</si>
  <si>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</si>
  <si>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</si>
  <si>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</si>
  <si>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</si>
  <si>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</si>
  <si>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</si>
  <si>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</si>
  <si>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</si>
  <si>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</si>
  <si>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</si>
  <si>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</si>
  <si>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</si>
  <si>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</si>
  <si>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</si>
  <si>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</si>
  <si>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</si>
  <si>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</si>
  <si>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</si>
  <si>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</si>
  <si>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</si>
  <si>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</si>
  <si>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</si>
  <si>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</si>
  <si>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</si>
  <si>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</si>
  <si>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</si>
  <si>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</si>
  <si>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</si>
  <si>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</si>
  <si>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</si>
  <si>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</si>
  <si>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</si>
  <si>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</si>
  <si>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</si>
  <si>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</si>
  <si>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</si>
  <si>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</si>
  <si>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</si>
  <si>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</si>
  <si>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</si>
  <si>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</si>
  <si>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</si>
  <si>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</si>
  <si>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</si>
  <si>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</si>
  <si>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</si>
  <si>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</si>
  <si>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</si>
  <si>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</si>
  <si>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</si>
  <si>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</si>
  <si>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</si>
  <si>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</si>
  <si>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</si>
  <si>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</si>
  <si>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</si>
  <si>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</si>
  <si>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</si>
  <si>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</si>
  <si>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</si>
  <si>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</si>
  <si>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</si>
  <si>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</si>
  <si>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</si>
  <si>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</si>
  <si>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</si>
  <si>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</si>
  <si>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</si>
  <si>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</si>
  <si>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</si>
  <si>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</si>
  <si>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</si>
  <si>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</si>
  <si>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</si>
  <si>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</si>
  <si>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</si>
  <si>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</si>
  <si>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</si>
  <si>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</si>
  <si>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</si>
  <si>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</si>
  <si>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</si>
  <si>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</si>
  <si>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</si>
  <si>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</si>
  <si>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</si>
  <si>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</si>
  <si>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</si>
  <si>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</si>
  <si>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</si>
  <si>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</si>
  <si>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</si>
  <si>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</si>
  <si>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</si>
  <si>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</si>
  <si>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</si>
  <si>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</si>
  <si>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</si>
  <si>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</si>
  <si>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</si>
  <si>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</si>
  <si>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</si>
  <si>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</si>
  <si>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</si>
  <si>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</si>
  <si>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</si>
  <si>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</si>
  <si>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</si>
  <si>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</si>
  <si>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</si>
  <si>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</si>
  <si>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</si>
  <si>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</si>
  <si>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</si>
  <si>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</si>
  <si>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</si>
  <si>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</si>
  <si>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</si>
  <si>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</si>
  <si>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</si>
  <si>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</si>
  <si>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</si>
  <si>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</si>
  <si>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</si>
  <si>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</si>
  <si>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</si>
  <si>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</si>
  <si>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</si>
  <si>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</si>
  <si>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</si>
  <si>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</si>
  <si>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</si>
  <si>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</si>
  <si>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</si>
  <si>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</si>
  <si>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</si>
  <si>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</si>
  <si>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</si>
  <si>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</si>
  <si>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</si>
  <si>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</si>
  <si>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</si>
  <si>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</si>
  <si>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</si>
  <si>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</si>
  <si>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</si>
  <si>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</si>
  <si>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</si>
  <si>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</si>
  <si>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</si>
  <si>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</si>
  <si>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</si>
  <si>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</si>
  <si>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</si>
  <si>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</si>
  <si>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</si>
  <si>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</si>
  <si>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</si>
  <si>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</si>
  <si>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</si>
  <si>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</si>
  <si>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</si>
  <si>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</si>
  <si>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</si>
  <si>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</si>
  <si>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</si>
  <si>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</si>
  <si>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</si>
  <si>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</si>
  <si>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</si>
  <si>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</si>
  <si>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</si>
  <si>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</si>
  <si>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</si>
  <si>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</si>
  <si>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</si>
  <si>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</si>
  <si>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</si>
  <si>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</si>
  <si>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</si>
  <si>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</si>
  <si>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</si>
  <si>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</si>
  <si>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</si>
  <si>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</si>
  <si>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</si>
  <si>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</si>
  <si>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</si>
  <si>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</si>
  <si>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</si>
  <si>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</si>
  <si>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</si>
  <si>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</si>
  <si>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</si>
  <si>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</si>
  <si>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</si>
  <si>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</si>
  <si>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</si>
  <si>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</si>
  <si>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</si>
  <si>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</si>
  <si>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</si>
  <si>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</si>
  <si>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</si>
  <si>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</si>
  <si>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</si>
  <si>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</si>
  <si>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</si>
  <si>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</si>
  <si>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</si>
  <si>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</si>
  <si>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</si>
  <si>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</si>
  <si>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</si>
  <si>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</si>
  <si>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</si>
  <si>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</si>
  <si>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</si>
  <si>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</si>
  <si>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</si>
  <si>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</si>
  <si>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</si>
  <si>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</si>
  <si>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</si>
  <si>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</si>
  <si>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</si>
  <si>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</si>
  <si>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</si>
  <si>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</si>
  <si>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</si>
  <si>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</si>
  <si>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</si>
  <si>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</si>
  <si>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</si>
  <si>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</si>
  <si>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</si>
  <si>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</si>
  <si>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</si>
  <si>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</si>
  <si>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</si>
  <si>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</si>
  <si>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</si>
  <si>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</si>
  <si>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</si>
  <si>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</si>
  <si>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</si>
  <si>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</si>
  <si>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</si>
  <si>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</si>
  <si>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</si>
  <si>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</si>
  <si>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</si>
  <si>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</si>
  <si>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</si>
  <si>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</si>
  <si>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</si>
  <si>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</si>
  <si>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</si>
  <si>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</si>
  <si>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</si>
  <si>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</si>
  <si>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</si>
  <si>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</si>
  <si>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</si>
  <si>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</si>
  <si>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</si>
  <si>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</si>
  <si>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</si>
  <si>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</si>
  <si>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</si>
  <si>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</si>
  <si>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</si>
  <si>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</si>
  <si>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</si>
  <si>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</si>
  <si>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</si>
  <si>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</si>
  <si>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</si>
  <si>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</si>
  <si>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</si>
  <si>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</si>
  <si>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</si>
  <si>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</si>
  <si>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</si>
  <si>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</si>
  <si>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</si>
  <si>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</si>
  <si>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</si>
  <si>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</si>
  <si>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</si>
  <si>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</si>
  <si>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</si>
  <si>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</si>
  <si>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</si>
  <si>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</si>
  <si>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</si>
  <si>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</si>
  <si>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</si>
  <si>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</si>
  <si>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</si>
  <si>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</si>
  <si>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</si>
  <si>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</si>
  <si>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</si>
  <si>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</si>
  <si>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</si>
  <si>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</si>
  <si>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</si>
  <si>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</si>
  <si>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</si>
  <si>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</si>
  <si>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</si>
  <si>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</si>
  <si>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</si>
  <si>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</si>
  <si>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</si>
  <si>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</si>
  <si>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</si>
  <si>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</si>
  <si>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</si>
  <si>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</si>
  <si>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</si>
  <si>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</si>
  <si>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</si>
  <si>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</si>
  <si>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</si>
  <si>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</si>
  <si>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</si>
  <si>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</si>
  <si>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</si>
  <si>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</si>
  <si>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</si>
  <si>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</si>
  <si>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</si>
  <si>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</si>
  <si>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</si>
  <si>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</si>
  <si>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</si>
  <si>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</si>
  <si>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</si>
  <si>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</si>
  <si>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</si>
  <si>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</si>
  <si>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</si>
  <si>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</si>
  <si>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</si>
  <si>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</si>
  <si>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</si>
  <si>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</si>
  <si>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</si>
  <si>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</si>
  <si>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</si>
  <si>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</si>
  <si>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</si>
  <si>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</si>
  <si>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</si>
  <si>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</si>
  <si>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</si>
  <si>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</si>
  <si>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</si>
  <si>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</si>
  <si>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</si>
  <si>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</si>
  <si>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</si>
  <si>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</si>
  <si>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</si>
  <si>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</si>
  <si>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</si>
  <si>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</si>
  <si>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</si>
  <si>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</si>
  <si>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</si>
  <si>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</si>
  <si>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</si>
  <si>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</si>
  <si>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</si>
  <si>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</si>
  <si>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</si>
  <si>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</si>
  <si>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</si>
  <si>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</si>
  <si>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</si>
  <si>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</si>
  <si>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</si>
  <si>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</si>
  <si>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</si>
  <si>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</si>
  <si>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</si>
  <si>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</si>
  <si>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</si>
  <si>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</si>
  <si>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</si>
  <si>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</si>
  <si>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</si>
  <si>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</si>
  <si>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</si>
  <si>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</si>
  <si>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</si>
  <si>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</si>
  <si>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</si>
  <si>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</si>
  <si>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</si>
  <si>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</si>
  <si>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</si>
  <si>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</si>
  <si>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</si>
  <si>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</si>
  <si>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</si>
  <si>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</si>
  <si>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</si>
  <si>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</si>
  <si>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</si>
  <si>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</si>
  <si>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</si>
  <si>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</si>
  <si>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</si>
  <si>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</si>
  <si>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</si>
  <si>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</si>
  <si>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</si>
  <si>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</si>
  <si>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</si>
  <si>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</si>
  <si>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</si>
  <si>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</si>
  <si>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</si>
  <si>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</si>
  <si>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</si>
  <si>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</si>
  <si>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</si>
  <si>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</si>
  <si>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</si>
  <si>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</si>
  <si>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</si>
  <si>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</si>
  <si>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</si>
  <si>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</si>
  <si>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</si>
  <si>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</si>
  <si>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</si>
  <si>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</si>
  <si>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</si>
  <si>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</si>
  <si>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</si>
  <si>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</si>
  <si>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</si>
  <si>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</si>
  <si>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</si>
  <si>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</si>
  <si>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</si>
  <si>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</si>
  <si>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</si>
  <si>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</si>
  <si>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</si>
  <si>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</si>
  <si>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</si>
  <si>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</si>
  <si>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</si>
  <si>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</si>
  <si>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</si>
  <si>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</si>
  <si>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</si>
  <si>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</si>
  <si>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</si>
  <si>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</si>
  <si>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</si>
  <si>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</si>
  <si>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</si>
  <si>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</si>
  <si>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</si>
  <si>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</si>
  <si>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</si>
  <si>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</si>
  <si>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</si>
  <si>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</si>
  <si>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</si>
  <si>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</si>
  <si>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</si>
  <si>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</si>
  <si>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</si>
  <si>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</si>
  <si>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</si>
  <si>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</si>
  <si>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</si>
  <si>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</si>
  <si>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</si>
  <si>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</si>
  <si>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</si>
  <si>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</si>
  <si>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</si>
  <si>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</si>
  <si>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</si>
  <si>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</si>
  <si>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</si>
  <si>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</si>
  <si>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</si>
  <si>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</si>
  <si>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</si>
  <si>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</si>
  <si>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</si>
  <si>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</si>
  <si>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</si>
  <si>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</si>
  <si>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</si>
  <si>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</si>
  <si>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</si>
  <si>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</si>
  <si>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</si>
  <si>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</si>
  <si>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</si>
  <si>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</si>
  <si>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</si>
  <si>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</si>
  <si>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</si>
  <si>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</si>
  <si>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</si>
  <si>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</si>
  <si>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</si>
  <si>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</si>
  <si>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</si>
  <si>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</si>
  <si>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</si>
  <si>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</si>
  <si>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</si>
  <si>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</si>
  <si>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</si>
  <si>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</si>
  <si>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</si>
  <si>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</si>
  <si>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</si>
  <si>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</si>
  <si>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</si>
  <si>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</si>
  <si>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</si>
  <si>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</si>
  <si>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</si>
  <si>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</si>
  <si>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</si>
  <si>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</si>
  <si>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</si>
  <si>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</si>
  <si>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</si>
  <si>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</si>
  <si>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</si>
  <si>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</si>
  <si>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</si>
  <si>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</si>
  <si>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</si>
  <si>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</si>
  <si>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</si>
  <si>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</si>
  <si>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</si>
  <si>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</si>
  <si>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</si>
  <si>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</si>
  <si>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</si>
  <si>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</si>
  <si>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</si>
  <si>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</si>
  <si>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</si>
  <si>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</si>
  <si>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</si>
  <si>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</si>
  <si>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</si>
  <si>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</si>
  <si>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</si>
  <si>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</si>
  <si>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</si>
  <si>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</si>
  <si>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</si>
  <si>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</si>
  <si>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</si>
  <si>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</si>
  <si>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</si>
  <si>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</si>
  <si>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</si>
  <si>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</si>
  <si>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</si>
  <si>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</si>
  <si>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</si>
  <si>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</si>
  <si>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</si>
  <si>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南さつま中央病院</t>
    <phoneticPr fontId="3"/>
  </si>
  <si>
    <t>〒897-0006 南さつま市加世田本町３７番地４</t>
    <phoneticPr fontId="3"/>
  </si>
  <si>
    <t>〇</t>
  </si>
  <si>
    <t>医療法人</t>
  </si>
  <si>
    <t>複数の診療科で活用</t>
  </si>
  <si>
    <t>内科</t>
  </si>
  <si>
    <t>消化器外科（胃腸外科）</t>
  </si>
  <si>
    <t>肛門外科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</si>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</sst>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31</v>
      </c>
      <c r="K149" s="264" t="str">
        <f t="shared" si="3"/>
        <v/>
      </c>
      <c r="L149" s="117">
        <v>31</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314</v>
      </c>
      <c r="K392" s="81" t="str">
        <f t="shared" ref="K392:K397" si="11">IF(OR(COUNTIF(L392:L392,"未確認")&gt;0,COUNTIF(L392:L392,"~*")&gt;0),"※","")</f>
        <v/>
      </c>
      <c r="L392" s="147">
        <v>314</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30</v>
      </c>
      <c r="K394" s="81" t="str">
        <f t="shared" si="11"/>
        <v/>
      </c>
      <c r="L394" s="147">
        <v>30</v>
      </c>
    </row>
    <row r="395" spans="1:22" s="83" customFormat="1" ht="34.5" customHeight="1">
      <c r="A395" s="250" t="s">
        <v>775</v>
      </c>
      <c r="B395" s="84"/>
      <c r="C395" s="369"/>
      <c r="D395" s="381"/>
      <c r="E395" s="319" t="s">
        <v>226</v>
      </c>
      <c r="F395" s="320"/>
      <c r="G395" s="320"/>
      <c r="H395" s="321"/>
      <c r="I395" s="342"/>
      <c r="J395" s="140">
        <f t="shared" si="10"/>
        <v>256</v>
      </c>
      <c r="K395" s="81" t="str">
        <f t="shared" si="11"/>
        <v/>
      </c>
      <c r="L395" s="147">
        <v>256</v>
      </c>
    </row>
    <row r="396" spans="1:22" s="83" customFormat="1" ht="34.5" customHeight="1">
      <c r="A396" s="250" t="s">
        <v>776</v>
      </c>
      <c r="B396" s="1"/>
      <c r="C396" s="369"/>
      <c r="D396" s="319" t="s">
        <v>227</v>
      </c>
      <c r="E396" s="320"/>
      <c r="F396" s="320"/>
      <c r="G396" s="320"/>
      <c r="H396" s="321"/>
      <c r="I396" s="342"/>
      <c r="J396" s="140">
        <f t="shared" si="10"/>
        <v>5625</v>
      </c>
      <c r="K396" s="81" t="str">
        <f t="shared" si="11"/>
        <v/>
      </c>
      <c r="L396" s="147">
        <v>5625</v>
      </c>
    </row>
    <row r="397" spans="1:22" s="83" customFormat="1" ht="34.5" customHeight="1">
      <c r="A397" s="250" t="s">
        <v>777</v>
      </c>
      <c r="B397" s="119"/>
      <c r="C397" s="369"/>
      <c r="D397" s="319" t="s">
        <v>228</v>
      </c>
      <c r="E397" s="320"/>
      <c r="F397" s="320"/>
      <c r="G397" s="320"/>
      <c r="H397" s="321"/>
      <c r="I397" s="343"/>
      <c r="J397" s="140">
        <f t="shared" si="10"/>
        <v>288</v>
      </c>
      <c r="K397" s="81" t="str">
        <f t="shared" si="11"/>
        <v/>
      </c>
      <c r="L397" s="147">
        <v>288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286</v>
      </c>
      <c r="K405" s="81" t="str">
        <f t="shared" ref="K405:K422" si="13">IF(OR(COUNTIF(L405:L405,"未確認")&gt;0,COUNTIF(L405:L405,"~*")&gt;0),"※","")</f>
        <v/>
      </c>
      <c r="L405" s="147">
        <v>286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148</v>
      </c>
      <c r="K407" s="81" t="str">
        <f t="shared" si="13"/>
        <v/>
      </c>
      <c r="L407" s="147">
        <v>148</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74</v>
      </c>
      <c r="K409" s="81" t="str">
        <f t="shared" si="13"/>
        <v/>
      </c>
      <c r="L409" s="147">
        <v>74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36</v>
      </c>
      <c r="K412" s="81" t="str">
        <f t="shared" si="13"/>
        <v/>
      </c>
      <c r="L412" s="147">
        <v>36</v>
      </c>
    </row>
    <row r="413" spans="1:22" s="83" customFormat="1" ht="34.5" customHeight="1">
      <c r="A413" s="251" t="s">
        <v>786</v>
      </c>
      <c r="B413" s="119"/>
      <c r="C413" s="368"/>
      <c r="D413" s="319" t="s">
        <v>251</v>
      </c>
      <c r="E413" s="320"/>
      <c r="F413" s="320"/>
      <c r="G413" s="320"/>
      <c r="H413" s="321"/>
      <c r="I413" s="360"/>
      <c r="J413" s="140">
        <f t="shared" si="12"/>
        <v>289</v>
      </c>
      <c r="K413" s="81" t="str">
        <f t="shared" si="13"/>
        <v/>
      </c>
      <c r="L413" s="147">
        <v>289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129</v>
      </c>
      <c r="K415" s="81" t="str">
        <f t="shared" si="13"/>
        <v/>
      </c>
      <c r="L415" s="147">
        <v>129</v>
      </c>
    </row>
    <row r="416" spans="1:22" s="83" customFormat="1" ht="34.5" customHeight="1">
      <c r="A416" s="251" t="s">
        <v>789</v>
      </c>
      <c r="B416" s="119"/>
      <c r="C416" s="368"/>
      <c r="D416" s="368"/>
      <c r="E416" s="319" t="s">
        <v>243</v>
      </c>
      <c r="F416" s="320"/>
      <c r="G416" s="320"/>
      <c r="H416" s="321"/>
      <c r="I416" s="360"/>
      <c r="J416" s="140">
        <f t="shared" si="12"/>
        <v>48</v>
      </c>
      <c r="K416" s="81" t="str">
        <f t="shared" si="13"/>
        <v/>
      </c>
      <c r="L416" s="147">
        <v>48</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33</v>
      </c>
      <c r="K418" s="81" t="str">
        <f t="shared" si="13"/>
        <v/>
      </c>
      <c r="L418" s="147">
        <v>33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29</v>
      </c>
      <c r="K422" s="81" t="str">
        <f t="shared" si="13"/>
        <v/>
      </c>
      <c r="L422" s="147">
        <v>29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289</v>
      </c>
      <c r="K430" s="193" t="str">
        <f>IF(OR(COUNTIF(L430:L430,"未確認")&gt;0,COUNTIF(L430:L430,"~*")&gt;0),"※","")</f>
        <v/>
      </c>
      <c r="L430" s="147">
        <v>289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160</v>
      </c>
      <c r="K433" s="193" t="str">
        <f>IF(OR(COUNTIF(L433:L433,"未確認")&gt;0,COUNTIF(L433:L433,"~*")&gt;0),"※","")</f>
        <v/>
      </c>
      <c r="L433" s="147">
        <v>160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126</v>
      </c>
      <c r="K434" s="193" t="str">
        <f>IF(OR(COUNTIF(L434:L434,"未確認")&gt;0,COUNTIF(L434:L434,"~*")&gt;0),"※","")</f>
        <v/>
      </c>
      <c r="L434" s="147">
        <v>126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60.9</v>
      </c>
    </row>
    <row r="561" spans="1:12" s="91" customFormat="1" ht="34.5" customHeight="1">
      <c r="A561" s="251" t="s">
        <v>871</v>
      </c>
      <c r="B561" s="119"/>
      <c r="C561" s="209"/>
      <c r="D561" s="330" t="s">
        <v>377</v>
      </c>
      <c r="E561" s="341"/>
      <c r="F561" s="341"/>
      <c r="G561" s="341"/>
      <c r="H561" s="331"/>
      <c r="I561" s="342"/>
      <c r="J561" s="207"/>
      <c r="K561" s="210"/>
      <c r="L561" s="211">
        <v>33</v>
      </c>
    </row>
    <row r="562" spans="1:12" s="91" customFormat="1" ht="34.5" customHeight="1">
      <c r="A562" s="251" t="s">
        <v>872</v>
      </c>
      <c r="B562" s="119"/>
      <c r="C562" s="209"/>
      <c r="D562" s="330" t="s">
        <v>992</v>
      </c>
      <c r="E562" s="341"/>
      <c r="F562" s="341"/>
      <c r="G562" s="341"/>
      <c r="H562" s="331"/>
      <c r="I562" s="342"/>
      <c r="J562" s="207"/>
      <c r="K562" s="210"/>
      <c r="L562" s="211">
        <v>25.7</v>
      </c>
    </row>
    <row r="563" spans="1:12" s="91" customFormat="1" ht="34.5" customHeight="1">
      <c r="A563" s="251" t="s">
        <v>873</v>
      </c>
      <c r="B563" s="119"/>
      <c r="C563" s="209"/>
      <c r="D563" s="330" t="s">
        <v>379</v>
      </c>
      <c r="E563" s="341"/>
      <c r="F563" s="341"/>
      <c r="G563" s="341"/>
      <c r="H563" s="331"/>
      <c r="I563" s="342"/>
      <c r="J563" s="207"/>
      <c r="K563" s="210"/>
      <c r="L563" s="211">
        <v>11.7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44.7</v>
      </c>
    </row>
    <row r="566" spans="1:12" s="91" customFormat="1" ht="34.5" customHeight="1">
      <c r="A566" s="251" t="s">
        <v>876</v>
      </c>
      <c r="B566" s="119"/>
      <c r="C566" s="284"/>
      <c r="D566" s="330" t="s">
        <v>993</v>
      </c>
      <c r="E566" s="341"/>
      <c r="F566" s="341"/>
      <c r="G566" s="341"/>
      <c r="H566" s="331"/>
      <c r="I566" s="342"/>
      <c r="J566" s="213"/>
      <c r="K566" s="214"/>
      <c r="L566" s="211">
        <v>54.2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3E4A70-4284-4081-917E-151566D5FD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2019-12-23T02:29:01Z</dcterms:modified>
</cp:coreProperties>
</file>