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C5A46DCF-DDEA-4B12-AB4B-E0D9DCB5F624}"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<sst xmlns="http://schemas.openxmlformats.org/spreadsheetml/2006/main" count="3068" uniqueCount="1052">
  <si>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</si>
  <si>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</si>
  <si>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</si>
  <si>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</si>
  <si>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</si>
  <si>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</si>
  <si>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</si>
  <si>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</si>
  <si>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</si>
  <si>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</si>
  <si>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</si>
  <si>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</si>
  <si>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</si>
  <si>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</si>
  <si>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</si>
  <si>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</si>
  <si>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</si>
  <si>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</si>
  <si>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</si>
  <si>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</si>
  <si>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</si>
  <si>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</si>
  <si>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</si>
  <si>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</si>
  <si>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</si>
  <si>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</si>
  <si>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</si>
  <si>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</si>
  <si>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</si>
  <si>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</si>
  <si>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</si>
  <si>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</si>
  <si>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</si>
  <si>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</si>
  <si>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</si>
  <si>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</si>
  <si>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</si>
  <si>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</si>
  <si>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</si>
  <si>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</si>
  <si>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</si>
  <si>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</si>
  <si>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</si>
  <si>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</si>
  <si>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</si>
  <si>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</si>
  <si>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</si>
  <si>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</si>
  <si>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</si>
  <si>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</si>
  <si>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</si>
  <si>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</si>
  <si>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</si>
  <si>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</si>
  <si>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</si>
  <si>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</si>
  <si>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</si>
  <si>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</si>
  <si>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</si>
  <si>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</si>
  <si>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</si>
  <si>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</si>
  <si>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</si>
  <si>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</si>
  <si>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</si>
  <si>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</si>
  <si>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</si>
  <si>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</si>
  <si>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</si>
  <si>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</si>
  <si>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</si>
  <si>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</si>
  <si>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</si>
  <si>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</si>
  <si>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</si>
  <si>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</si>
  <si>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</si>
  <si>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</si>
  <si>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</si>
  <si>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</si>
  <si>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</si>
  <si>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</si>
  <si>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</si>
  <si>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</si>
  <si>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</si>
  <si>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</si>
  <si>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</si>
  <si>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</si>
  <si>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</si>
  <si>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</si>
  <si>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</si>
  <si>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</si>
  <si>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</si>
  <si>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</si>
  <si>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</si>
  <si>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</si>
  <si>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</si>
  <si>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</si>
  <si>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</si>
  <si>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</si>
  <si>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</si>
  <si>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</si>
  <si>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</si>
  <si>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</si>
  <si>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</si>
  <si>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</si>
  <si>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</si>
  <si>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</si>
  <si>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</si>
  <si>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</si>
  <si>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</si>
  <si>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</si>
  <si>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</si>
  <si>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</si>
  <si>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</si>
  <si>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</si>
  <si>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</si>
  <si>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</si>
  <si>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</si>
  <si>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</si>
  <si>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</si>
  <si>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</si>
  <si>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</si>
  <si>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</si>
  <si>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</si>
  <si>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</si>
  <si>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</si>
  <si>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</si>
  <si>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</si>
  <si>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</si>
  <si>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</si>
  <si>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</si>
  <si>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</si>
  <si>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</si>
  <si>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</si>
  <si>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</si>
  <si>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</si>
  <si>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</si>
  <si>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</si>
  <si>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</si>
  <si>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</si>
  <si>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</si>
  <si>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</si>
  <si>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</si>
  <si>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</si>
  <si>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</si>
  <si>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</si>
  <si>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</si>
  <si>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</si>
  <si>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</si>
  <si>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</si>
  <si>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</si>
  <si>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</si>
  <si>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</si>
  <si>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</si>
  <si>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</si>
  <si>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</si>
  <si>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</si>
  <si>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</si>
  <si>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</si>
  <si>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</si>
  <si>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</si>
  <si>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</si>
  <si>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</si>
  <si>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</si>
  <si>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</si>
  <si>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</si>
  <si>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</si>
  <si>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</si>
  <si>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</si>
  <si>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</si>
  <si>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</si>
  <si>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</si>
  <si>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</si>
  <si>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</si>
  <si>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</si>
  <si>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</si>
  <si>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</si>
  <si>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</si>
  <si>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</si>
  <si>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</si>
  <si>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</si>
  <si>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</si>
  <si>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</si>
  <si>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</si>
  <si>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</si>
  <si>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</si>
  <si>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</si>
  <si>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</si>
  <si>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</si>
  <si>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</si>
  <si>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</si>
  <si>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</si>
  <si>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</si>
  <si>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</si>
  <si>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</si>
  <si>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</si>
  <si>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</si>
  <si>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</si>
  <si>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</si>
  <si>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</si>
  <si>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</si>
  <si>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</si>
  <si>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</si>
  <si>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</si>
  <si>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</si>
  <si>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</si>
  <si>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</si>
  <si>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</si>
  <si>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</si>
  <si>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</si>
  <si>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</si>
  <si>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</si>
  <si>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</si>
  <si>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</si>
  <si>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</si>
  <si>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</si>
  <si>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</si>
  <si>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</si>
  <si>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</si>
  <si>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</si>
  <si>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</si>
  <si>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</si>
  <si>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</si>
  <si>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</si>
  <si>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</si>
  <si>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</si>
  <si>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</si>
  <si>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</si>
  <si>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</si>
  <si>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</si>
  <si>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</si>
  <si>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</si>
  <si>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</si>
  <si>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</si>
  <si>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</si>
  <si>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</si>
  <si>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</si>
  <si>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</si>
  <si>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</si>
  <si>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</si>
  <si>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</si>
  <si>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</si>
  <si>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</si>
  <si>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</si>
  <si>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</si>
  <si>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</si>
  <si>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</si>
  <si>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</si>
  <si>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</si>
  <si>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</si>
  <si>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</si>
  <si>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</si>
  <si>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</si>
  <si>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</si>
  <si>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</si>
  <si>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</si>
  <si>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</si>
  <si>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</si>
  <si>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</si>
  <si>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</si>
  <si>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</si>
  <si>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</si>
  <si>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</si>
  <si>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</si>
  <si>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</si>
  <si>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</si>
  <si>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</si>
  <si>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</si>
  <si>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</si>
  <si>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</si>
  <si>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</si>
  <si>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</si>
  <si>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</si>
  <si>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</si>
  <si>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</si>
  <si>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</si>
  <si>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</si>
  <si>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</si>
  <si>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</si>
  <si>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</si>
  <si>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</si>
  <si>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</si>
  <si>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</si>
  <si>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</si>
  <si>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</si>
  <si>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</si>
  <si>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</si>
  <si>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</si>
  <si>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</si>
  <si>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</si>
  <si>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</si>
  <si>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</si>
  <si>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</si>
  <si>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</si>
  <si>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</si>
  <si>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</si>
  <si>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</si>
  <si>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</si>
  <si>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</si>
  <si>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</si>
  <si>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</si>
  <si>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</si>
  <si>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</si>
  <si>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</si>
  <si>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</si>
  <si>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</si>
  <si>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</si>
  <si>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</si>
  <si>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</si>
  <si>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</si>
  <si>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</si>
  <si>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</si>
  <si>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</si>
  <si>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</si>
  <si>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</si>
  <si>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</si>
  <si>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</si>
  <si>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</si>
  <si>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</si>
  <si>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</si>
  <si>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</si>
  <si>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</si>
  <si>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</si>
  <si>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</si>
  <si>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</si>
  <si>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</si>
  <si>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</si>
  <si>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</si>
  <si>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</si>
  <si>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</si>
  <si>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</si>
  <si>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</si>
  <si>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</si>
  <si>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</si>
  <si>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</si>
  <si>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</si>
  <si>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</si>
  <si>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</si>
  <si>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</si>
  <si>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</si>
  <si>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</si>
  <si>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</si>
  <si>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</si>
  <si>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</si>
  <si>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</si>
  <si>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</si>
  <si>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</si>
  <si>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</si>
  <si>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</si>
  <si>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</si>
  <si>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</si>
  <si>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</si>
  <si>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</si>
  <si>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</si>
  <si>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</si>
  <si>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</si>
  <si>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</si>
  <si>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</si>
  <si>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</si>
  <si>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</si>
  <si>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</si>
  <si>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</si>
  <si>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</si>
  <si>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</si>
  <si>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</si>
  <si>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</si>
  <si>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</si>
  <si>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</si>
  <si>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</si>
  <si>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</si>
  <si>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</si>
  <si>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</si>
  <si>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</si>
  <si>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</si>
  <si>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</si>
  <si>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</si>
  <si>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</si>
  <si>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</si>
  <si>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</si>
  <si>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</si>
  <si>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</si>
  <si>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</si>
  <si>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</si>
  <si>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</si>
  <si>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</si>
  <si>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</si>
  <si>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</si>
  <si>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</si>
  <si>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</si>
  <si>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</si>
  <si>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</si>
  <si>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</si>
  <si>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</si>
  <si>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</si>
  <si>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</si>
  <si>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</si>
  <si>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</si>
  <si>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</si>
  <si>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</si>
  <si>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</si>
  <si>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</si>
  <si>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</si>
  <si>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</si>
  <si>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</si>
  <si>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</si>
  <si>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</si>
  <si>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</si>
  <si>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</si>
  <si>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</si>
  <si>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</si>
  <si>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</si>
  <si>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</si>
  <si>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</si>
  <si>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</si>
  <si>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</si>
  <si>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</si>
  <si>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</si>
  <si>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</si>
  <si>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</si>
  <si>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</si>
  <si>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</si>
  <si>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</si>
  <si>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</si>
  <si>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</si>
  <si>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</si>
  <si>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</si>
  <si>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</si>
  <si>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</si>
  <si>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</si>
  <si>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</si>
  <si>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</si>
  <si>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</si>
  <si>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</si>
  <si>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</si>
  <si>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</si>
  <si>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</si>
  <si>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</si>
  <si>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</si>
  <si>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</si>
  <si>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</si>
  <si>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</si>
  <si>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</si>
  <si>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</si>
  <si>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</si>
  <si>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</si>
  <si>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</si>
  <si>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</si>
  <si>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</si>
  <si>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</si>
  <si>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</si>
  <si>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</si>
  <si>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</si>
  <si>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</si>
  <si>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</si>
  <si>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</si>
  <si>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</si>
  <si>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</si>
  <si>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</si>
  <si>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</si>
  <si>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</si>
  <si>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</si>
  <si>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</si>
  <si>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</si>
  <si>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</si>
  <si>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</si>
  <si>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</si>
  <si>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</si>
  <si>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</si>
  <si>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</si>
  <si>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</si>
  <si>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</si>
  <si>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</si>
  <si>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</si>
  <si>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</si>
  <si>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</si>
  <si>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</si>
  <si>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</si>
  <si>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</si>
  <si>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</si>
  <si>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</si>
  <si>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</si>
  <si>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</si>
  <si>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</si>
  <si>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</si>
  <si>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</si>
  <si>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</si>
  <si>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</si>
  <si>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</si>
  <si>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</si>
  <si>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</si>
  <si>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</si>
  <si>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</si>
  <si>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</si>
  <si>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</si>
  <si>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</si>
  <si>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</si>
  <si>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</si>
  <si>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</si>
  <si>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</si>
  <si>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</si>
  <si>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</si>
  <si>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</si>
  <si>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</si>
  <si>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</si>
  <si>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</si>
  <si>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</si>
  <si>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</si>
  <si>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</si>
  <si>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</si>
  <si>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</si>
  <si>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</si>
  <si>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</si>
  <si>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</si>
  <si>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</si>
  <si>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</si>
  <si>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</si>
  <si>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</si>
  <si>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</si>
  <si>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</si>
  <si>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</si>
  <si>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</si>
  <si>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</si>
  <si>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</si>
  <si>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</si>
  <si>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</si>
  <si>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</si>
  <si>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</si>
  <si>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</si>
  <si>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</si>
  <si>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</si>
  <si>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</si>
  <si>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</si>
  <si>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</si>
  <si>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</si>
  <si>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</si>
  <si>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</si>
  <si>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</si>
  <si>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</si>
  <si>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</si>
  <si>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</si>
  <si>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</si>
  <si>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</si>
  <si>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</si>
  <si>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</si>
  <si>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</si>
  <si>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</si>
  <si>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</si>
  <si>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</si>
  <si>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</si>
  <si>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</si>
  <si>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</si>
  <si>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</si>
  <si>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</si>
  <si>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</si>
  <si>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</si>
  <si>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</si>
  <si>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</si>
  <si>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</si>
  <si>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</si>
  <si>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</si>
  <si>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</si>
  <si>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</si>
  <si>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</si>
  <si>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</si>
  <si>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</si>
  <si>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</si>
  <si>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</si>
  <si>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</si>
  <si>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</si>
  <si>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</si>
  <si>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</si>
  <si>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</si>
  <si>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</si>
  <si>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</si>
  <si>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</si>
  <si>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</si>
  <si>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</si>
  <si>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</si>
  <si>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</si>
  <si>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</si>
  <si>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</si>
  <si>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</si>
  <si>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</si>
  <si>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</si>
  <si>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</si>
  <si>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</si>
  <si>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</si>
  <si>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</si>
  <si>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</si>
  <si>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</si>
  <si>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</si>
  <si>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</si>
  <si>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</si>
  <si>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</si>
  <si>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</si>
  <si>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</si>
  <si>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</si>
  <si>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</si>
  <si>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</si>
  <si>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</si>
  <si>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</si>
  <si>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</si>
  <si>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</si>
  <si>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</si>
  <si>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</si>
  <si>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</si>
  <si>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</si>
  <si>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</si>
  <si>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</si>
  <si>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</si>
  <si>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</si>
  <si>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</si>
  <si>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</si>
  <si>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</si>
  <si>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</si>
  <si>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</si>
  <si>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</si>
  <si>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</si>
  <si>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</si>
  <si>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</si>
  <si>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</si>
  <si>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</si>
  <si>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</si>
  <si>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</si>
  <si>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</si>
  <si>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</si>
  <si>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</si>
  <si>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</si>
  <si>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</si>
  <si>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</si>
  <si>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</si>
  <si>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</si>
  <si>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</si>
  <si>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</si>
  <si>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</si>
  <si>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</si>
  <si>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</si>
  <si>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</si>
  <si>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</si>
  <si>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</si>
  <si>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</si>
  <si>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</si>
  <si>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</si>
  <si>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</si>
  <si>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</si>
  <si>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</si>
  <si>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</si>
  <si>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</si>
  <si>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</si>
  <si>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</si>
  <si>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</si>
  <si>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</si>
  <si>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</si>
  <si>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</si>
  <si>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</si>
  <si>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</si>
  <si>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</si>
  <si>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</si>
  <si>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</si>
  <si>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</si>
  <si>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</si>
  <si>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</si>
  <si>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</si>
  <si>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</si>
  <si>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</si>
  <si>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</si>
  <si>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</si>
  <si>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</si>
  <si>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</si>
  <si>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</si>
  <si>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</si>
  <si>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</si>
  <si>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</si>
  <si>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</si>
  <si>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</si>
  <si>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</si>
  <si>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</si>
  <si>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</si>
  <si>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</si>
  <si>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</si>
  <si>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</si>
  <si>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</si>
  <si>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</si>
  <si>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</si>
  <si>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</si>
  <si>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</si>
  <si>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</si>
  <si>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</si>
  <si>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</si>
  <si>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</si>
  <si>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</si>
  <si>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</si>
  <si>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</si>
  <si>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</si>
  <si>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</si>
  <si>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</si>
  <si>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</si>
  <si>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</si>
  <si>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</si>
  <si>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</si>
  <si>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</si>
  <si>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</si>
  <si>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</si>
  <si>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</si>
  <si>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</si>
  <si>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</si>
  <si>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</si>
  <si>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</si>
  <si>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</si>
  <si>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</si>
  <si>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</si>
  <si>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</si>
  <si>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</si>
  <si>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</si>
  <si>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</si>
  <si>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</si>
  <si>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</si>
  <si>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</si>
  <si>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</si>
  <si>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</si>
  <si>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</si>
  <si>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</si>
  <si>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</si>
  <si>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</si>
  <si>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</si>
  <si>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</si>
  <si>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</si>
  <si>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</si>
  <si>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</si>
  <si>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</si>
  <si>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</si>
  <si>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</si>
  <si>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</si>
  <si>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</si>
  <si>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</si>
  <si>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</si>
  <si>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</si>
  <si>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</si>
  <si>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</si>
  <si>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</si>
  <si>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</si>
  <si>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</si>
  <si>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</si>
  <si>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</si>
  <si>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</si>
  <si>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</si>
  <si>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</si>
  <si>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</si>
  <si>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</si>
  <si>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</si>
  <si>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</si>
  <si>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</si>
  <si>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</si>
  <si>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</si>
  <si>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</si>
  <si>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</si>
  <si>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</si>
  <si>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</si>
  <si>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</si>
  <si>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</si>
  <si>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</si>
  <si>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</si>
  <si>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</si>
  <si>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</si>
  <si>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</si>
  <si>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</si>
  <si>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</si>
  <si>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</si>
  <si>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</si>
  <si>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</si>
  <si>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</si>
  <si>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</si>
  <si>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</si>
  <si>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</si>
  <si>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</si>
  <si>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</si>
  <si>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</si>
  <si>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</si>
  <si>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</si>
  <si>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</si>
  <si>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</si>
  <si>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</si>
  <si>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</si>
  <si>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</si>
  <si>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</si>
  <si>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</si>
  <si>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</si>
  <si>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</si>
  <si>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</si>
  <si>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</si>
  <si>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</si>
  <si>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</si>
  <si>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</si>
  <si>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</si>
  <si>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</si>
  <si>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</si>
  <si>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</si>
  <si>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</si>
  <si>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</si>
  <si>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</si>
  <si>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</si>
  <si>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</si>
  <si>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</si>
  <si>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</si>
  <si>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</si>
  <si>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</si>
  <si>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</si>
  <si>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</si>
  <si>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</si>
  <si>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</si>
  <si>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</si>
  <si>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</si>
  <si>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</si>
  <si>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</si>
  <si>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</si>
  <si>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</si>
  <si>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</si>
  <si>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</si>
  <si>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</si>
  <si>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</si>
  <si>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</si>
  <si>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</si>
  <si>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</si>
  <si>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</si>
  <si>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</si>
  <si>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</si>
  <si>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</si>
  <si>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</si>
  <si>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</si>
  <si>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</si>
  <si>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</si>
  <si>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</si>
  <si>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</si>
  <si>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</si>
  <si>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</si>
  <si>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</si>
  <si>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</si>
  <si>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</si>
  <si>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</si>
  <si>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</si>
  <si>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</si>
  <si>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</si>
  <si>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</si>
  <si>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</si>
  <si>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</si>
  <si>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</si>
  <si>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</si>
  <si>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</si>
  <si>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</si>
  <si>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</si>
  <si>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</si>
  <si>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</si>
  <si>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</si>
  <si>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</si>
  <si>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</si>
  <si>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</si>
  <si>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</si>
  <si>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</si>
  <si>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</si>
  <si>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</si>
  <si>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</si>
  <si>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</si>
  <si>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</si>
  <si>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</si>
  <si>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</si>
  <si>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</si>
  <si>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</si>
  <si>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</si>
  <si>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</si>
  <si>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</si>
  <si>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</si>
  <si>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</si>
  <si>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</si>
  <si>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</si>
  <si>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</si>
  <si>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</si>
  <si>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</si>
  <si>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</si>
  <si>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</si>
  <si>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</si>
  <si>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</si>
  <si>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</si>
  <si>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</si>
  <si>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</si>
  <si>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</si>
  <si>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</si>
  <si>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</si>
  <si>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</si>
  <si>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</si>
  <si>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</si>
  <si>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</si>
  <si>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</si>
  <si>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</si>
  <si>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</si>
  <si>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</si>
  <si>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</si>
  <si>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</si>
  <si>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</si>
  <si>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</si>
  <si>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</si>
  <si>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</si>
  <si>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</si>
  <si>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</si>
  <si>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</si>
  <si>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</si>
  <si>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</si>
  <si>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</si>
  <si>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</si>
  <si>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</si>
  <si>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</si>
  <si>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</si>
  <si>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</si>
  <si>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</si>
  <si>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</si>
  <si>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</si>
  <si>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</si>
  <si>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</si>
  <si>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</si>
  <si>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</si>
  <si>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</si>
  <si>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</si>
  <si>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</si>
  <si>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</si>
  <si>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</si>
  <si>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</si>
  <si>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</si>
  <si>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</si>
  <si>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</si>
  <si>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</si>
  <si>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</si>
  <si>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</si>
  <si>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</si>
  <si>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</si>
  <si>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</si>
  <si>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</si>
  <si>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</si>
  <si>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</si>
  <si>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</si>
  <si>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</si>
  <si>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</si>
  <si>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</si>
  <si>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</si>
  <si>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</si>
  <si>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</si>
  <si>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</si>
  <si>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</si>
  <si>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</si>
  <si>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</si>
  <si>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</si>
  <si>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</si>
  <si>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</si>
  <si>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</si>
  <si>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</si>
  <si>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</si>
  <si>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</si>
  <si>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</si>
  <si>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</si>
  <si>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</si>
  <si>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</si>
  <si>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</si>
  <si>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</si>
  <si>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</si>
  <si>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</si>
  <si>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</si>
  <si>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</si>
  <si>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</si>
  <si>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</si>
  <si>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</si>
  <si>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</si>
  <si>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</si>
  <si>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</si>
  <si>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</si>
  <si>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</si>
  <si>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</si>
  <si>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</si>
  <si>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</si>
  <si>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</si>
  <si>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</si>
  <si>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</si>
  <si>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</si>
  <si>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</si>
  <si>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</si>
  <si>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</si>
  <si>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</si>
  <si>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</si>
  <si>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</si>
  <si>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</si>
  <si>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</si>
  <si>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</si>
  <si>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</si>
  <si>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</si>
  <si>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</si>
  <si>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</si>
  <si>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</si>
  <si>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</si>
  <si>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</si>
  <si>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</si>
  <si>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</si>
  <si>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</si>
  <si>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</si>
  <si>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</si>
  <si>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</si>
  <si>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</si>
  <si>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</si>
  <si>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</si>
  <si>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</si>
  <si>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</si>
  <si>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</si>
  <si>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</si>
  <si>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</si>
  <si>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</si>
  <si>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</si>
  <si>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</si>
  <si>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</si>
  <si>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</si>
  <si>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</si>
  <si>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</si>
  <si>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</si>
  <si>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</si>
  <si>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</si>
  <si>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</si>
  <si>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</si>
  <si>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</si>
  <si>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</si>
  <si>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</si>
  <si>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</si>
  <si>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</si>
  <si>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</si>
  <si>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</si>
  <si>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</si>
  <si>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</si>
  <si>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</si>
  <si>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</si>
  <si>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</si>
  <si>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</si>
  <si>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</si>
  <si>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今林整形外科病院</t>
    <phoneticPr fontId="3"/>
  </si>
  <si>
    <t>〒891-0402 指宿市十町３５２－２</t>
    <phoneticPr fontId="3"/>
  </si>
  <si>
    <t>〇</t>
  </si>
  <si>
    <t>医療法人</t>
  </si>
  <si>
    <t>整形外科</t>
  </si>
  <si>
    <t>ＤＰＣ病院ではない</t>
  </si>
  <si>
    <t>有</t>
  </si>
  <si>
    <t>看護必要度Ⅰ</t>
    <phoneticPr fontId="3"/>
  </si>
  <si>
    <t>一般病棟</t>
  </si>
  <si>
    <t>急性期機能</t>
  </si>
  <si>
    <t>回復期ﾘﾊﾋﾞﾘﾃｰｼｮﾝ病棟入院料１</t>
  </si>
  <si>
    <t>-</t>
    <phoneticPr fontId="3"/>
  </si>
  <si>
    <t>体制強化加算１の届出有り</t>
  </si>
  <si>
    <t>回復期リハビリテーション病棟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</si>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</sst>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20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39">
      <c r="A89" s="243"/>
      <c r="B89" s="18"/>
      <c r="C89" s="62"/>
      <c r="D89" s="3"/>
      <c r="E89" s="3"/>
      <c r="F89" s="3"/>
      <c r="G89" s="3"/>
      <c r="H89" s="287"/>
      <c r="I89" s="287"/>
      <c r="J89" s="64" t="s">
        <v>35</v>
      </c>
      <c r="K89" s="65"/>
      <c r="L89" s="262" t="s">
        <v>1045</v>
      </c>
      <c r="M89" s="262" t="s">
        <v>1050</v>
      </c>
    </row>
    <row r="90" spans="1:22" s="21" customFormat="1">
      <c r="A90" s="243"/>
      <c r="B90" s="1"/>
      <c r="C90" s="3"/>
      <c r="D90" s="3"/>
      <c r="E90" s="3"/>
      <c r="F90" s="3"/>
      <c r="G90" s="3"/>
      <c r="H90" s="287"/>
      <c r="I90" s="67" t="s">
        <v>36</v>
      </c>
      <c r="J90" s="68"/>
      <c r="K90" s="69"/>
      <c r="L90" s="262" t="s">
        <v>1046</v>
      </c>
      <c r="M90" s="262" t="s">
        <v>1051</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1051</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50</v>
      </c>
      <c r="K99" s="237" t="str">
        <f>IF(OR(COUNTIF(L99:M99,"未確認")&gt;0,COUNTIF(L99:M99,"~*")&gt;0),"※","")</f>
        <v/>
      </c>
      <c r="L99" s="258">
        <v>50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50</v>
      </c>
      <c r="K101" s="237" t="str">
        <f>IF(OR(COUNTIF(L101:M101,"未確認")&gt;0,COUNTIF(L101:M101,"~*")&gt;0),"※","")</f>
        <v/>
      </c>
      <c r="L101" s="258">
        <v>50</v>
      </c>
      <c r="M101" s="258">
        <v>0</v>
      </c>
    </row>
    <row r="102" spans="1:22" s="83" customFormat="1" ht="34.5" customHeight="1">
      <c r="A102" s="244" t="s">
        <v>610</v>
      </c>
      <c r="B102" s="84"/>
      <c r="C102" s="377"/>
      <c r="D102" s="379"/>
      <c r="E102" s="317" t="s">
        <v>612</v>
      </c>
      <c r="F102" s="318"/>
      <c r="G102" s="318"/>
      <c r="H102" s="319"/>
      <c r="I102" s="420"/>
      <c r="J102" s="256">
        <f t="shared" si="0"/>
        <v>50</v>
      </c>
      <c r="K102" s="237" t="str">
        <f t="shared" ref="K102:K111" si="1">IF(OR(COUNTIF(L101:M101,"未確認")&gt;0,COUNTIF(L101:M101,"~*")&gt;0),"※","")</f>
        <v/>
      </c>
      <c r="L102" s="258">
        <v>50</v>
      </c>
      <c r="M102" s="258">
        <v>0</v>
      </c>
    </row>
    <row r="103" spans="1:22" s="83" customFormat="1" ht="34.5" customHeight="1">
      <c r="A103" s="244" t="s">
        <v>613</v>
      </c>
      <c r="B103" s="84"/>
      <c r="C103" s="334" t="s">
        <v>46</v>
      </c>
      <c r="D103" s="336"/>
      <c r="E103" s="334" t="s">
        <v>42</v>
      </c>
      <c r="F103" s="335"/>
      <c r="G103" s="335"/>
      <c r="H103" s="336"/>
      <c r="I103" s="420"/>
      <c r="J103" s="256">
        <f t="shared" si="0"/>
        <v>60</v>
      </c>
      <c r="K103" s="237" t="str">
        <f t="shared" si="1"/>
        <v/>
      </c>
      <c r="L103" s="258">
        <v>0</v>
      </c>
      <c r="M103" s="258">
        <v>60</v>
      </c>
    </row>
    <row r="104" spans="1:22" s="83" customFormat="1" ht="34.5" customHeight="1">
      <c r="A104" s="244" t="s">
        <v>614</v>
      </c>
      <c r="B104" s="84"/>
      <c r="C104" s="396"/>
      <c r="D104" s="397"/>
      <c r="E104" s="428"/>
      <c r="F104" s="429"/>
      <c r="G104" s="320" t="s">
        <v>47</v>
      </c>
      <c r="H104" s="322"/>
      <c r="I104" s="420"/>
      <c r="J104" s="256">
        <f t="shared" si="0"/>
        <v>60</v>
      </c>
      <c r="K104" s="237" t="str">
        <f t="shared" si="1"/>
        <v/>
      </c>
      <c r="L104" s="258">
        <v>0</v>
      </c>
      <c r="M104" s="258">
        <v>60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60</v>
      </c>
      <c r="K106" s="237" t="str">
        <f t="shared" si="1"/>
        <v/>
      </c>
      <c r="L106" s="258">
        <v>0</v>
      </c>
      <c r="M106" s="258">
        <v>60</v>
      </c>
    </row>
    <row r="107" spans="1:22" s="83" customFormat="1" ht="34.5" customHeight="1">
      <c r="A107" s="244" t="s">
        <v>614</v>
      </c>
      <c r="B107" s="84"/>
      <c r="C107" s="396"/>
      <c r="D107" s="397"/>
      <c r="E107" s="428"/>
      <c r="F107" s="429"/>
      <c r="G107" s="320" t="s">
        <v>47</v>
      </c>
      <c r="H107" s="322"/>
      <c r="I107" s="420"/>
      <c r="J107" s="256">
        <f t="shared" si="0"/>
        <v>60</v>
      </c>
      <c r="K107" s="237" t="str">
        <f t="shared" si="1"/>
        <v/>
      </c>
      <c r="L107" s="258">
        <v>0</v>
      </c>
      <c r="M107" s="258">
        <v>60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60</v>
      </c>
      <c r="K109" s="237" t="str">
        <f t="shared" si="1"/>
        <v/>
      </c>
      <c r="L109" s="258">
        <v>0</v>
      </c>
      <c r="M109" s="258">
        <v>60</v>
      </c>
    </row>
    <row r="110" spans="1:22" s="83" customFormat="1" ht="34.5" customHeight="1">
      <c r="A110" s="244" t="s">
        <v>614</v>
      </c>
      <c r="B110" s="84"/>
      <c r="C110" s="396"/>
      <c r="D110" s="397"/>
      <c r="E110" s="432"/>
      <c r="F110" s="433"/>
      <c r="G110" s="317" t="s">
        <v>47</v>
      </c>
      <c r="H110" s="319"/>
      <c r="I110" s="420"/>
      <c r="J110" s="256">
        <f t="shared" si="0"/>
        <v>60</v>
      </c>
      <c r="K110" s="237" t="str">
        <f t="shared" si="1"/>
        <v/>
      </c>
      <c r="L110" s="258">
        <v>0</v>
      </c>
      <c r="M110" s="258">
        <v>60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1051</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1051</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1047</v>
      </c>
    </row>
    <row r="132" spans="1:22" s="83" customFormat="1" ht="34.5" customHeight="1">
      <c r="A132" s="244" t="s">
        <v>621</v>
      </c>
      <c r="B132" s="84"/>
      <c r="C132" s="295"/>
      <c r="D132" s="297"/>
      <c r="E132" s="320" t="s">
        <v>58</v>
      </c>
      <c r="F132" s="321"/>
      <c r="G132" s="321"/>
      <c r="H132" s="322"/>
      <c r="I132" s="389"/>
      <c r="J132" s="101"/>
      <c r="K132" s="102"/>
      <c r="L132" s="82">
        <v>50</v>
      </c>
      <c r="M132" s="82">
        <v>60</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20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1051</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84</v>
      </c>
      <c r="K149" s="264" t="str">
        <f t="shared" si="3"/>
        <v/>
      </c>
      <c r="L149" s="117">
        <v>84</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93</v>
      </c>
      <c r="K194" s="264" t="str">
        <f t="shared" si="5"/>
        <v/>
      </c>
      <c r="L194" s="117">
        <v>0</v>
      </c>
      <c r="M194" s="117">
        <v>93</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34</v>
      </c>
      <c r="K205" s="264" t="str">
        <f t="shared" si="5"/>
        <v/>
      </c>
      <c r="L205" s="117">
        <v>34</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1051</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1051</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row>
    <row r="237" spans="1:22" s="83" customFormat="1" ht="34.5" customHeight="1">
      <c r="A237" s="248" t="s">
        <v>627</v>
      </c>
      <c r="B237" s="119"/>
      <c r="C237" s="320" t="s">
        <v>130</v>
      </c>
      <c r="D237" s="321"/>
      <c r="E237" s="321"/>
      <c r="F237" s="321"/>
      <c r="G237" s="321"/>
      <c r="H237" s="322"/>
      <c r="I237" s="407"/>
      <c r="J237" s="260" t="s">
        <v>1043</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1051</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1051</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1051</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2.7</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30</v>
      </c>
      <c r="K269" s="81" t="str">
        <f t="shared" si="8"/>
        <v/>
      </c>
      <c r="L269" s="147">
        <v>15</v>
      </c>
      <c r="M269" s="147">
        <v>15</v>
      </c>
    </row>
    <row r="270" spans="1:22" s="83" customFormat="1" ht="34.5" customHeight="1">
      <c r="A270" s="249" t="s">
        <v>725</v>
      </c>
      <c r="B270" s="120"/>
      <c r="C270" s="371"/>
      <c r="D270" s="371"/>
      <c r="E270" s="371"/>
      <c r="F270" s="371"/>
      <c r="G270" s="371" t="s">
        <v>148</v>
      </c>
      <c r="H270" s="371"/>
      <c r="I270" s="404"/>
      <c r="J270" s="266">
        <f t="shared" si="9"/>
        <v>1.2999999999999998</v>
      </c>
      <c r="K270" s="81" t="str">
        <f t="shared" si="8"/>
        <v/>
      </c>
      <c r="L270" s="148">
        <v>0.7</v>
      </c>
      <c r="M270" s="148">
        <v>0.6</v>
      </c>
    </row>
    <row r="271" spans="1:22" s="83" customFormat="1" ht="34.5" customHeight="1">
      <c r="A271" s="249" t="s">
        <v>726</v>
      </c>
      <c r="B271" s="120"/>
      <c r="C271" s="371" t="s">
        <v>151</v>
      </c>
      <c r="D271" s="372"/>
      <c r="E271" s="372"/>
      <c r="F271" s="372"/>
      <c r="G271" s="371" t="s">
        <v>146</v>
      </c>
      <c r="H271" s="371"/>
      <c r="I271" s="404"/>
      <c r="J271" s="266">
        <f t="shared" si="9"/>
        <v>13</v>
      </c>
      <c r="K271" s="81" t="str">
        <f t="shared" si="8"/>
        <v/>
      </c>
      <c r="L271" s="147">
        <v>8</v>
      </c>
      <c r="M271" s="147">
        <v>5</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7</v>
      </c>
      <c r="K273" s="81" t="str">
        <f t="shared" si="8"/>
        <v/>
      </c>
      <c r="L273" s="147">
        <v>2</v>
      </c>
      <c r="M273" s="147">
        <v>5</v>
      </c>
    </row>
    <row r="274" spans="1:13" s="83" customFormat="1" ht="34.5" customHeight="1">
      <c r="A274" s="249" t="s">
        <v>727</v>
      </c>
      <c r="B274" s="120"/>
      <c r="C274" s="372"/>
      <c r="D274" s="372"/>
      <c r="E274" s="372"/>
      <c r="F274" s="372"/>
      <c r="G274" s="371" t="s">
        <v>148</v>
      </c>
      <c r="H274" s="371"/>
      <c r="I274" s="404"/>
      <c r="J274" s="266">
        <f t="shared" si="9"/>
        <v>3.6999999999999997</v>
      </c>
      <c r="K274" s="81" t="str">
        <f t="shared" si="8"/>
        <v/>
      </c>
      <c r="L274" s="148">
        <v>1.4</v>
      </c>
      <c r="M274" s="148">
        <v>2.2999999999999998</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4</v>
      </c>
      <c r="K277" s="81" t="str">
        <f t="shared" si="8"/>
        <v/>
      </c>
      <c r="L277" s="147">
        <v>1</v>
      </c>
      <c r="M277" s="147">
        <v>3</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2</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1</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1</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0.8</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23</v>
      </c>
      <c r="N305" s="147">
        <v>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5</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1051</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1051</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1050</v>
      </c>
    </row>
    <row r="368" spans="1:22" s="118" customFormat="1" ht="20.25" customHeight="1">
      <c r="A368" s="243"/>
      <c r="B368" s="1"/>
      <c r="C368" s="3"/>
      <c r="D368" s="3"/>
      <c r="E368" s="3"/>
      <c r="F368" s="3"/>
      <c r="G368" s="3"/>
      <c r="H368" s="287"/>
      <c r="I368" s="67" t="s">
        <v>36</v>
      </c>
      <c r="J368" s="170"/>
      <c r="K368" s="79"/>
      <c r="L368" s="137" t="s">
        <v>1046</v>
      </c>
      <c r="M368" s="137" t="s">
        <v>1051</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1051</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1110</v>
      </c>
      <c r="K392" s="81" t="str">
        <f t="shared" ref="K392:K397" si="12">IF(OR(COUNTIF(L392:M392,"未確認")&gt;0,COUNTIF(L392:M392,"~*")&gt;0),"※","")</f>
        <v/>
      </c>
      <c r="L392" s="147">
        <v>730</v>
      </c>
      <c r="M392" s="147">
        <v>380</v>
      </c>
    </row>
    <row r="393" spans="1:22" s="83" customFormat="1" ht="34.5" customHeight="1">
      <c r="A393" s="249" t="s">
        <v>773</v>
      </c>
      <c r="B393" s="84"/>
      <c r="C393" s="370"/>
      <c r="D393" s="380"/>
      <c r="E393" s="320" t="s">
        <v>224</v>
      </c>
      <c r="F393" s="321"/>
      <c r="G393" s="321"/>
      <c r="H393" s="322"/>
      <c r="I393" s="343"/>
      <c r="J393" s="140">
        <f t="shared" si="11"/>
        <v>786</v>
      </c>
      <c r="K393" s="81" t="str">
        <f t="shared" si="12"/>
        <v/>
      </c>
      <c r="L393" s="147">
        <v>406</v>
      </c>
      <c r="M393" s="147">
        <v>380</v>
      </c>
    </row>
    <row r="394" spans="1:22" s="83" customFormat="1" ht="34.5" customHeight="1">
      <c r="A394" s="250" t="s">
        <v>774</v>
      </c>
      <c r="B394" s="84"/>
      <c r="C394" s="370"/>
      <c r="D394" s="381"/>
      <c r="E394" s="320" t="s">
        <v>225</v>
      </c>
      <c r="F394" s="321"/>
      <c r="G394" s="321"/>
      <c r="H394" s="322"/>
      <c r="I394" s="343"/>
      <c r="J394" s="140">
        <f t="shared" si="11"/>
        <v>131</v>
      </c>
      <c r="K394" s="81" t="str">
        <f t="shared" si="12"/>
        <v/>
      </c>
      <c r="L394" s="147">
        <v>131</v>
      </c>
      <c r="M394" s="147">
        <v>0</v>
      </c>
    </row>
    <row r="395" spans="1:22" s="83" customFormat="1" ht="34.5" customHeight="1">
      <c r="A395" s="250" t="s">
        <v>775</v>
      </c>
      <c r="B395" s="84"/>
      <c r="C395" s="370"/>
      <c r="D395" s="382"/>
      <c r="E395" s="320" t="s">
        <v>226</v>
      </c>
      <c r="F395" s="321"/>
      <c r="G395" s="321"/>
      <c r="H395" s="322"/>
      <c r="I395" s="343"/>
      <c r="J395" s="140">
        <f t="shared" si="11"/>
        <v>193</v>
      </c>
      <c r="K395" s="81" t="str">
        <f t="shared" si="12"/>
        <v/>
      </c>
      <c r="L395" s="147">
        <v>193</v>
      </c>
      <c r="M395" s="147">
        <v>0</v>
      </c>
    </row>
    <row r="396" spans="1:22" s="83" customFormat="1" ht="34.5" customHeight="1">
      <c r="A396" s="250" t="s">
        <v>776</v>
      </c>
      <c r="B396" s="1"/>
      <c r="C396" s="370"/>
      <c r="D396" s="320" t="s">
        <v>227</v>
      </c>
      <c r="E396" s="321"/>
      <c r="F396" s="321"/>
      <c r="G396" s="321"/>
      <c r="H396" s="322"/>
      <c r="I396" s="343"/>
      <c r="J396" s="140">
        <f t="shared" si="11"/>
        <v>36977</v>
      </c>
      <c r="K396" s="81" t="str">
        <f t="shared" si="12"/>
        <v/>
      </c>
      <c r="L396" s="147">
        <v>15799</v>
      </c>
      <c r="M396" s="147">
        <v>21178</v>
      </c>
    </row>
    <row r="397" spans="1:22" s="83" customFormat="1" ht="34.5" customHeight="1">
      <c r="A397" s="250" t="s">
        <v>777</v>
      </c>
      <c r="B397" s="119"/>
      <c r="C397" s="370"/>
      <c r="D397" s="320" t="s">
        <v>228</v>
      </c>
      <c r="E397" s="321"/>
      <c r="F397" s="321"/>
      <c r="G397" s="321"/>
      <c r="H397" s="322"/>
      <c r="I397" s="344"/>
      <c r="J397" s="140">
        <f t="shared" si="11"/>
        <v>1023</v>
      </c>
      <c r="K397" s="81" t="str">
        <f t="shared" si="12"/>
        <v/>
      </c>
      <c r="L397" s="147">
        <v>639</v>
      </c>
      <c r="M397" s="147">
        <v>384</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1051</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1106</v>
      </c>
      <c r="K405" s="81" t="str">
        <f t="shared" ref="K405:K422" si="14">IF(OR(COUNTIF(L405:M405,"未確認")&gt;0,COUNTIF(L405:M405,"~*")&gt;0),"※","")</f>
        <v/>
      </c>
      <c r="L405" s="147">
        <v>726</v>
      </c>
      <c r="M405" s="147">
        <v>380</v>
      </c>
    </row>
    <row r="406" spans="1:22" s="83" customFormat="1" ht="34.5" customHeight="1">
      <c r="A406" s="251" t="s">
        <v>779</v>
      </c>
      <c r="B406" s="119"/>
      <c r="C406" s="369"/>
      <c r="D406" s="375" t="s">
        <v>233</v>
      </c>
      <c r="E406" s="377" t="s">
        <v>234</v>
      </c>
      <c r="F406" s="378"/>
      <c r="G406" s="378"/>
      <c r="H406" s="379"/>
      <c r="I406" s="361"/>
      <c r="J406" s="140">
        <f t="shared" si="13"/>
        <v>358</v>
      </c>
      <c r="K406" s="81" t="str">
        <f t="shared" si="14"/>
        <v/>
      </c>
      <c r="L406" s="147">
        <v>1</v>
      </c>
      <c r="M406" s="147">
        <v>357</v>
      </c>
    </row>
    <row r="407" spans="1:22" s="83" customFormat="1" ht="34.5" customHeight="1">
      <c r="A407" s="251" t="s">
        <v>780</v>
      </c>
      <c r="B407" s="119"/>
      <c r="C407" s="369"/>
      <c r="D407" s="369"/>
      <c r="E407" s="320" t="s">
        <v>235</v>
      </c>
      <c r="F407" s="321"/>
      <c r="G407" s="321"/>
      <c r="H407" s="322"/>
      <c r="I407" s="361"/>
      <c r="J407" s="140">
        <f t="shared" si="13"/>
        <v>605</v>
      </c>
      <c r="K407" s="81" t="str">
        <f t="shared" si="14"/>
        <v/>
      </c>
      <c r="L407" s="147">
        <v>605</v>
      </c>
      <c r="M407" s="147">
        <v>0</v>
      </c>
    </row>
    <row r="408" spans="1:22" s="83" customFormat="1" ht="34.5" customHeight="1">
      <c r="A408" s="251" t="s">
        <v>781</v>
      </c>
      <c r="B408" s="119"/>
      <c r="C408" s="369"/>
      <c r="D408" s="369"/>
      <c r="E408" s="320" t="s">
        <v>236</v>
      </c>
      <c r="F408" s="321"/>
      <c r="G408" s="321"/>
      <c r="H408" s="322"/>
      <c r="I408" s="361"/>
      <c r="J408" s="140">
        <f t="shared" si="13"/>
        <v>127</v>
      </c>
      <c r="K408" s="81" t="str">
        <f t="shared" si="14"/>
        <v/>
      </c>
      <c r="L408" s="147">
        <v>104</v>
      </c>
      <c r="M408" s="147">
        <v>23</v>
      </c>
    </row>
    <row r="409" spans="1:22" s="83" customFormat="1" ht="34.5" customHeight="1">
      <c r="A409" s="251" t="s">
        <v>782</v>
      </c>
      <c r="B409" s="119"/>
      <c r="C409" s="369"/>
      <c r="D409" s="369"/>
      <c r="E409" s="317" t="s">
        <v>989</v>
      </c>
      <c r="F409" s="318"/>
      <c r="G409" s="318"/>
      <c r="H409" s="319"/>
      <c r="I409" s="361"/>
      <c r="J409" s="140">
        <f t="shared" si="13"/>
        <v>16</v>
      </c>
      <c r="K409" s="81" t="str">
        <f t="shared" si="14"/>
        <v/>
      </c>
      <c r="L409" s="147">
        <v>16</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1115</v>
      </c>
      <c r="K413" s="81" t="str">
        <f t="shared" si="14"/>
        <v/>
      </c>
      <c r="L413" s="147">
        <v>735</v>
      </c>
      <c r="M413" s="147">
        <v>380</v>
      </c>
    </row>
    <row r="414" spans="1:22" s="83" customFormat="1" ht="34.5" customHeight="1">
      <c r="A414" s="251" t="s">
        <v>787</v>
      </c>
      <c r="B414" s="119"/>
      <c r="C414" s="369"/>
      <c r="D414" s="375" t="s">
        <v>240</v>
      </c>
      <c r="E414" s="377" t="s">
        <v>241</v>
      </c>
      <c r="F414" s="378"/>
      <c r="G414" s="378"/>
      <c r="H414" s="379"/>
      <c r="I414" s="361"/>
      <c r="J414" s="140">
        <f t="shared" si="13"/>
        <v>352</v>
      </c>
      <c r="K414" s="81" t="str">
        <f t="shared" si="14"/>
        <v/>
      </c>
      <c r="L414" s="147">
        <v>352</v>
      </c>
      <c r="M414" s="147">
        <v>0</v>
      </c>
    </row>
    <row r="415" spans="1:22" s="83" customFormat="1" ht="34.5" customHeight="1">
      <c r="A415" s="251" t="s">
        <v>788</v>
      </c>
      <c r="B415" s="119"/>
      <c r="C415" s="369"/>
      <c r="D415" s="369"/>
      <c r="E415" s="320" t="s">
        <v>242</v>
      </c>
      <c r="F415" s="321"/>
      <c r="G415" s="321"/>
      <c r="H415" s="322"/>
      <c r="I415" s="361"/>
      <c r="J415" s="140">
        <f t="shared" si="13"/>
        <v>630</v>
      </c>
      <c r="K415" s="81" t="str">
        <f t="shared" si="14"/>
        <v/>
      </c>
      <c r="L415" s="147">
        <v>333</v>
      </c>
      <c r="M415" s="147">
        <v>297</v>
      </c>
    </row>
    <row r="416" spans="1:22" s="83" customFormat="1" ht="34.5" customHeight="1">
      <c r="A416" s="251" t="s">
        <v>789</v>
      </c>
      <c r="B416" s="119"/>
      <c r="C416" s="369"/>
      <c r="D416" s="369"/>
      <c r="E416" s="320" t="s">
        <v>243</v>
      </c>
      <c r="F416" s="321"/>
      <c r="G416" s="321"/>
      <c r="H416" s="322"/>
      <c r="I416" s="361"/>
      <c r="J416" s="140">
        <f t="shared" si="13"/>
        <v>77</v>
      </c>
      <c r="K416" s="81" t="str">
        <f t="shared" si="14"/>
        <v/>
      </c>
      <c r="L416" s="147">
        <v>40</v>
      </c>
      <c r="M416" s="147">
        <v>37</v>
      </c>
    </row>
    <row r="417" spans="1:22" s="83" customFormat="1" ht="34.5" customHeight="1">
      <c r="A417" s="251" t="s">
        <v>790</v>
      </c>
      <c r="B417" s="119"/>
      <c r="C417" s="369"/>
      <c r="D417" s="369"/>
      <c r="E417" s="320" t="s">
        <v>244</v>
      </c>
      <c r="F417" s="321"/>
      <c r="G417" s="321"/>
      <c r="H417" s="322"/>
      <c r="I417" s="361"/>
      <c r="J417" s="140">
        <f t="shared" si="13"/>
        <v>33</v>
      </c>
      <c r="K417" s="81" t="str">
        <f t="shared" si="14"/>
        <v/>
      </c>
      <c r="L417" s="147">
        <v>7</v>
      </c>
      <c r="M417" s="147">
        <v>26</v>
      </c>
    </row>
    <row r="418" spans="1:22" s="83" customFormat="1" ht="34.5" customHeight="1">
      <c r="A418" s="251" t="s">
        <v>791</v>
      </c>
      <c r="B418" s="119"/>
      <c r="C418" s="369"/>
      <c r="D418" s="369"/>
      <c r="E418" s="320" t="s">
        <v>245</v>
      </c>
      <c r="F418" s="321"/>
      <c r="G418" s="321"/>
      <c r="H418" s="322"/>
      <c r="I418" s="361"/>
      <c r="J418" s="140">
        <f t="shared" si="13"/>
        <v>20</v>
      </c>
      <c r="K418" s="81" t="str">
        <f t="shared" si="14"/>
        <v/>
      </c>
      <c r="L418" s="147">
        <v>0</v>
      </c>
      <c r="M418" s="147">
        <v>20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v>
      </c>
      <c r="K420" s="81" t="str">
        <f t="shared" si="14"/>
        <v/>
      </c>
      <c r="L420" s="147">
        <v>2</v>
      </c>
      <c r="M420" s="147">
        <v>0</v>
      </c>
    </row>
    <row r="421" spans="1:22" s="83" customFormat="1" ht="34.5" customHeight="1">
      <c r="A421" s="251" t="s">
        <v>794</v>
      </c>
      <c r="B421" s="119"/>
      <c r="C421" s="369"/>
      <c r="D421" s="369"/>
      <c r="E421" s="320" t="s">
        <v>247</v>
      </c>
      <c r="F421" s="321"/>
      <c r="G421" s="321"/>
      <c r="H421" s="322"/>
      <c r="I421" s="361"/>
      <c r="J421" s="140">
        <f t="shared" si="13"/>
        <v>1</v>
      </c>
      <c r="K421" s="81" t="str">
        <f t="shared" si="14"/>
        <v/>
      </c>
      <c r="L421" s="147">
        <v>1</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1051</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763</v>
      </c>
      <c r="K430" s="193" t="str">
        <f>IF(OR(COUNTIF(L430:M430,"未確認")&gt;0,COUNTIF(L430:M430,"~*")&gt;0),"※","")</f>
        <v/>
      </c>
      <c r="L430" s="147">
        <v>383</v>
      </c>
      <c r="M430" s="147">
        <v>380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763</v>
      </c>
      <c r="K433" s="193" t="str">
        <f>IF(OR(COUNTIF(L433:M433,"未確認")&gt;0,COUNTIF(L433:M433,"~*")&gt;0),"※","")</f>
        <v/>
      </c>
      <c r="L433" s="147">
        <v>383</v>
      </c>
      <c r="M433" s="147">
        <v>380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1051</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1051</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36</v>
      </c>
      <c r="K468" s="201" t="str">
        <f t="shared" ref="K468:K475" si="16">IF(OR(COUNTIF(L468:M468,"未確認")&gt;0,COUNTIF(L468:M468,"*")&gt;0),"※","")</f>
        <v/>
      </c>
      <c r="L468" s="117">
        <v>36</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50</v>
      </c>
      <c r="K470" s="201" t="str">
        <f t="shared" si="16"/>
        <v/>
      </c>
      <c r="L470" s="117">
        <v>50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29</v>
      </c>
      <c r="K481" s="201" t="str">
        <f t="shared" si="18"/>
        <v/>
      </c>
      <c r="L481" s="117">
        <v>29</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29</v>
      </c>
      <c r="K483" s="201" t="str">
        <f t="shared" si="18"/>
        <v/>
      </c>
      <c r="L483" s="117">
        <v>29</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1051</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1051</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1051</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1051</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1051</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1050</v>
      </c>
    </row>
    <row r="544" spans="1:22" s="1" customFormat="1" ht="20.25" customHeight="1">
      <c r="A544" s="243"/>
      <c r="C544" s="62"/>
      <c r="D544" s="3"/>
      <c r="E544" s="3"/>
      <c r="F544" s="3"/>
      <c r="G544" s="3"/>
      <c r="H544" s="287"/>
      <c r="I544" s="67" t="s">
        <v>36</v>
      </c>
      <c r="J544" s="68"/>
      <c r="K544" s="186"/>
      <c r="L544" s="70" t="s">
        <v>1046</v>
      </c>
      <c r="M544" s="70" t="s">
        <v>1051</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1044</v>
      </c>
      <c r="M558" s="211" t="s">
        <v>1048</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46.3</v>
      </c>
      <c r="M560" s="211" t="s">
        <v>533</v>
      </c>
    </row>
    <row r="561" spans="1:13" s="91" customFormat="1" ht="34.5" customHeight="1">
      <c r="A561" s="251" t="s">
        <v>871</v>
      </c>
      <c r="B561" s="119"/>
      <c r="C561" s="209"/>
      <c r="D561" s="331" t="s">
        <v>377</v>
      </c>
      <c r="E561" s="342"/>
      <c r="F561" s="342"/>
      <c r="G561" s="342"/>
      <c r="H561" s="332"/>
      <c r="I561" s="343"/>
      <c r="J561" s="207"/>
      <c r="K561" s="210"/>
      <c r="L561" s="211">
        <v>27.4</v>
      </c>
      <c r="M561" s="211" t="s">
        <v>533</v>
      </c>
    </row>
    <row r="562" spans="1:13" s="91" customFormat="1" ht="34.5" customHeight="1">
      <c r="A562" s="251" t="s">
        <v>872</v>
      </c>
      <c r="B562" s="119"/>
      <c r="C562" s="209"/>
      <c r="D562" s="331" t="s">
        <v>992</v>
      </c>
      <c r="E562" s="342"/>
      <c r="F562" s="342"/>
      <c r="G562" s="342"/>
      <c r="H562" s="332"/>
      <c r="I562" s="343"/>
      <c r="J562" s="207"/>
      <c r="K562" s="210"/>
      <c r="L562" s="211">
        <v>27.4</v>
      </c>
      <c r="M562" s="211" t="s">
        <v>533</v>
      </c>
    </row>
    <row r="563" spans="1:13" s="91" customFormat="1" ht="34.5" customHeight="1">
      <c r="A563" s="251" t="s">
        <v>873</v>
      </c>
      <c r="B563" s="119"/>
      <c r="C563" s="209"/>
      <c r="D563" s="331" t="s">
        <v>379</v>
      </c>
      <c r="E563" s="342"/>
      <c r="F563" s="342"/>
      <c r="G563" s="342"/>
      <c r="H563" s="332"/>
      <c r="I563" s="343"/>
      <c r="J563" s="207"/>
      <c r="K563" s="210"/>
      <c r="L563" s="211">
        <v>6.6</v>
      </c>
      <c r="M563" s="211" t="s">
        <v>533</v>
      </c>
    </row>
    <row r="564" spans="1:13" s="91" customFormat="1" ht="34.5" customHeight="1">
      <c r="A564" s="251" t="s">
        <v>874</v>
      </c>
      <c r="B564" s="119"/>
      <c r="C564" s="209"/>
      <c r="D564" s="331" t="s">
        <v>380</v>
      </c>
      <c r="E564" s="342"/>
      <c r="F564" s="342"/>
      <c r="G564" s="342"/>
      <c r="H564" s="332"/>
      <c r="I564" s="343"/>
      <c r="J564" s="207"/>
      <c r="K564" s="210"/>
      <c r="L564" s="211">
        <v>17.600000000000001</v>
      </c>
      <c r="M564" s="211" t="s">
        <v>533</v>
      </c>
    </row>
    <row r="565" spans="1:13" s="91" customFormat="1" ht="34.5" customHeight="1">
      <c r="A565" s="251" t="s">
        <v>875</v>
      </c>
      <c r="B565" s="119"/>
      <c r="C565" s="280"/>
      <c r="D565" s="331" t="s">
        <v>869</v>
      </c>
      <c r="E565" s="342"/>
      <c r="F565" s="342"/>
      <c r="G565" s="342"/>
      <c r="H565" s="332"/>
      <c r="I565" s="343"/>
      <c r="J565" s="207"/>
      <c r="K565" s="210"/>
      <c r="L565" s="211">
        <v>5</v>
      </c>
      <c r="M565" s="211" t="s">
        <v>533</v>
      </c>
    </row>
    <row r="566" spans="1:13" s="91" customFormat="1" ht="34.5" customHeight="1">
      <c r="A566" s="251" t="s">
        <v>876</v>
      </c>
      <c r="B566" s="119"/>
      <c r="C566" s="285"/>
      <c r="D566" s="331" t="s">
        <v>993</v>
      </c>
      <c r="E566" s="342"/>
      <c r="F566" s="342"/>
      <c r="G566" s="342"/>
      <c r="H566" s="332"/>
      <c r="I566" s="343"/>
      <c r="J566" s="213"/>
      <c r="K566" s="214"/>
      <c r="L566" s="211">
        <v>44.3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25.7</v>
      </c>
      <c r="M568" s="211" t="s">
        <v>533</v>
      </c>
    </row>
    <row r="569" spans="1:13" s="91" customFormat="1" ht="34.5" customHeight="1">
      <c r="A569" s="251" t="s">
        <v>878</v>
      </c>
      <c r="B569" s="119"/>
      <c r="C569" s="209"/>
      <c r="D569" s="331" t="s">
        <v>377</v>
      </c>
      <c r="E569" s="342"/>
      <c r="F569" s="342"/>
      <c r="G569" s="342"/>
      <c r="H569" s="332"/>
      <c r="I569" s="343"/>
      <c r="J569" s="207"/>
      <c r="K569" s="210"/>
      <c r="L569" s="211">
        <v>11.2</v>
      </c>
      <c r="M569" s="211" t="s">
        <v>533</v>
      </c>
    </row>
    <row r="570" spans="1:13" s="91" customFormat="1" ht="34.5" customHeight="1">
      <c r="A570" s="251" t="s">
        <v>879</v>
      </c>
      <c r="B570" s="119"/>
      <c r="C570" s="209"/>
      <c r="D570" s="331" t="s">
        <v>992</v>
      </c>
      <c r="E570" s="342"/>
      <c r="F570" s="342"/>
      <c r="G570" s="342"/>
      <c r="H570" s="332"/>
      <c r="I570" s="343"/>
      <c r="J570" s="207"/>
      <c r="K570" s="210"/>
      <c r="L570" s="211">
        <v>8.1</v>
      </c>
      <c r="M570" s="211" t="s">
        <v>533</v>
      </c>
    </row>
    <row r="571" spans="1:13" s="91" customFormat="1" ht="34.5" customHeight="1">
      <c r="A571" s="251" t="s">
        <v>880</v>
      </c>
      <c r="B571" s="119"/>
      <c r="C571" s="209"/>
      <c r="D571" s="331" t="s">
        <v>379</v>
      </c>
      <c r="E571" s="342"/>
      <c r="F571" s="342"/>
      <c r="G571" s="342"/>
      <c r="H571" s="332"/>
      <c r="I571" s="343"/>
      <c r="J571" s="207"/>
      <c r="K571" s="210"/>
      <c r="L571" s="211">
        <v>1.4</v>
      </c>
      <c r="M571" s="211" t="s">
        <v>533</v>
      </c>
    </row>
    <row r="572" spans="1:13" s="91" customFormat="1" ht="34.5" customHeight="1">
      <c r="A572" s="251" t="s">
        <v>881</v>
      </c>
      <c r="B572" s="119"/>
      <c r="C572" s="209"/>
      <c r="D572" s="331" t="s">
        <v>380</v>
      </c>
      <c r="E572" s="342"/>
      <c r="F572" s="342"/>
      <c r="G572" s="342"/>
      <c r="H572" s="332"/>
      <c r="I572" s="343"/>
      <c r="J572" s="207"/>
      <c r="K572" s="210"/>
      <c r="L572" s="211">
        <v>0.4</v>
      </c>
      <c r="M572" s="211" t="s">
        <v>533</v>
      </c>
    </row>
    <row r="573" spans="1:13" s="91" customFormat="1" ht="34.5" customHeight="1">
      <c r="A573" s="251" t="s">
        <v>882</v>
      </c>
      <c r="B573" s="119"/>
      <c r="C573" s="209"/>
      <c r="D573" s="331" t="s">
        <v>869</v>
      </c>
      <c r="E573" s="342"/>
      <c r="F573" s="342"/>
      <c r="G573" s="342"/>
      <c r="H573" s="332"/>
      <c r="I573" s="343"/>
      <c r="J573" s="207"/>
      <c r="K573" s="210"/>
      <c r="L573" s="211">
        <v>0</v>
      </c>
      <c r="M573" s="211" t="s">
        <v>533</v>
      </c>
    </row>
    <row r="574" spans="1:13" s="91" customFormat="1" ht="34.5" customHeight="1">
      <c r="A574" s="251" t="s">
        <v>883</v>
      </c>
      <c r="B574" s="119"/>
      <c r="C574" s="212"/>
      <c r="D574" s="331" t="s">
        <v>993</v>
      </c>
      <c r="E574" s="342"/>
      <c r="F574" s="342"/>
      <c r="G574" s="342"/>
      <c r="H574" s="332"/>
      <c r="I574" s="343"/>
      <c r="J574" s="213"/>
      <c r="K574" s="214"/>
      <c r="L574" s="211">
        <v>0</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1050</v>
      </c>
    </row>
    <row r="589" spans="1:22" s="1" customFormat="1" ht="20.25" customHeight="1">
      <c r="A589" s="243"/>
      <c r="C589" s="62"/>
      <c r="D589" s="3"/>
      <c r="E589" s="3"/>
      <c r="F589" s="3"/>
      <c r="G589" s="3"/>
      <c r="H589" s="287"/>
      <c r="I589" s="67" t="s">
        <v>36</v>
      </c>
      <c r="J589" s="68"/>
      <c r="K589" s="186"/>
      <c r="L589" s="70" t="s">
        <v>1046</v>
      </c>
      <c r="M589" s="70" t="s">
        <v>1051</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845</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31</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608</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43</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209</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1051</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18</v>
      </c>
      <c r="K618" s="201" t="str">
        <f t="shared" si="29"/>
        <v/>
      </c>
      <c r="L618" s="117">
        <v>18</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1051</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14</v>
      </c>
      <c r="K635" s="201" t="str">
        <f t="shared" si="31"/>
        <v/>
      </c>
      <c r="L635" s="117">
        <v>14</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1051</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173</v>
      </c>
      <c r="K646" s="201" t="str">
        <f t="shared" ref="K646:K660" si="33">IF(OR(COUNTIF(L646:M646,"未確認")&gt;0,COUNTIF(L646:M646,"*")&gt;0),"※","")</f>
        <v/>
      </c>
      <c r="L646" s="117">
        <v>82</v>
      </c>
      <c r="M646" s="117">
        <v>91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158</v>
      </c>
      <c r="K650" s="201" t="str">
        <f t="shared" si="33"/>
        <v/>
      </c>
      <c r="L650" s="117">
        <v>77</v>
      </c>
      <c r="M650" s="117">
        <v>81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118</v>
      </c>
      <c r="K655" s="201" t="str">
        <f t="shared" si="33"/>
        <v/>
      </c>
      <c r="L655" s="117">
        <v>70</v>
      </c>
      <c r="M655" s="117">
        <v>48</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81</v>
      </c>
      <c r="K657" s="201" t="str">
        <f t="shared" si="33"/>
        <v/>
      </c>
      <c r="L657" s="117">
        <v>62</v>
      </c>
      <c r="M657" s="117">
        <v>19</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1051</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1049</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v>6</v>
      </c>
    </row>
    <row r="670" spans="1:22" s="83" customFormat="1" ht="60" customHeight="1">
      <c r="A670" s="251" t="s">
        <v>953</v>
      </c>
      <c r="B670" s="84"/>
      <c r="C670" s="323" t="s">
        <v>485</v>
      </c>
      <c r="D670" s="324"/>
      <c r="E670" s="324"/>
      <c r="F670" s="324"/>
      <c r="G670" s="324"/>
      <c r="H670" s="325"/>
      <c r="I670" s="326" t="s">
        <v>1030</v>
      </c>
      <c r="J670" s="223"/>
      <c r="K670" s="224"/>
      <c r="L670" s="301" t="s">
        <v>533</v>
      </c>
      <c r="M670" s="301">
        <v>380</v>
      </c>
    </row>
    <row r="671" spans="1:22" s="83" customFormat="1" ht="35.15" customHeight="1">
      <c r="A671" s="251" t="s">
        <v>954</v>
      </c>
      <c r="B671" s="84"/>
      <c r="C671" s="227"/>
      <c r="D671" s="228"/>
      <c r="E671" s="323" t="s">
        <v>487</v>
      </c>
      <c r="F671" s="324"/>
      <c r="G671" s="324"/>
      <c r="H671" s="325"/>
      <c r="I671" s="327"/>
      <c r="J671" s="223"/>
      <c r="K671" s="224"/>
      <c r="L671" s="301" t="s">
        <v>533</v>
      </c>
      <c r="M671" s="301">
        <v>153</v>
      </c>
    </row>
    <row r="672" spans="1:22" s="83" customFormat="1" ht="25.75" customHeight="1">
      <c r="A672" s="251" t="s">
        <v>955</v>
      </c>
      <c r="B672" s="84"/>
      <c r="C672" s="229"/>
      <c r="D672" s="286"/>
      <c r="E672" s="329"/>
      <c r="F672" s="330"/>
      <c r="G672" s="331" t="s">
        <v>1003</v>
      </c>
      <c r="H672" s="332"/>
      <c r="I672" s="328"/>
      <c r="J672" s="223"/>
      <c r="K672" s="224"/>
      <c r="L672" s="301" t="s">
        <v>533</v>
      </c>
      <c r="M672" s="301">
        <v>127</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184</v>
      </c>
    </row>
    <row r="674" spans="1:22" s="115" customFormat="1" ht="34.5" customHeight="1">
      <c r="A674" s="251" t="s">
        <v>957</v>
      </c>
      <c r="B674" s="84"/>
      <c r="C674" s="289"/>
      <c r="D674" s="291"/>
      <c r="E674" s="317" t="s">
        <v>1004</v>
      </c>
      <c r="F674" s="318"/>
      <c r="G674" s="318"/>
      <c r="H674" s="319"/>
      <c r="I674" s="333"/>
      <c r="J674" s="223"/>
      <c r="K674" s="224"/>
      <c r="L674" s="301" t="s">
        <v>533</v>
      </c>
      <c r="M674" s="301">
        <v>184</v>
      </c>
    </row>
    <row r="675" spans="1:22" s="83" customFormat="1" ht="56.15" customHeight="1">
      <c r="A675" s="251" t="s">
        <v>958</v>
      </c>
      <c r="B675" s="84"/>
      <c r="C675" s="317" t="s">
        <v>1005</v>
      </c>
      <c r="D675" s="318"/>
      <c r="E675" s="318"/>
      <c r="F675" s="318"/>
      <c r="G675" s="318"/>
      <c r="H675" s="319"/>
      <c r="I675" s="138" t="s">
        <v>492</v>
      </c>
      <c r="J675" s="223"/>
      <c r="K675" s="224"/>
      <c r="L675" s="302" t="s">
        <v>533</v>
      </c>
      <c r="M675" s="302">
        <v>49.4</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1051</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1051</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1051</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108481D-5D6F-4D18-9F02-D8764650CA9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2019-12-23T02:29:07Z</dcterms:modified>
</cp:coreProperties>
</file>