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２\"/>
    </mc:Choice>
  </mc:AlternateContent>
  <xr:revisionPtr revIDLastSave="0" documentId="8_{65F910CC-0A20-489E-AECF-F7C0DF9D4C04}" xr6:coauthVersionLast="41" xr6:coauthVersionMax="41" xr10:uidLastSave="{00000000-0000-0000-0000-000000000000}"/>
  <bookViews>
    <workbookView xWindow="360" yWindow="490" windowWidth="75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<sst xmlns="http://schemas.openxmlformats.org/spreadsheetml/2006/main" count="3089" uniqueCount="1051">
  <si>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</si>
  <si>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</si>
  <si>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</si>
  <si>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</si>
  <si>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</si>
  <si>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</si>
  <si>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</si>
  <si>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</si>
  <si>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</si>
  <si>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</si>
  <si>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</si>
  <si>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</si>
  <si>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</si>
  <si>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</si>
  <si>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</si>
  <si>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</si>
  <si>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</si>
  <si>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</si>
  <si>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</si>
  <si>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</si>
  <si>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</si>
  <si>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</si>
  <si>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</si>
  <si>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</si>
  <si>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</si>
  <si>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</si>
  <si>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</si>
  <si>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</si>
  <si>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</si>
  <si>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</si>
  <si>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</si>
  <si>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</si>
  <si>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</si>
  <si>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</si>
  <si>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</si>
  <si>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</si>
  <si>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</si>
  <si>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</si>
  <si>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</si>
  <si>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</si>
  <si>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</si>
  <si>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</si>
  <si>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</si>
  <si>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</si>
  <si>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</si>
  <si>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</si>
  <si>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</si>
  <si>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</si>
  <si>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</si>
  <si>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</si>
  <si>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</si>
  <si>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</si>
  <si>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</si>
  <si>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</si>
  <si>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</si>
  <si>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</si>
  <si>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</si>
  <si>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</si>
  <si>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</si>
  <si>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</si>
  <si>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</si>
  <si>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</si>
  <si>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</si>
  <si>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</si>
  <si>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</si>
  <si>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</si>
  <si>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</si>
  <si>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</si>
  <si>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</si>
  <si>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</si>
  <si>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</si>
  <si>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</si>
  <si>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</si>
  <si>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</si>
  <si>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</si>
  <si>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</si>
  <si>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</si>
  <si>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</si>
  <si>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</si>
  <si>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</si>
  <si>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</si>
  <si>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</si>
  <si>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</si>
  <si>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</si>
  <si>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</si>
  <si>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</si>
  <si>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</si>
  <si>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</si>
  <si>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</si>
  <si>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</si>
  <si>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</si>
  <si>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</si>
  <si>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</si>
  <si>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</si>
  <si>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</si>
  <si>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</si>
  <si>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</si>
  <si>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</si>
  <si>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</si>
  <si>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</si>
  <si>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</si>
  <si>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</si>
  <si>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</si>
  <si>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</si>
  <si>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</si>
  <si>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</si>
  <si>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</si>
  <si>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</si>
  <si>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</si>
  <si>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</si>
  <si>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</si>
  <si>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</si>
  <si>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</si>
  <si>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</si>
  <si>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</si>
  <si>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</si>
  <si>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</si>
  <si>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</si>
  <si>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</si>
  <si>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</si>
  <si>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</si>
  <si>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</si>
  <si>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</si>
  <si>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</si>
  <si>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</si>
  <si>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</si>
  <si>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</si>
  <si>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</si>
  <si>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</si>
  <si>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</si>
  <si>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</si>
  <si>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</si>
  <si>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</si>
  <si>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</si>
  <si>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</si>
  <si>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</si>
  <si>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</si>
  <si>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</si>
  <si>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</si>
  <si>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</si>
  <si>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</si>
  <si>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</si>
  <si>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</si>
  <si>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</si>
  <si>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</si>
  <si>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</si>
  <si>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</si>
  <si>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</si>
  <si>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</si>
  <si>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</si>
  <si>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</si>
  <si>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</si>
  <si>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</si>
  <si>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</si>
  <si>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</si>
  <si>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</si>
  <si>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</si>
  <si>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</si>
  <si>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</si>
  <si>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</si>
  <si>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</si>
  <si>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</si>
  <si>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</si>
  <si>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</si>
  <si>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</si>
  <si>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</si>
  <si>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</si>
  <si>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</si>
  <si>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</si>
  <si>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</si>
  <si>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</si>
  <si>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</si>
  <si>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</si>
  <si>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</si>
  <si>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</si>
  <si>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</si>
  <si>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</si>
  <si>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</si>
  <si>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</si>
  <si>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</si>
  <si>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</si>
  <si>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</si>
  <si>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</si>
  <si>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</si>
  <si>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</si>
  <si>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</si>
  <si>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</si>
  <si>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</si>
  <si>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</si>
  <si>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</si>
  <si>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</si>
  <si>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</si>
  <si>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</si>
  <si>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</si>
  <si>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</si>
  <si>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</si>
  <si>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</si>
  <si>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</si>
  <si>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</si>
  <si>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</si>
  <si>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</si>
  <si>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</si>
  <si>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</si>
  <si>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</si>
  <si>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</si>
  <si>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</si>
  <si>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</si>
  <si>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</si>
  <si>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</si>
  <si>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</si>
  <si>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</si>
  <si>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</si>
  <si>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</si>
  <si>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</si>
  <si>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</si>
  <si>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</si>
  <si>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</si>
  <si>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</si>
  <si>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</si>
  <si>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</si>
  <si>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</si>
  <si>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</si>
  <si>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</si>
  <si>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</si>
  <si>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</si>
  <si>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</si>
  <si>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</si>
  <si>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</si>
  <si>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</si>
  <si>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</si>
  <si>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</si>
  <si>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</si>
  <si>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</si>
  <si>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</si>
  <si>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</si>
  <si>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</si>
  <si>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</si>
  <si>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</si>
  <si>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</si>
  <si>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</si>
  <si>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</si>
  <si>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</si>
  <si>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</si>
  <si>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</si>
  <si>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</si>
  <si>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</si>
  <si>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</si>
  <si>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</si>
  <si>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</si>
  <si>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</si>
  <si>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</si>
  <si>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</si>
  <si>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</si>
  <si>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</si>
  <si>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</si>
  <si>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</si>
  <si>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</si>
  <si>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</si>
  <si>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</si>
  <si>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</si>
  <si>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</si>
  <si>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</si>
  <si>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</si>
  <si>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</si>
  <si>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</si>
  <si>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</si>
  <si>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</si>
  <si>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</si>
  <si>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</si>
  <si>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</si>
  <si>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</si>
  <si>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</si>
  <si>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</si>
  <si>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</si>
  <si>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</si>
  <si>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</si>
  <si>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</si>
  <si>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</si>
  <si>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</si>
  <si>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</si>
  <si>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</si>
  <si>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</si>
  <si>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</si>
  <si>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</si>
  <si>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</si>
  <si>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</si>
  <si>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</si>
  <si>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</si>
  <si>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</si>
  <si>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</si>
  <si>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</si>
  <si>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</si>
  <si>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</si>
  <si>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</si>
  <si>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</si>
  <si>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</si>
  <si>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</si>
  <si>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</si>
  <si>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</si>
  <si>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</si>
  <si>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</si>
  <si>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</si>
  <si>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</si>
  <si>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</si>
  <si>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</si>
  <si>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</si>
  <si>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</si>
  <si>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</si>
  <si>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</si>
  <si>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</si>
  <si>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</si>
  <si>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</si>
  <si>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</si>
  <si>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</si>
  <si>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</si>
  <si>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</si>
  <si>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</si>
  <si>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</si>
  <si>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</si>
  <si>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</si>
  <si>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</si>
  <si>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</si>
  <si>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</si>
  <si>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</si>
  <si>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</si>
  <si>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</si>
  <si>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</si>
  <si>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</si>
  <si>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</si>
  <si>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</si>
  <si>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</si>
  <si>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</si>
  <si>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</si>
  <si>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</si>
  <si>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</si>
  <si>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</si>
  <si>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</si>
  <si>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</si>
  <si>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</si>
  <si>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</si>
  <si>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</si>
  <si>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</si>
  <si>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</si>
  <si>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</si>
  <si>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</si>
  <si>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</si>
  <si>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</si>
  <si>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</si>
  <si>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</si>
  <si>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</si>
  <si>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</si>
  <si>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</si>
  <si>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</si>
  <si>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</si>
  <si>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</si>
  <si>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</si>
  <si>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</si>
  <si>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</si>
  <si>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</si>
  <si>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</si>
  <si>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</si>
  <si>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</si>
  <si>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</si>
  <si>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</si>
  <si>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</si>
  <si>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</si>
  <si>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</si>
  <si>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</si>
  <si>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</si>
  <si>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</si>
  <si>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</si>
  <si>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</si>
  <si>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</si>
  <si>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</si>
  <si>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</si>
  <si>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</si>
  <si>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</si>
  <si>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</si>
  <si>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</si>
  <si>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</si>
  <si>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</si>
  <si>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</si>
  <si>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</si>
  <si>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</si>
  <si>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</si>
  <si>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</si>
  <si>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</si>
  <si>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</si>
  <si>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</si>
  <si>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</si>
  <si>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</si>
  <si>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</si>
  <si>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</si>
  <si>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</si>
  <si>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</si>
  <si>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</si>
  <si>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</si>
  <si>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</si>
  <si>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</si>
  <si>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</si>
  <si>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</si>
  <si>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</si>
  <si>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</si>
  <si>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</si>
  <si>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</si>
  <si>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</si>
  <si>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</si>
  <si>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</si>
  <si>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</si>
  <si>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</si>
  <si>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</si>
  <si>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</si>
  <si>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</si>
  <si>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</si>
  <si>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</si>
  <si>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</si>
  <si>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</si>
  <si>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</si>
  <si>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</si>
  <si>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</si>
  <si>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</si>
  <si>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</si>
  <si>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</si>
  <si>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</si>
  <si>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</si>
  <si>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</si>
  <si>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</si>
  <si>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</si>
  <si>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</si>
  <si>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</si>
  <si>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</si>
  <si>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</si>
  <si>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</si>
  <si>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</si>
  <si>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</si>
  <si>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</si>
  <si>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</si>
  <si>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</si>
  <si>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</si>
  <si>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</si>
  <si>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</si>
  <si>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</si>
  <si>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</si>
  <si>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</si>
  <si>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</si>
  <si>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</si>
  <si>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</si>
  <si>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</si>
  <si>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</si>
  <si>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</si>
  <si>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</si>
  <si>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</si>
  <si>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</si>
  <si>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</si>
  <si>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</si>
  <si>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</si>
  <si>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</si>
  <si>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</si>
  <si>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</si>
  <si>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</si>
  <si>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</si>
  <si>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</si>
  <si>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</si>
  <si>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</si>
  <si>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</si>
  <si>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</si>
  <si>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</si>
  <si>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</si>
  <si>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</si>
  <si>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</si>
  <si>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</si>
  <si>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</si>
  <si>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</si>
  <si>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</si>
  <si>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</si>
  <si>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</si>
  <si>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</si>
  <si>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</si>
  <si>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</si>
  <si>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</si>
  <si>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</si>
  <si>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</si>
  <si>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</si>
  <si>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</si>
  <si>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</si>
  <si>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</si>
  <si>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</si>
  <si>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</si>
  <si>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</si>
  <si>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</si>
  <si>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</si>
  <si>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</si>
  <si>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</si>
  <si>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</si>
  <si>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</si>
  <si>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</si>
  <si>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</si>
  <si>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</si>
  <si>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</si>
  <si>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</si>
  <si>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</si>
  <si>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</si>
  <si>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</si>
  <si>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</si>
  <si>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</si>
  <si>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</si>
  <si>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</si>
  <si>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</si>
  <si>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</si>
  <si>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</si>
  <si>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</si>
  <si>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</si>
  <si>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</si>
  <si>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</si>
  <si>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</si>
  <si>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</si>
  <si>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</si>
  <si>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</si>
  <si>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</si>
  <si>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</si>
  <si>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</si>
  <si>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</si>
  <si>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</si>
  <si>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</si>
  <si>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</si>
  <si>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</si>
  <si>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</si>
  <si>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</si>
  <si>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</si>
  <si>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</si>
  <si>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</si>
  <si>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</si>
  <si>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</si>
  <si>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</si>
  <si>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</si>
  <si>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</si>
  <si>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</si>
  <si>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</si>
  <si>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</si>
  <si>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</si>
  <si>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</si>
  <si>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</si>
  <si>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</si>
  <si>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</si>
  <si>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</si>
  <si>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</si>
  <si>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</si>
  <si>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</si>
  <si>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</si>
  <si>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</si>
  <si>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</si>
  <si>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</si>
  <si>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</si>
  <si>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</si>
  <si>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</si>
  <si>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</si>
  <si>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</si>
  <si>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</si>
  <si>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</si>
  <si>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</si>
  <si>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</si>
  <si>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</si>
  <si>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</si>
  <si>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</si>
  <si>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</si>
  <si>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</si>
  <si>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</si>
  <si>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</si>
  <si>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</si>
  <si>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</si>
  <si>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</si>
  <si>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</si>
  <si>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</si>
  <si>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</si>
  <si>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</si>
  <si>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</si>
  <si>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</si>
  <si>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</si>
  <si>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</si>
  <si>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</si>
  <si>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</si>
  <si>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</si>
  <si>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</si>
  <si>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</si>
  <si>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</si>
  <si>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</si>
  <si>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</si>
  <si>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</si>
  <si>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</si>
  <si>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</si>
  <si>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</si>
  <si>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</si>
  <si>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</si>
  <si>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</si>
  <si>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</si>
  <si>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</si>
  <si>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</si>
  <si>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</si>
  <si>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</si>
  <si>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</si>
  <si>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</si>
  <si>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</si>
  <si>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</si>
  <si>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</si>
  <si>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</si>
  <si>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</si>
  <si>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</si>
  <si>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</si>
  <si>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</si>
  <si>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</si>
  <si>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</si>
  <si>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</si>
  <si>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</si>
  <si>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</si>
  <si>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</si>
  <si>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</si>
  <si>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</si>
  <si>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</si>
  <si>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</si>
  <si>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</si>
  <si>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</si>
  <si>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</si>
  <si>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</si>
  <si>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</si>
  <si>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</si>
  <si>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</si>
  <si>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</si>
  <si>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</si>
  <si>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</si>
  <si>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</si>
  <si>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</si>
  <si>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</si>
  <si>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</si>
  <si>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</si>
  <si>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</si>
  <si>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</si>
  <si>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</si>
  <si>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</si>
  <si>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</si>
  <si>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</si>
  <si>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</si>
  <si>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</si>
  <si>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</si>
  <si>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</si>
  <si>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</si>
  <si>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</si>
  <si>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</si>
  <si>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</si>
  <si>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</si>
  <si>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</si>
  <si>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</si>
  <si>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</si>
  <si>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</si>
  <si>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</si>
  <si>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</si>
  <si>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</si>
  <si>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</si>
  <si>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</si>
  <si>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</si>
  <si>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</si>
  <si>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</si>
  <si>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</si>
  <si>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</si>
  <si>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</si>
  <si>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</si>
  <si>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</si>
  <si>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</si>
  <si>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</si>
  <si>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</si>
  <si>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</si>
  <si>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</si>
  <si>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</si>
  <si>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</si>
  <si>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</si>
  <si>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</si>
  <si>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</si>
  <si>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</si>
  <si>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</si>
  <si>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</si>
  <si>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</si>
  <si>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</si>
  <si>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</si>
  <si>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</si>
  <si>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</si>
  <si>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</si>
  <si>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</si>
  <si>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</si>
  <si>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</si>
  <si>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</si>
  <si>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</si>
  <si>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</si>
  <si>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</si>
  <si>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</si>
  <si>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</si>
  <si>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</si>
  <si>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</si>
  <si>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</si>
  <si>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</si>
  <si>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</si>
  <si>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</si>
  <si>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</si>
  <si>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</si>
  <si>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</si>
  <si>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</si>
  <si>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</si>
  <si>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</si>
  <si>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</si>
  <si>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</si>
  <si>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</si>
  <si>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</si>
  <si>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</si>
  <si>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</si>
  <si>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</si>
  <si>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</si>
  <si>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</si>
  <si>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</si>
  <si>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</si>
  <si>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</si>
  <si>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</si>
  <si>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</si>
  <si>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</si>
  <si>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</si>
  <si>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</si>
  <si>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</si>
  <si>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</si>
  <si>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</si>
  <si>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</si>
  <si>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</si>
  <si>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</si>
  <si>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</si>
  <si>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</si>
  <si>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</si>
  <si>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</si>
  <si>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</si>
  <si>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</si>
  <si>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</si>
  <si>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</si>
  <si>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</si>
  <si>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</si>
  <si>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</si>
  <si>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</si>
  <si>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</si>
  <si>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</si>
  <si>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</si>
  <si>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</si>
  <si>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</si>
  <si>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</si>
  <si>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</si>
  <si>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</si>
  <si>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</si>
  <si>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</si>
  <si>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</si>
  <si>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</si>
  <si>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</si>
  <si>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</si>
  <si>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</si>
  <si>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</si>
  <si>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</si>
  <si>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</si>
  <si>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</si>
  <si>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</si>
  <si>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</si>
  <si>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</si>
  <si>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</si>
  <si>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</si>
  <si>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</si>
  <si>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</si>
  <si>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</si>
  <si>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</si>
  <si>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</si>
  <si>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</si>
  <si>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</si>
  <si>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</si>
  <si>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</si>
  <si>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</si>
  <si>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</si>
  <si>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</si>
  <si>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</si>
  <si>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</si>
  <si>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</si>
  <si>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</si>
  <si>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</si>
  <si>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</si>
  <si>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</si>
  <si>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</si>
  <si>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</si>
  <si>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</si>
  <si>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</si>
  <si>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</si>
  <si>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</si>
  <si>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</si>
  <si>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</si>
  <si>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</si>
  <si>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</si>
  <si>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</si>
  <si>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</si>
  <si>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</si>
  <si>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</si>
  <si>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</si>
  <si>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</si>
  <si>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</si>
  <si>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</si>
  <si>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</si>
  <si>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</si>
  <si>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</si>
  <si>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</si>
  <si>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</si>
  <si>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</si>
  <si>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</si>
  <si>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</si>
  <si>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</si>
  <si>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</si>
  <si>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</si>
  <si>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</si>
  <si>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</si>
  <si>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</si>
  <si>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</si>
  <si>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</si>
  <si>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</si>
  <si>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</si>
  <si>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</si>
  <si>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</si>
  <si>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</si>
  <si>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</si>
  <si>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</si>
  <si>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</si>
  <si>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</si>
  <si>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</si>
  <si>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</si>
  <si>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</si>
  <si>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</si>
  <si>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</si>
  <si>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</si>
  <si>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</si>
  <si>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</si>
  <si>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</si>
  <si>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</si>
  <si>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</si>
  <si>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</si>
  <si>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</si>
  <si>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</si>
  <si>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</si>
  <si>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</si>
  <si>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</si>
  <si>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</si>
  <si>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</si>
  <si>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</si>
  <si>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</si>
  <si>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</si>
  <si>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</si>
  <si>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</si>
  <si>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</si>
  <si>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</si>
  <si>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</si>
  <si>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</si>
  <si>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</si>
  <si>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</si>
  <si>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</si>
  <si>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</si>
  <si>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</si>
  <si>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</si>
  <si>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</si>
  <si>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</si>
  <si>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</si>
  <si>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</si>
  <si>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</si>
  <si>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</si>
  <si>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</si>
  <si>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</si>
  <si>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</si>
  <si>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</si>
  <si>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</si>
  <si>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</si>
  <si>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</si>
  <si>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</si>
  <si>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</si>
  <si>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</si>
  <si>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</si>
  <si>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</si>
  <si>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</si>
  <si>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</si>
  <si>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</si>
  <si>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</si>
  <si>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</si>
  <si>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</si>
  <si>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</si>
  <si>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</si>
  <si>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</si>
  <si>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</si>
  <si>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</si>
  <si>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</si>
  <si>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</si>
  <si>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</si>
  <si>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</si>
  <si>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</si>
  <si>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</si>
  <si>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</si>
  <si>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</si>
  <si>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</si>
  <si>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</si>
  <si>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</si>
  <si>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</si>
  <si>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</si>
  <si>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</si>
  <si>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</si>
  <si>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</si>
  <si>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</si>
  <si>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</si>
  <si>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</si>
  <si>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</si>
  <si>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</si>
  <si>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</si>
  <si>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</si>
  <si>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</si>
  <si>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</si>
  <si>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</si>
  <si>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</si>
  <si>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</si>
  <si>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</si>
  <si>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</si>
  <si>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</si>
  <si>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</si>
  <si>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</si>
  <si>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</si>
  <si>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</si>
  <si>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</si>
  <si>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</si>
  <si>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</si>
  <si>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</si>
  <si>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</si>
  <si>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</si>
  <si>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</si>
  <si>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</si>
  <si>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</si>
  <si>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</si>
  <si>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</si>
  <si>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</si>
  <si>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</si>
  <si>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</si>
  <si>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</si>
  <si>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</si>
  <si>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</si>
  <si>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</si>
  <si>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</si>
  <si>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</si>
  <si>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</si>
  <si>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</si>
  <si>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</si>
  <si>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</si>
  <si>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</si>
  <si>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</si>
  <si>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</si>
  <si>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</si>
  <si>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</si>
  <si>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</si>
  <si>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</si>
  <si>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</si>
  <si>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</si>
  <si>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</si>
  <si>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</si>
  <si>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</si>
  <si>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</si>
  <si>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</si>
  <si>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</si>
  <si>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</si>
  <si>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</si>
  <si>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</si>
  <si>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</si>
  <si>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</si>
  <si>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</si>
  <si>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</si>
  <si>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</si>
  <si>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</si>
  <si>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</si>
  <si>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</si>
  <si>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</si>
  <si>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</si>
  <si>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</si>
  <si>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</si>
  <si>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</si>
  <si>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</si>
  <si>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</si>
  <si>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</si>
  <si>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</si>
  <si>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</si>
  <si>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</si>
  <si>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</si>
  <si>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</si>
  <si>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</si>
  <si>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</si>
  <si>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</si>
  <si>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</si>
  <si>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</si>
  <si>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</si>
  <si>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</si>
  <si>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</si>
  <si>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</si>
  <si>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</si>
  <si>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</si>
  <si>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</si>
  <si>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</si>
  <si>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</si>
  <si>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</si>
  <si>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</si>
  <si>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</si>
  <si>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</si>
  <si>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</si>
  <si>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</si>
  <si>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</si>
  <si>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</si>
  <si>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</si>
  <si>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</si>
  <si>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</si>
  <si>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</si>
  <si>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</si>
  <si>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</si>
  <si>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</si>
  <si>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</si>
  <si>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</si>
  <si>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</si>
  <si>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</si>
  <si>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</si>
  <si>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</si>
  <si>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</si>
  <si>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</si>
  <si>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</si>
  <si>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</si>
  <si>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</si>
  <si>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</si>
  <si>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</si>
  <si>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</si>
  <si>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</si>
  <si>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</si>
  <si>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</si>
  <si>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</si>
  <si>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</si>
  <si>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</si>
  <si>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真愛病院</t>
    <phoneticPr fontId="3"/>
  </si>
  <si>
    <t>〒897-0031 南さつま市加世田東本町７－３</t>
    <phoneticPr fontId="3"/>
  </si>
  <si>
    <t>〇</t>
  </si>
  <si>
    <t>医療法人</t>
  </si>
  <si>
    <t>複数の診療科で活用</t>
  </si>
  <si>
    <t>整形外科</t>
  </si>
  <si>
    <t>リハビリテーション科</t>
  </si>
  <si>
    <t>麻酔科</t>
  </si>
  <si>
    <t>ＤＰＣ病院ではない</t>
  </si>
  <si>
    <t>有</t>
  </si>
  <si>
    <t>-</t>
    <phoneticPr fontId="3"/>
  </si>
  <si>
    <t>2階病棟</t>
  </si>
  <si>
    <t>急性期機能</t>
  </si>
  <si>
    <t>３階病棟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</si>
</sst>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info.pref.kagoshima.jp/qqport/SDtl?sid=10225"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1048</v>
      </c>
      <c r="M9" s="282" t="s">
        <v>1050</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t="s">
        <v>1039</v>
      </c>
      <c r="M11" s="25" t="s">
        <v>1039</v>
      </c>
    </row>
    <row r="12" spans="1:22" s="21" customFormat="1" ht="34.5" customHeight="1">
      <c r="A12" s="244" t="s">
        <v>606</v>
      </c>
      <c r="B12" s="24"/>
      <c r="C12" s="19"/>
      <c r="D12" s="19"/>
      <c r="E12" s="19"/>
      <c r="F12" s="19"/>
      <c r="G12" s="19"/>
      <c r="H12" s="20"/>
      <c r="I12" s="422" t="s">
        <v>4</v>
      </c>
      <c r="J12" s="422"/>
      <c r="K12" s="422"/>
      <c r="L12" s="29"/>
      <c r="M12" s="29"/>
    </row>
    <row r="13" spans="1:22" s="21" customFormat="1" ht="34.5" customHeight="1">
      <c r="A13" s="244" t="s">
        <v>606</v>
      </c>
      <c r="B13" s="17"/>
      <c r="C13" s="19"/>
      <c r="D13" s="19"/>
      <c r="E13" s="19"/>
      <c r="F13" s="19"/>
      <c r="G13" s="19"/>
      <c r="H13" s="20"/>
      <c r="I13" s="422" t="s">
        <v>5</v>
      </c>
      <c r="J13" s="422"/>
      <c r="K13" s="422"/>
      <c r="L13" s="28"/>
      <c r="M13" s="28"/>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1048</v>
      </c>
      <c r="M22" s="282" t="s">
        <v>1050</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t="s">
        <v>1039</v>
      </c>
      <c r="M24" s="25" t="s">
        <v>1039</v>
      </c>
    </row>
    <row r="25" spans="1:22" s="21" customFormat="1" ht="34.5" customHeight="1">
      <c r="A25" s="244" t="s">
        <v>607</v>
      </c>
      <c r="B25" s="24"/>
      <c r="C25" s="19"/>
      <c r="D25" s="19"/>
      <c r="E25" s="19"/>
      <c r="F25" s="19"/>
      <c r="G25" s="19"/>
      <c r="H25" s="20"/>
      <c r="I25" s="303" t="s">
        <v>4</v>
      </c>
      <c r="J25" s="304"/>
      <c r="K25" s="305"/>
      <c r="L25" s="29"/>
      <c r="M25" s="29"/>
    </row>
    <row r="26" spans="1:22" s="21" customFormat="1" ht="34.5" customHeight="1">
      <c r="A26" s="244" t="s">
        <v>607</v>
      </c>
      <c r="B26" s="17"/>
      <c r="C26" s="19"/>
      <c r="D26" s="19"/>
      <c r="E26" s="19"/>
      <c r="F26" s="19"/>
      <c r="G26" s="19"/>
      <c r="H26" s="20"/>
      <c r="I26" s="303" t="s">
        <v>5</v>
      </c>
      <c r="J26" s="304"/>
      <c r="K26" s="305"/>
      <c r="L26" s="28"/>
      <c r="M26" s="28"/>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1048</v>
      </c>
      <c r="M35" s="282" t="s">
        <v>1050</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1048</v>
      </c>
      <c r="M44" s="282" t="s">
        <v>1050</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1048</v>
      </c>
      <c r="M89" s="262" t="s">
        <v>1050</v>
      </c>
    </row>
    <row r="90" spans="1:22" s="21" customFormat="1">
      <c r="A90" s="243"/>
      <c r="B90" s="1"/>
      <c r="C90" s="3"/>
      <c r="D90" s="3"/>
      <c r="E90" s="3"/>
      <c r="F90" s="3"/>
      <c r="G90" s="3"/>
      <c r="H90" s="287"/>
      <c r="I90" s="67" t="s">
        <v>36</v>
      </c>
      <c r="J90" s="68"/>
      <c r="K90" s="69"/>
      <c r="L90" s="262" t="s">
        <v>1049</v>
      </c>
      <c r="M90" s="262" t="s">
        <v>1049</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1048</v>
      </c>
      <c r="M97" s="66" t="s">
        <v>1050</v>
      </c>
      <c r="N97" s="8"/>
      <c r="O97" s="8"/>
      <c r="P97" s="8"/>
      <c r="Q97" s="8"/>
      <c r="R97" s="8"/>
      <c r="S97" s="8"/>
      <c r="T97" s="8"/>
      <c r="U97" s="8"/>
      <c r="V97" s="8"/>
    </row>
    <row r="98" spans="1:22" ht="20.25" customHeight="1">
      <c r="A98" s="243"/>
      <c r="B98" s="1"/>
      <c r="C98" s="62"/>
      <c r="D98" s="3"/>
      <c r="F98" s="3"/>
      <c r="G98" s="3"/>
      <c r="H98" s="287"/>
      <c r="I98" s="67" t="s">
        <v>40</v>
      </c>
      <c r="J98" s="68"/>
      <c r="K98" s="79"/>
      <c r="L98" s="70" t="s">
        <v>1049</v>
      </c>
      <c r="M98" s="70" t="s">
        <v>1049</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76</v>
      </c>
      <c r="K99" s="237" t="str">
        <f>IF(OR(COUNTIF(L99:M99,"未確認")&gt;0,COUNTIF(L99:M99,"~*")&gt;0),"※","")</f>
        <v/>
      </c>
      <c r="L99" s="258">
        <v>38</v>
      </c>
      <c r="M99" s="258">
        <v>38</v>
      </c>
    </row>
    <row r="100" spans="1:22" s="83" customFormat="1" ht="34.5" customHeight="1">
      <c r="A100" s="244" t="s">
        <v>611</v>
      </c>
      <c r="B100" s="84"/>
      <c r="C100" s="396"/>
      <c r="D100" s="397"/>
      <c r="E100" s="409"/>
      <c r="F100" s="410"/>
      <c r="G100" s="415" t="s">
        <v>44</v>
      </c>
      <c r="H100" s="417"/>
      <c r="I100" s="420"/>
      <c r="J100" s="256">
        <f t="shared" si="0"/>
        <v>76</v>
      </c>
      <c r="K100" s="237" t="str">
        <f>IF(OR(COUNTIF(L100:M100,"未確認")&gt;0,COUNTIF(L100:M100,"~*")&gt;0),"※","")</f>
        <v/>
      </c>
      <c r="L100" s="258">
        <v>38</v>
      </c>
      <c r="M100" s="258">
        <v>38</v>
      </c>
    </row>
    <row r="101" spans="1:22" s="83" customFormat="1" ht="34.5" customHeight="1">
      <c r="A101" s="244" t="s">
        <v>610</v>
      </c>
      <c r="B101" s="84"/>
      <c r="C101" s="396"/>
      <c r="D101" s="397"/>
      <c r="E101" s="320" t="s">
        <v>45</v>
      </c>
      <c r="F101" s="321"/>
      <c r="G101" s="321"/>
      <c r="H101" s="322"/>
      <c r="I101" s="420"/>
      <c r="J101" s="256">
        <f t="shared" si="0"/>
        <v>76</v>
      </c>
      <c r="K101" s="237" t="str">
        <f>IF(OR(COUNTIF(L101:M101,"未確認")&gt;0,COUNTIF(L101:M101,"~*")&gt;0),"※","")</f>
        <v/>
      </c>
      <c r="L101" s="258">
        <v>38</v>
      </c>
      <c r="M101" s="258">
        <v>38</v>
      </c>
    </row>
    <row r="102" spans="1:22" s="83" customFormat="1" ht="34.5" customHeight="1">
      <c r="A102" s="244" t="s">
        <v>610</v>
      </c>
      <c r="B102" s="84"/>
      <c r="C102" s="377"/>
      <c r="D102" s="379"/>
      <c r="E102" s="317" t="s">
        <v>612</v>
      </c>
      <c r="F102" s="318"/>
      <c r="G102" s="318"/>
      <c r="H102" s="319"/>
      <c r="I102" s="420"/>
      <c r="J102" s="256">
        <f t="shared" si="0"/>
        <v>76</v>
      </c>
      <c r="K102" s="237" t="str">
        <f t="shared" ref="K102:K111" si="1">IF(OR(COUNTIF(L101:M101,"未確認")&gt;0,COUNTIF(L101:M101,"~*")&gt;0),"※","")</f>
        <v/>
      </c>
      <c r="L102" s="258">
        <v>38</v>
      </c>
      <c r="M102" s="258">
        <v>38</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1048</v>
      </c>
      <c r="M118" s="66" t="s">
        <v>1050</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1049</v>
      </c>
      <c r="M119" s="70" t="s">
        <v>1049</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1042</v>
      </c>
    </row>
    <row r="122" spans="1:22" s="83" customFormat="1" ht="40.5" customHeight="1">
      <c r="A122" s="244" t="s">
        <v>619</v>
      </c>
      <c r="B122" s="1"/>
      <c r="C122" s="295"/>
      <c r="D122" s="297"/>
      <c r="E122" s="396"/>
      <c r="F122" s="418"/>
      <c r="G122" s="418"/>
      <c r="H122" s="397"/>
      <c r="I122" s="354"/>
      <c r="J122" s="101"/>
      <c r="K122" s="102"/>
      <c r="L122" s="98" t="s">
        <v>1043</v>
      </c>
      <c r="M122" s="98" t="s">
        <v>1043</v>
      </c>
    </row>
    <row r="123" spans="1:22" s="83" customFormat="1" ht="40.5" customHeight="1">
      <c r="A123" s="244" t="s">
        <v>620</v>
      </c>
      <c r="B123" s="1"/>
      <c r="C123" s="289"/>
      <c r="D123" s="290"/>
      <c r="E123" s="377"/>
      <c r="F123" s="378"/>
      <c r="G123" s="378"/>
      <c r="H123" s="379"/>
      <c r="I123" s="341"/>
      <c r="J123" s="105"/>
      <c r="K123" s="106"/>
      <c r="L123" s="98" t="s">
        <v>1044</v>
      </c>
      <c r="M123" s="98" t="s">
        <v>1044</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1048</v>
      </c>
      <c r="M129" s="66" t="s">
        <v>1050</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1049</v>
      </c>
      <c r="M130" s="70" t="s">
        <v>1049</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564</v>
      </c>
      <c r="M131" s="98" t="s">
        <v>564</v>
      </c>
    </row>
    <row r="132" spans="1:22" s="83" customFormat="1" ht="34.5" customHeight="1">
      <c r="A132" s="244" t="s">
        <v>621</v>
      </c>
      <c r="B132" s="84"/>
      <c r="C132" s="295"/>
      <c r="D132" s="297"/>
      <c r="E132" s="320" t="s">
        <v>58</v>
      </c>
      <c r="F132" s="321"/>
      <c r="G132" s="321"/>
      <c r="H132" s="322"/>
      <c r="I132" s="389"/>
      <c r="J132" s="101"/>
      <c r="K132" s="102"/>
      <c r="L132" s="82">
        <v>38</v>
      </c>
      <c r="M132" s="82">
        <v>38</v>
      </c>
    </row>
    <row r="133" spans="1:22" s="83" customFormat="1" ht="67.5" customHeight="1">
      <c r="A133" s="244" t="s">
        <v>622</v>
      </c>
      <c r="B133" s="84"/>
      <c r="C133" s="334" t="s">
        <v>59</v>
      </c>
      <c r="D133" s="335"/>
      <c r="E133" s="335"/>
      <c r="F133" s="335"/>
      <c r="G133" s="335"/>
      <c r="H133" s="336"/>
      <c r="I133" s="389"/>
      <c r="J133" s="101"/>
      <c r="K133" s="102"/>
      <c r="L133" s="259" t="s">
        <v>533</v>
      </c>
      <c r="M133" s="98" t="s">
        <v>533</v>
      </c>
    </row>
    <row r="134" spans="1:22" s="83" customFormat="1" ht="34.5" customHeight="1">
      <c r="A134" s="244" t="s">
        <v>622</v>
      </c>
      <c r="B134" s="84"/>
      <c r="C134" s="111"/>
      <c r="D134" s="112"/>
      <c r="E134" s="320" t="s">
        <v>60</v>
      </c>
      <c r="F134" s="321"/>
      <c r="G134" s="321"/>
      <c r="H134" s="322"/>
      <c r="I134" s="389"/>
      <c r="J134" s="101"/>
      <c r="K134" s="102"/>
      <c r="L134" s="82">
        <v>0</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1048</v>
      </c>
      <c r="M143" s="66" t="s">
        <v>1050</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1049</v>
      </c>
      <c r="M144" s="70" t="s">
        <v>1049</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85</v>
      </c>
      <c r="K154" s="264" t="str">
        <f t="shared" si="3"/>
        <v/>
      </c>
      <c r="L154" s="117">
        <v>63</v>
      </c>
      <c r="M154" s="117">
        <v>22</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1048</v>
      </c>
      <c r="M226" s="66" t="s">
        <v>1050</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1049</v>
      </c>
      <c r="M227" s="70" t="s">
        <v>1049</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1048</v>
      </c>
      <c r="M234" s="66" t="s">
        <v>1050</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1049</v>
      </c>
      <c r="M235" s="70" t="s">
        <v>1049</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row>
    <row r="237" spans="1:22" s="83" customFormat="1" ht="34.5" customHeight="1">
      <c r="A237" s="248" t="s">
        <v>627</v>
      </c>
      <c r="B237" s="119"/>
      <c r="C237" s="320" t="s">
        <v>130</v>
      </c>
      <c r="D237" s="321"/>
      <c r="E237" s="321"/>
      <c r="F237" s="321"/>
      <c r="G237" s="321"/>
      <c r="H237" s="322"/>
      <c r="I237" s="407"/>
      <c r="J237" s="260" t="s">
        <v>1046</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1048</v>
      </c>
      <c r="M244" s="66" t="s">
        <v>1050</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1049</v>
      </c>
      <c r="M245" s="70" t="s">
        <v>1049</v>
      </c>
      <c r="N245" s="8"/>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1048</v>
      </c>
      <c r="M253" s="66" t="s">
        <v>1050</v>
      </c>
      <c r="N253" s="8"/>
      <c r="O253" s="8"/>
      <c r="P253" s="8"/>
      <c r="Q253" s="8"/>
      <c r="R253" s="8"/>
      <c r="S253" s="8"/>
      <c r="T253" s="8"/>
      <c r="U253" s="8"/>
      <c r="V253" s="8"/>
    </row>
    <row r="254" spans="1:22">
      <c r="A254" s="243"/>
      <c r="B254" s="1"/>
      <c r="C254" s="62"/>
      <c r="D254" s="3"/>
      <c r="F254" s="3"/>
      <c r="G254" s="3"/>
      <c r="H254" s="287"/>
      <c r="I254" s="67" t="s">
        <v>36</v>
      </c>
      <c r="J254" s="68"/>
      <c r="K254" s="79"/>
      <c r="L254" s="70" t="s">
        <v>1049</v>
      </c>
      <c r="M254" s="137" t="s">
        <v>1049</v>
      </c>
      <c r="N254" s="8"/>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1048</v>
      </c>
      <c r="M263" s="66" t="s">
        <v>1050</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1049</v>
      </c>
      <c r="M264" s="70" t="s">
        <v>1049</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2</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2.2999999999999998</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17</v>
      </c>
      <c r="K269" s="81" t="str">
        <f t="shared" si="8"/>
        <v/>
      </c>
      <c r="L269" s="147">
        <v>9</v>
      </c>
      <c r="M269" s="147">
        <v>8</v>
      </c>
    </row>
    <row r="270" spans="1:22" s="83" customFormat="1" ht="34.5" customHeight="1">
      <c r="A270" s="249" t="s">
        <v>725</v>
      </c>
      <c r="B270" s="120"/>
      <c r="C270" s="371"/>
      <c r="D270" s="371"/>
      <c r="E270" s="371"/>
      <c r="F270" s="371"/>
      <c r="G270" s="371" t="s">
        <v>148</v>
      </c>
      <c r="H270" s="371"/>
      <c r="I270" s="404"/>
      <c r="J270" s="266">
        <f t="shared" si="9"/>
        <v>5.6999999999999993</v>
      </c>
      <c r="K270" s="81" t="str">
        <f t="shared" si="8"/>
        <v/>
      </c>
      <c r="L270" s="148">
        <v>4.3</v>
      </c>
      <c r="M270" s="148">
        <v>1.4</v>
      </c>
    </row>
    <row r="271" spans="1:22" s="83" customFormat="1" ht="34.5" customHeight="1">
      <c r="A271" s="249" t="s">
        <v>726</v>
      </c>
      <c r="B271" s="120"/>
      <c r="C271" s="371" t="s">
        <v>151</v>
      </c>
      <c r="D271" s="372"/>
      <c r="E271" s="372"/>
      <c r="F271" s="372"/>
      <c r="G271" s="371" t="s">
        <v>146</v>
      </c>
      <c r="H271" s="371"/>
      <c r="I271" s="404"/>
      <c r="J271" s="266">
        <f t="shared" si="9"/>
        <v>6</v>
      </c>
      <c r="K271" s="81" t="str">
        <f t="shared" si="8"/>
        <v/>
      </c>
      <c r="L271" s="147">
        <v>4</v>
      </c>
      <c r="M271" s="147">
        <v>2</v>
      </c>
    </row>
    <row r="272" spans="1:22" s="83" customFormat="1" ht="34.5" customHeight="1">
      <c r="A272" s="249" t="s">
        <v>726</v>
      </c>
      <c r="B272" s="120"/>
      <c r="C272" s="372"/>
      <c r="D272" s="372"/>
      <c r="E272" s="372"/>
      <c r="F272" s="372"/>
      <c r="G272" s="371" t="s">
        <v>148</v>
      </c>
      <c r="H272" s="371"/>
      <c r="I272" s="404"/>
      <c r="J272" s="266">
        <f t="shared" si="9"/>
        <v>2.2000000000000002</v>
      </c>
      <c r="K272" s="81" t="str">
        <f t="shared" si="8"/>
        <v/>
      </c>
      <c r="L272" s="148">
        <v>0</v>
      </c>
      <c r="M272" s="148">
        <v>2.2000000000000002</v>
      </c>
    </row>
    <row r="273" spans="1:13" s="83" customFormat="1" ht="34.5" customHeight="1">
      <c r="A273" s="249" t="s">
        <v>727</v>
      </c>
      <c r="B273" s="120"/>
      <c r="C273" s="371" t="s">
        <v>152</v>
      </c>
      <c r="D273" s="372"/>
      <c r="E273" s="372"/>
      <c r="F273" s="372"/>
      <c r="G273" s="371" t="s">
        <v>146</v>
      </c>
      <c r="H273" s="371"/>
      <c r="I273" s="404"/>
      <c r="J273" s="266">
        <f t="shared" si="9"/>
        <v>5</v>
      </c>
      <c r="K273" s="81" t="str">
        <f t="shared" si="8"/>
        <v/>
      </c>
      <c r="L273" s="147">
        <v>3</v>
      </c>
      <c r="M273" s="147">
        <v>2</v>
      </c>
    </row>
    <row r="274" spans="1:13" s="83" customFormat="1" ht="34.5" customHeight="1">
      <c r="A274" s="249" t="s">
        <v>727</v>
      </c>
      <c r="B274" s="120"/>
      <c r="C274" s="372"/>
      <c r="D274" s="372"/>
      <c r="E274" s="372"/>
      <c r="F274" s="372"/>
      <c r="G274" s="371" t="s">
        <v>148</v>
      </c>
      <c r="H274" s="371"/>
      <c r="I274" s="404"/>
      <c r="J274" s="266">
        <f t="shared" si="9"/>
        <v>3.5</v>
      </c>
      <c r="K274" s="81" t="str">
        <f t="shared" si="8"/>
        <v/>
      </c>
      <c r="L274" s="148">
        <v>1.5</v>
      </c>
      <c r="M274" s="148">
        <v>2</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5</v>
      </c>
      <c r="K277" s="81" t="str">
        <f t="shared" si="8"/>
        <v/>
      </c>
      <c r="L277" s="147">
        <v>3</v>
      </c>
      <c r="M277" s="147">
        <v>2</v>
      </c>
    </row>
    <row r="278" spans="1:13" s="83" customFormat="1" ht="34.5" customHeight="1">
      <c r="A278" s="249" t="s">
        <v>729</v>
      </c>
      <c r="B278" s="84"/>
      <c r="C278" s="372"/>
      <c r="D278" s="372"/>
      <c r="E278" s="372"/>
      <c r="F278" s="372"/>
      <c r="G278" s="371" t="s">
        <v>148</v>
      </c>
      <c r="H278" s="371"/>
      <c r="I278" s="404"/>
      <c r="J278" s="266">
        <f t="shared" si="9"/>
        <v>1</v>
      </c>
      <c r="K278" s="81" t="str">
        <f t="shared" si="8"/>
        <v/>
      </c>
      <c r="L278" s="148">
        <v>0</v>
      </c>
      <c r="M278" s="148">
        <v>1</v>
      </c>
    </row>
    <row r="279" spans="1:13" s="83" customFormat="1" ht="34.5" customHeight="1">
      <c r="A279" s="249" t="s">
        <v>730</v>
      </c>
      <c r="B279" s="84"/>
      <c r="C279" s="371" t="s">
        <v>155</v>
      </c>
      <c r="D279" s="372"/>
      <c r="E279" s="372"/>
      <c r="F279" s="372"/>
      <c r="G279" s="371" t="s">
        <v>146</v>
      </c>
      <c r="H279" s="371"/>
      <c r="I279" s="404"/>
      <c r="J279" s="266">
        <f t="shared" si="9"/>
        <v>1</v>
      </c>
      <c r="K279" s="81" t="str">
        <f t="shared" si="8"/>
        <v/>
      </c>
      <c r="L279" s="147">
        <v>1</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1</v>
      </c>
      <c r="K285" s="81" t="str">
        <f t="shared" si="8"/>
        <v/>
      </c>
      <c r="L285" s="141"/>
      <c r="M285" s="141"/>
    </row>
    <row r="286" spans="1:13" s="83" customFormat="1" ht="34.5" customHeight="1">
      <c r="A286" s="244" t="s">
        <v>733</v>
      </c>
      <c r="B286" s="84"/>
      <c r="C286" s="374"/>
      <c r="D286" s="374"/>
      <c r="E286" s="374"/>
      <c r="F286" s="374"/>
      <c r="G286" s="371" t="s">
        <v>148</v>
      </c>
      <c r="H286" s="371"/>
      <c r="I286" s="404"/>
      <c r="J286" s="266">
        <v>0</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0</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1</v>
      </c>
      <c r="N297" s="147">
        <v>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0.7</v>
      </c>
      <c r="M298" s="148">
        <v>0</v>
      </c>
      <c r="N298" s="148">
        <v>0.5</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2</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1</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1050</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1049</v>
      </c>
      <c r="M323" s="137" t="s">
        <v>1049</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538</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0</v>
      </c>
      <c r="K328" s="81"/>
      <c r="L328" s="269"/>
      <c r="M328" s="161"/>
    </row>
    <row r="329" spans="1:22" s="83" customFormat="1" ht="34.5" customHeight="1">
      <c r="A329" s="249" t="s">
        <v>750</v>
      </c>
      <c r="B329" s="159"/>
      <c r="C329" s="371"/>
      <c r="D329" s="371"/>
      <c r="E329" s="371"/>
      <c r="F329" s="372"/>
      <c r="G329" s="371" t="s">
        <v>176</v>
      </c>
      <c r="H329" s="288" t="s">
        <v>173</v>
      </c>
      <c r="I329" s="354"/>
      <c r="J329" s="266">
        <v>0</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0</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1048</v>
      </c>
      <c r="M342" s="66" t="s">
        <v>1050</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1049</v>
      </c>
      <c r="M343" s="137" t="s">
        <v>1049</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0</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
      <c r="A354" s="249" t="s">
        <v>764</v>
      </c>
      <c r="B354" s="159"/>
      <c r="C354" s="392"/>
      <c r="D354" s="393"/>
      <c r="E354" s="320" t="s">
        <v>196</v>
      </c>
      <c r="F354" s="321"/>
      <c r="G354" s="321"/>
      <c r="H354" s="322"/>
      <c r="I354" s="122" t="s">
        <v>197</v>
      </c>
      <c r="J354" s="271">
        <v>0</v>
      </c>
      <c r="K354" s="81"/>
      <c r="L354" s="269"/>
      <c r="M354" s="161"/>
    </row>
    <row r="355" spans="1:22" s="83" customFormat="1" ht="42">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5" customHeight="1">
      <c r="A359" s="249" t="s">
        <v>769</v>
      </c>
      <c r="B359" s="159"/>
      <c r="C359" s="392"/>
      <c r="D359" s="393"/>
      <c r="E359" s="320" t="s">
        <v>206</v>
      </c>
      <c r="F359" s="321"/>
      <c r="G359" s="321"/>
      <c r="H359" s="322"/>
      <c r="I359" s="122" t="s">
        <v>207</v>
      </c>
      <c r="J359" s="271">
        <v>0</v>
      </c>
      <c r="K359" s="81"/>
      <c r="L359" s="269"/>
      <c r="M359" s="161"/>
    </row>
    <row r="360" spans="1:22" s="83" customFormat="1" ht="56.15"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1050</v>
      </c>
    </row>
    <row r="368" spans="1:22" s="118" customFormat="1" ht="20.25" customHeight="1">
      <c r="A368" s="243"/>
      <c r="B368" s="1"/>
      <c r="C368" s="3"/>
      <c r="D368" s="3"/>
      <c r="E368" s="3"/>
      <c r="F368" s="3"/>
      <c r="G368" s="3"/>
      <c r="H368" s="287"/>
      <c r="I368" s="67" t="s">
        <v>36</v>
      </c>
      <c r="J368" s="170"/>
      <c r="K368" s="79"/>
      <c r="L368" s="137" t="s">
        <v>1049</v>
      </c>
      <c r="M368" s="137" t="s">
        <v>1049</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1048</v>
      </c>
      <c r="M390" s="66" t="s">
        <v>1050</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1049</v>
      </c>
      <c r="M391" s="70" t="s">
        <v>1049</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657</v>
      </c>
      <c r="K392" s="81" t="str">
        <f t="shared" ref="K392:K397" si="12">IF(OR(COUNTIF(L392:M392,"未確認")&gt;0,COUNTIF(L392:M392,"~*")&gt;0),"※","")</f>
        <v/>
      </c>
      <c r="L392" s="147">
        <v>397</v>
      </c>
      <c r="M392" s="147">
        <v>260</v>
      </c>
    </row>
    <row r="393" spans="1:22" s="83" customFormat="1" ht="34.5" customHeight="1">
      <c r="A393" s="249" t="s">
        <v>773</v>
      </c>
      <c r="B393" s="84"/>
      <c r="C393" s="370"/>
      <c r="D393" s="380"/>
      <c r="E393" s="320" t="s">
        <v>224</v>
      </c>
      <c r="F393" s="321"/>
      <c r="G393" s="321"/>
      <c r="H393" s="322"/>
      <c r="I393" s="343"/>
      <c r="J393" s="140">
        <f t="shared" si="11"/>
        <v>193</v>
      </c>
      <c r="K393" s="81" t="str">
        <f t="shared" si="12"/>
        <v/>
      </c>
      <c r="L393" s="147">
        <v>43</v>
      </c>
      <c r="M393" s="147">
        <v>150</v>
      </c>
    </row>
    <row r="394" spans="1:22" s="83" customFormat="1" ht="34.5" customHeight="1">
      <c r="A394" s="250" t="s">
        <v>774</v>
      </c>
      <c r="B394" s="84"/>
      <c r="C394" s="370"/>
      <c r="D394" s="381"/>
      <c r="E394" s="320" t="s">
        <v>225</v>
      </c>
      <c r="F394" s="321"/>
      <c r="G394" s="321"/>
      <c r="H394" s="322"/>
      <c r="I394" s="343"/>
      <c r="J394" s="140">
        <f t="shared" si="11"/>
        <v>285</v>
      </c>
      <c r="K394" s="81" t="str">
        <f t="shared" si="12"/>
        <v/>
      </c>
      <c r="L394" s="147">
        <v>226</v>
      </c>
      <c r="M394" s="147">
        <v>59</v>
      </c>
    </row>
    <row r="395" spans="1:22" s="83" customFormat="1" ht="34.5" customHeight="1">
      <c r="A395" s="250" t="s">
        <v>775</v>
      </c>
      <c r="B395" s="84"/>
      <c r="C395" s="370"/>
      <c r="D395" s="382"/>
      <c r="E395" s="320" t="s">
        <v>226</v>
      </c>
      <c r="F395" s="321"/>
      <c r="G395" s="321"/>
      <c r="H395" s="322"/>
      <c r="I395" s="343"/>
      <c r="J395" s="140">
        <f t="shared" si="11"/>
        <v>179</v>
      </c>
      <c r="K395" s="81" t="str">
        <f t="shared" si="12"/>
        <v/>
      </c>
      <c r="L395" s="147">
        <v>128</v>
      </c>
      <c r="M395" s="147">
        <v>51</v>
      </c>
    </row>
    <row r="396" spans="1:22" s="83" customFormat="1" ht="34.5" customHeight="1">
      <c r="A396" s="250" t="s">
        <v>776</v>
      </c>
      <c r="B396" s="1"/>
      <c r="C396" s="370"/>
      <c r="D396" s="320" t="s">
        <v>227</v>
      </c>
      <c r="E396" s="321"/>
      <c r="F396" s="321"/>
      <c r="G396" s="321"/>
      <c r="H396" s="322"/>
      <c r="I396" s="343"/>
      <c r="J396" s="140">
        <f t="shared" si="11"/>
        <v>23648</v>
      </c>
      <c r="K396" s="81" t="str">
        <f t="shared" si="12"/>
        <v/>
      </c>
      <c r="L396" s="147">
        <v>12690</v>
      </c>
      <c r="M396" s="147">
        <v>10958</v>
      </c>
    </row>
    <row r="397" spans="1:22" s="83" customFormat="1" ht="34.5" customHeight="1">
      <c r="A397" s="250" t="s">
        <v>777</v>
      </c>
      <c r="B397" s="119"/>
      <c r="C397" s="370"/>
      <c r="D397" s="320" t="s">
        <v>228</v>
      </c>
      <c r="E397" s="321"/>
      <c r="F397" s="321"/>
      <c r="G397" s="321"/>
      <c r="H397" s="322"/>
      <c r="I397" s="344"/>
      <c r="J397" s="140">
        <f t="shared" si="11"/>
        <v>661</v>
      </c>
      <c r="K397" s="81" t="str">
        <f t="shared" si="12"/>
        <v/>
      </c>
      <c r="L397" s="147">
        <v>400</v>
      </c>
      <c r="M397" s="147">
        <v>261</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1048</v>
      </c>
      <c r="M403" s="66" t="s">
        <v>1050</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1049</v>
      </c>
      <c r="M404" s="70" t="s">
        <v>1049</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657</v>
      </c>
      <c r="K405" s="81" t="str">
        <f t="shared" ref="K405:K422" si="14">IF(OR(COUNTIF(L405:M405,"未確認")&gt;0,COUNTIF(L405:M405,"~*")&gt;0),"※","")</f>
        <v/>
      </c>
      <c r="L405" s="147">
        <v>397</v>
      </c>
      <c r="M405" s="147">
        <v>260</v>
      </c>
    </row>
    <row r="406" spans="1:22" s="83" customFormat="1" ht="34.5" customHeight="1">
      <c r="A406" s="251" t="s">
        <v>779</v>
      </c>
      <c r="B406" s="119"/>
      <c r="C406" s="369"/>
      <c r="D406" s="375" t="s">
        <v>233</v>
      </c>
      <c r="E406" s="377" t="s">
        <v>234</v>
      </c>
      <c r="F406" s="378"/>
      <c r="G406" s="378"/>
      <c r="H406" s="379"/>
      <c r="I406" s="361"/>
      <c r="J406" s="140">
        <f t="shared" si="13"/>
        <v>193</v>
      </c>
      <c r="K406" s="81" t="str">
        <f t="shared" si="14"/>
        <v/>
      </c>
      <c r="L406" s="147">
        <v>43</v>
      </c>
      <c r="M406" s="147">
        <v>150</v>
      </c>
    </row>
    <row r="407" spans="1:22" s="83" customFormat="1" ht="34.5" customHeight="1">
      <c r="A407" s="251" t="s">
        <v>780</v>
      </c>
      <c r="B407" s="119"/>
      <c r="C407" s="369"/>
      <c r="D407" s="369"/>
      <c r="E407" s="320" t="s">
        <v>235</v>
      </c>
      <c r="F407" s="321"/>
      <c r="G407" s="321"/>
      <c r="H407" s="322"/>
      <c r="I407" s="361"/>
      <c r="J407" s="140">
        <f t="shared" si="13"/>
        <v>381</v>
      </c>
      <c r="K407" s="81" t="str">
        <f t="shared" si="14"/>
        <v/>
      </c>
      <c r="L407" s="147">
        <v>286</v>
      </c>
      <c r="M407" s="147">
        <v>95</v>
      </c>
    </row>
    <row r="408" spans="1:22" s="83" customFormat="1" ht="34.5" customHeight="1">
      <c r="A408" s="251" t="s">
        <v>781</v>
      </c>
      <c r="B408" s="119"/>
      <c r="C408" s="369"/>
      <c r="D408" s="369"/>
      <c r="E408" s="320" t="s">
        <v>236</v>
      </c>
      <c r="F408" s="321"/>
      <c r="G408" s="321"/>
      <c r="H408" s="322"/>
      <c r="I408" s="361"/>
      <c r="J408" s="140">
        <f t="shared" si="13"/>
        <v>68</v>
      </c>
      <c r="K408" s="81" t="str">
        <f t="shared" si="14"/>
        <v/>
      </c>
      <c r="L408" s="147">
        <v>54</v>
      </c>
      <c r="M408" s="147">
        <v>14</v>
      </c>
    </row>
    <row r="409" spans="1:22" s="83" customFormat="1" ht="34.5" customHeight="1">
      <c r="A409" s="251" t="s">
        <v>782</v>
      </c>
      <c r="B409" s="119"/>
      <c r="C409" s="369"/>
      <c r="D409" s="369"/>
      <c r="E409" s="317" t="s">
        <v>989</v>
      </c>
      <c r="F409" s="318"/>
      <c r="G409" s="318"/>
      <c r="H409" s="319"/>
      <c r="I409" s="361"/>
      <c r="J409" s="140">
        <f t="shared" si="13"/>
        <v>15</v>
      </c>
      <c r="K409" s="81" t="str">
        <f t="shared" si="14"/>
        <v/>
      </c>
      <c r="L409" s="147">
        <v>14</v>
      </c>
      <c r="M409" s="147">
        <v>1</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661</v>
      </c>
      <c r="K413" s="81" t="str">
        <f t="shared" si="14"/>
        <v/>
      </c>
      <c r="L413" s="147">
        <v>400</v>
      </c>
      <c r="M413" s="147">
        <v>261</v>
      </c>
    </row>
    <row r="414" spans="1:22" s="83" customFormat="1" ht="34.5" customHeight="1">
      <c r="A414" s="251" t="s">
        <v>787</v>
      </c>
      <c r="B414" s="119"/>
      <c r="C414" s="369"/>
      <c r="D414" s="375" t="s">
        <v>240</v>
      </c>
      <c r="E414" s="377" t="s">
        <v>241</v>
      </c>
      <c r="F414" s="378"/>
      <c r="G414" s="378"/>
      <c r="H414" s="379"/>
      <c r="I414" s="361"/>
      <c r="J414" s="140">
        <f t="shared" si="13"/>
        <v>189</v>
      </c>
      <c r="K414" s="81" t="str">
        <f t="shared" si="14"/>
        <v/>
      </c>
      <c r="L414" s="147">
        <v>147</v>
      </c>
      <c r="M414" s="147">
        <v>42</v>
      </c>
    </row>
    <row r="415" spans="1:22" s="83" customFormat="1" ht="34.5" customHeight="1">
      <c r="A415" s="251" t="s">
        <v>788</v>
      </c>
      <c r="B415" s="119"/>
      <c r="C415" s="369"/>
      <c r="D415" s="369"/>
      <c r="E415" s="320" t="s">
        <v>242</v>
      </c>
      <c r="F415" s="321"/>
      <c r="G415" s="321"/>
      <c r="H415" s="322"/>
      <c r="I415" s="361"/>
      <c r="J415" s="140">
        <f t="shared" si="13"/>
        <v>344</v>
      </c>
      <c r="K415" s="81" t="str">
        <f t="shared" si="14"/>
        <v/>
      </c>
      <c r="L415" s="147">
        <v>137</v>
      </c>
      <c r="M415" s="147">
        <v>207</v>
      </c>
    </row>
    <row r="416" spans="1:22" s="83" customFormat="1" ht="34.5" customHeight="1">
      <c r="A416" s="251" t="s">
        <v>789</v>
      </c>
      <c r="B416" s="119"/>
      <c r="C416" s="369"/>
      <c r="D416" s="369"/>
      <c r="E416" s="320" t="s">
        <v>243</v>
      </c>
      <c r="F416" s="321"/>
      <c r="G416" s="321"/>
      <c r="H416" s="322"/>
      <c r="I416" s="361"/>
      <c r="J416" s="140">
        <f t="shared" si="13"/>
        <v>95</v>
      </c>
      <c r="K416" s="81" t="str">
        <f t="shared" si="14"/>
        <v/>
      </c>
      <c r="L416" s="147">
        <v>88</v>
      </c>
      <c r="M416" s="147">
        <v>7</v>
      </c>
    </row>
    <row r="417" spans="1:22" s="83" customFormat="1" ht="34.5" customHeight="1">
      <c r="A417" s="251" t="s">
        <v>790</v>
      </c>
      <c r="B417" s="119"/>
      <c r="C417" s="369"/>
      <c r="D417" s="369"/>
      <c r="E417" s="320" t="s">
        <v>244</v>
      </c>
      <c r="F417" s="321"/>
      <c r="G417" s="321"/>
      <c r="H417" s="322"/>
      <c r="I417" s="361"/>
      <c r="J417" s="140">
        <f t="shared" si="13"/>
        <v>33</v>
      </c>
      <c r="K417" s="81" t="str">
        <f t="shared" si="14"/>
        <v/>
      </c>
      <c r="L417" s="147">
        <v>28</v>
      </c>
      <c r="M417" s="147">
        <v>5</v>
      </c>
    </row>
    <row r="418" spans="1:22" s="83" customFormat="1" ht="34.5" customHeight="1">
      <c r="A418" s="251" t="s">
        <v>791</v>
      </c>
      <c r="B418" s="119"/>
      <c r="C418" s="369"/>
      <c r="D418" s="369"/>
      <c r="E418" s="320" t="s">
        <v>245</v>
      </c>
      <c r="F418" s="321"/>
      <c r="G418" s="321"/>
      <c r="H418" s="322"/>
      <c r="I418" s="361"/>
      <c r="J418" s="140">
        <f t="shared" si="13"/>
        <v>0</v>
      </c>
      <c r="K418" s="81" t="str">
        <f t="shared" si="14"/>
        <v/>
      </c>
      <c r="L418" s="147">
        <v>0</v>
      </c>
      <c r="M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0</v>
      </c>
      <c r="K420" s="81" t="str">
        <f t="shared" si="14"/>
        <v/>
      </c>
      <c r="L420" s="147">
        <v>0</v>
      </c>
      <c r="M420" s="147">
        <v>0</v>
      </c>
    </row>
    <row r="421" spans="1:22" s="83" customFormat="1" ht="34.5" customHeight="1">
      <c r="A421" s="251" t="s">
        <v>794</v>
      </c>
      <c r="B421" s="119"/>
      <c r="C421" s="369"/>
      <c r="D421" s="369"/>
      <c r="E421" s="320" t="s">
        <v>247</v>
      </c>
      <c r="F421" s="321"/>
      <c r="G421" s="321"/>
      <c r="H421" s="322"/>
      <c r="I421" s="361"/>
      <c r="J421" s="140">
        <f t="shared" si="13"/>
        <v>0</v>
      </c>
      <c r="K421" s="81" t="str">
        <f t="shared" si="14"/>
        <v/>
      </c>
      <c r="L421" s="147">
        <v>0</v>
      </c>
      <c r="M421" s="147">
        <v>0</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1048</v>
      </c>
      <c r="M428" s="66" t="s">
        <v>1050</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1049</v>
      </c>
      <c r="M429" s="70" t="s">
        <v>1049</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472</v>
      </c>
      <c r="K430" s="193" t="str">
        <f>IF(OR(COUNTIF(L430:M430,"未確認")&gt;0,COUNTIF(L430:M430,"~*")&gt;0),"※","")</f>
        <v/>
      </c>
      <c r="L430" s="147">
        <v>253</v>
      </c>
      <c r="M430" s="147">
        <v>219</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0</v>
      </c>
      <c r="K431" s="193" t="str">
        <f>IF(OR(COUNTIF(L431:M431,"未確認")&gt;0,COUNTIF(L431:M431,"~*")&gt;0),"※","")</f>
        <v/>
      </c>
      <c r="L431" s="147">
        <v>0</v>
      </c>
      <c r="M431" s="147">
        <v>0</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0</v>
      </c>
      <c r="K432" s="193" t="str">
        <f>IF(OR(COUNTIF(L432:M432,"未確認")&gt;0,COUNTIF(L432:M432,"~*")&gt;0),"※","")</f>
        <v/>
      </c>
      <c r="L432" s="147">
        <v>0</v>
      </c>
      <c r="M432" s="147">
        <v>0</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472</v>
      </c>
      <c r="K433" s="193" t="str">
        <f>IF(OR(COUNTIF(L433:M433,"未確認")&gt;0,COUNTIF(L433:M433,"~*")&gt;0),"※","")</f>
        <v/>
      </c>
      <c r="L433" s="147">
        <v>253</v>
      </c>
      <c r="M433" s="147">
        <v>219</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0</v>
      </c>
      <c r="K434" s="193" t="str">
        <f>IF(OR(COUNTIF(L434:M434,"未確認")&gt;0,COUNTIF(L434:M434,"~*")&gt;0),"※","")</f>
        <v/>
      </c>
      <c r="L434" s="147">
        <v>0</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1048</v>
      </c>
      <c r="M441" s="66" t="s">
        <v>1050</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1049</v>
      </c>
      <c r="M442" s="70" t="s">
        <v>1049</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1048</v>
      </c>
      <c r="M466" s="66" t="s">
        <v>1050</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1049</v>
      </c>
      <c r="M467" s="70" t="s">
        <v>1049</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IF(SUM(L468:M468)=0,IF(COUNTIF(L468:M468,"未確認")&gt;0,"未確認",IF(COUNTIF(L468:M468,"*")&gt;0,"*",SUM(L468:M468))),SUM(L468:M468))</f>
        <v>*</v>
      </c>
      <c r="K468" s="201" t="str">
        <f t="shared" ref="K468:K475" si="16">IF(OR(COUNTIF(L468:M468,"未確認")&gt;0,COUNTIF(L468:M468,"*")&gt;0),"※","")</f>
        <v>※</v>
      </c>
      <c r="L468" s="117" t="s">
        <v>541</v>
      </c>
      <c r="M468" s="117">
        <v>0</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IF(SUM(L469:M469)=0,IF(COUNTIF(L469:M469,"未確認")&gt;0,"未確認",IF(COUNTIF(L469:M469,"~*")&gt;0,"*",SUM(L469:M469))),SUM(L469:M469))</f>
        <v>0</v>
      </c>
      <c r="K469" s="201" t="str">
        <f t="shared" si="16"/>
        <v/>
      </c>
      <c r="L469" s="117">
        <v>0</v>
      </c>
      <c r="M469" s="117">
        <v>0</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t="str">
        <f t="shared" si="17"/>
        <v>*</v>
      </c>
      <c r="K470" s="201" t="str">
        <f t="shared" si="16"/>
        <v>※</v>
      </c>
      <c r="L470" s="117" t="s">
        <v>541</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IF(OR(COUNTIF(L477:M477,"未確認")&gt;0,COUNTIF(L477:M477,"*")&gt;0),"※","")</f>
        <v/>
      </c>
      <c r="L477" s="117">
        <v>0</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t="str">
        <f>IF(SUM(L481:M481)=0,IF(COUNTIF(L481:M481,"未確認")&gt;0,"未確認",IF(COUNTIF(L481:M481,"*")&gt;0,"*",SUM(L481:M481))),SUM(L481:M481))</f>
        <v>*</v>
      </c>
      <c r="K481" s="201" t="str">
        <f t="shared" si="18"/>
        <v>※</v>
      </c>
      <c r="L481" s="117" t="s">
        <v>541</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t="str">
        <f t="shared" si="19"/>
        <v>*</v>
      </c>
      <c r="K483" s="201" t="str">
        <f t="shared" si="18"/>
        <v>※</v>
      </c>
      <c r="L483" s="117" t="s">
        <v>541</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1050</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1049</v>
      </c>
      <c r="M503" s="70" t="s">
        <v>1049</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8"/>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
      </c>
      <c r="L508" s="117">
        <v>0</v>
      </c>
      <c r="M508" s="117">
        <v>0</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1050</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1049</v>
      </c>
      <c r="M515" s="70" t="s">
        <v>1049</v>
      </c>
      <c r="N515" s="8"/>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0">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1050</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1049</v>
      </c>
      <c r="M521" s="70" t="s">
        <v>1049</v>
      </c>
      <c r="N521" s="8"/>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1050</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1049</v>
      </c>
      <c r="M526" s="70" t="s">
        <v>1049</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1050</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1049</v>
      </c>
      <c r="M531" s="70" t="s">
        <v>1049</v>
      </c>
      <c r="N531" s="8"/>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1050</v>
      </c>
    </row>
    <row r="544" spans="1:22" s="1" customFormat="1" ht="20.25" customHeight="1">
      <c r="A544" s="243"/>
      <c r="C544" s="62"/>
      <c r="D544" s="3"/>
      <c r="E544" s="3"/>
      <c r="F544" s="3"/>
      <c r="G544" s="3"/>
      <c r="H544" s="287"/>
      <c r="I544" s="67" t="s">
        <v>36</v>
      </c>
      <c r="J544" s="68"/>
      <c r="K544" s="186"/>
      <c r="L544" s="70" t="s">
        <v>1049</v>
      </c>
      <c r="M544" s="70" t="s">
        <v>1049</v>
      </c>
    </row>
    <row r="545" spans="1:13" s="115" customFormat="1" ht="70"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5" customHeight="1">
      <c r="A558" s="251" t="s">
        <v>868</v>
      </c>
      <c r="B558" s="119"/>
      <c r="C558" s="317" t="s">
        <v>866</v>
      </c>
      <c r="D558" s="318"/>
      <c r="E558" s="318"/>
      <c r="F558" s="318"/>
      <c r="G558" s="318"/>
      <c r="H558" s="319"/>
      <c r="I558" s="296" t="s">
        <v>867</v>
      </c>
      <c r="J558" s="223"/>
      <c r="K558" s="242"/>
      <c r="L558" s="211" t="s">
        <v>1047</v>
      </c>
      <c r="M558" s="211" t="s">
        <v>1047</v>
      </c>
    </row>
    <row r="559" spans="1:13" s="91" customFormat="1" ht="65.150000000000006"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t="s">
        <v>533</v>
      </c>
      <c r="M560" s="211" t="s">
        <v>533</v>
      </c>
    </row>
    <row r="561" spans="1:13" s="91" customFormat="1" ht="34.5" customHeight="1">
      <c r="A561" s="251" t="s">
        <v>871</v>
      </c>
      <c r="B561" s="119"/>
      <c r="C561" s="209"/>
      <c r="D561" s="331" t="s">
        <v>377</v>
      </c>
      <c r="E561" s="342"/>
      <c r="F561" s="342"/>
      <c r="G561" s="342"/>
      <c r="H561" s="332"/>
      <c r="I561" s="343"/>
      <c r="J561" s="207"/>
      <c r="K561" s="210"/>
      <c r="L561" s="211" t="s">
        <v>533</v>
      </c>
      <c r="M561" s="211" t="s">
        <v>533</v>
      </c>
    </row>
    <row r="562" spans="1:13" s="91" customFormat="1" ht="34.5" customHeight="1">
      <c r="A562" s="251" t="s">
        <v>872</v>
      </c>
      <c r="B562" s="119"/>
      <c r="C562" s="209"/>
      <c r="D562" s="331" t="s">
        <v>992</v>
      </c>
      <c r="E562" s="342"/>
      <c r="F562" s="342"/>
      <c r="G562" s="342"/>
      <c r="H562" s="332"/>
      <c r="I562" s="343"/>
      <c r="J562" s="207"/>
      <c r="K562" s="210"/>
      <c r="L562" s="211" t="s">
        <v>533</v>
      </c>
      <c r="M562" s="211" t="s">
        <v>533</v>
      </c>
    </row>
    <row r="563" spans="1:13" s="91" customFormat="1" ht="34.5" customHeight="1">
      <c r="A563" s="251" t="s">
        <v>873</v>
      </c>
      <c r="B563" s="119"/>
      <c r="C563" s="209"/>
      <c r="D563" s="331" t="s">
        <v>379</v>
      </c>
      <c r="E563" s="342"/>
      <c r="F563" s="342"/>
      <c r="G563" s="342"/>
      <c r="H563" s="332"/>
      <c r="I563" s="343"/>
      <c r="J563" s="207"/>
      <c r="K563" s="210"/>
      <c r="L563" s="211" t="s">
        <v>533</v>
      </c>
      <c r="M563" s="211" t="s">
        <v>533</v>
      </c>
    </row>
    <row r="564" spans="1:13" s="91" customFormat="1" ht="34.5" customHeight="1">
      <c r="A564" s="251" t="s">
        <v>874</v>
      </c>
      <c r="B564" s="119"/>
      <c r="C564" s="209"/>
      <c r="D564" s="331" t="s">
        <v>380</v>
      </c>
      <c r="E564" s="342"/>
      <c r="F564" s="342"/>
      <c r="G564" s="342"/>
      <c r="H564" s="332"/>
      <c r="I564" s="343"/>
      <c r="J564" s="207"/>
      <c r="K564" s="210"/>
      <c r="L564" s="211" t="s">
        <v>533</v>
      </c>
      <c r="M564" s="211" t="s">
        <v>533</v>
      </c>
    </row>
    <row r="565" spans="1:13" s="91" customFormat="1" ht="34.5" customHeight="1">
      <c r="A565" s="251" t="s">
        <v>875</v>
      </c>
      <c r="B565" s="119"/>
      <c r="C565" s="280"/>
      <c r="D565" s="331" t="s">
        <v>869</v>
      </c>
      <c r="E565" s="342"/>
      <c r="F565" s="342"/>
      <c r="G565" s="342"/>
      <c r="H565" s="332"/>
      <c r="I565" s="343"/>
      <c r="J565" s="207"/>
      <c r="K565" s="210"/>
      <c r="L565" s="211" t="s">
        <v>533</v>
      </c>
      <c r="M565" s="211" t="s">
        <v>533</v>
      </c>
    </row>
    <row r="566" spans="1:13" s="91" customFormat="1" ht="34.5" customHeight="1">
      <c r="A566" s="251" t="s">
        <v>876</v>
      </c>
      <c r="B566" s="119"/>
      <c r="C566" s="285"/>
      <c r="D566" s="331" t="s">
        <v>993</v>
      </c>
      <c r="E566" s="342"/>
      <c r="F566" s="342"/>
      <c r="G566" s="342"/>
      <c r="H566" s="332"/>
      <c r="I566" s="343"/>
      <c r="J566" s="213"/>
      <c r="K566" s="214"/>
      <c r="L566" s="211" t="s">
        <v>533</v>
      </c>
      <c r="M566" s="211" t="s">
        <v>533</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t="s">
        <v>533</v>
      </c>
      <c r="M568" s="211" t="s">
        <v>533</v>
      </c>
    </row>
    <row r="569" spans="1:13" s="91" customFormat="1" ht="34.5" customHeight="1">
      <c r="A569" s="251" t="s">
        <v>878</v>
      </c>
      <c r="B569" s="119"/>
      <c r="C569" s="209"/>
      <c r="D569" s="331" t="s">
        <v>377</v>
      </c>
      <c r="E569" s="342"/>
      <c r="F569" s="342"/>
      <c r="G569" s="342"/>
      <c r="H569" s="332"/>
      <c r="I569" s="343"/>
      <c r="J569" s="207"/>
      <c r="K569" s="210"/>
      <c r="L569" s="211" t="s">
        <v>533</v>
      </c>
      <c r="M569" s="211" t="s">
        <v>533</v>
      </c>
    </row>
    <row r="570" spans="1:13" s="91" customFormat="1" ht="34.5" customHeight="1">
      <c r="A570" s="251" t="s">
        <v>879</v>
      </c>
      <c r="B570" s="119"/>
      <c r="C570" s="209"/>
      <c r="D570" s="331" t="s">
        <v>992</v>
      </c>
      <c r="E570" s="342"/>
      <c r="F570" s="342"/>
      <c r="G570" s="342"/>
      <c r="H570" s="332"/>
      <c r="I570" s="343"/>
      <c r="J570" s="207"/>
      <c r="K570" s="210"/>
      <c r="L570" s="211" t="s">
        <v>533</v>
      </c>
      <c r="M570" s="211" t="s">
        <v>533</v>
      </c>
    </row>
    <row r="571" spans="1:13" s="91" customFormat="1" ht="34.5" customHeight="1">
      <c r="A571" s="251" t="s">
        <v>880</v>
      </c>
      <c r="B571" s="119"/>
      <c r="C571" s="209"/>
      <c r="D571" s="331" t="s">
        <v>379</v>
      </c>
      <c r="E571" s="342"/>
      <c r="F571" s="342"/>
      <c r="G571" s="342"/>
      <c r="H571" s="332"/>
      <c r="I571" s="343"/>
      <c r="J571" s="207"/>
      <c r="K571" s="210"/>
      <c r="L571" s="211" t="s">
        <v>533</v>
      </c>
      <c r="M571" s="211" t="s">
        <v>533</v>
      </c>
    </row>
    <row r="572" spans="1:13" s="91" customFormat="1" ht="34.5" customHeight="1">
      <c r="A572" s="251" t="s">
        <v>881</v>
      </c>
      <c r="B572" s="119"/>
      <c r="C572" s="209"/>
      <c r="D572" s="331" t="s">
        <v>380</v>
      </c>
      <c r="E572" s="342"/>
      <c r="F572" s="342"/>
      <c r="G572" s="342"/>
      <c r="H572" s="332"/>
      <c r="I572" s="343"/>
      <c r="J572" s="207"/>
      <c r="K572" s="210"/>
      <c r="L572" s="211" t="s">
        <v>533</v>
      </c>
      <c r="M572" s="211" t="s">
        <v>533</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993</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1050</v>
      </c>
    </row>
    <row r="589" spans="1:22" s="1" customFormat="1" ht="20.25" customHeight="1">
      <c r="A589" s="243"/>
      <c r="C589" s="62"/>
      <c r="D589" s="3"/>
      <c r="E589" s="3"/>
      <c r="F589" s="3"/>
      <c r="G589" s="3"/>
      <c r="H589" s="287"/>
      <c r="I589" s="67" t="s">
        <v>36</v>
      </c>
      <c r="J589" s="68"/>
      <c r="K589" s="186"/>
      <c r="L589" s="70" t="s">
        <v>1049</v>
      </c>
      <c r="M589" s="70" t="s">
        <v>1049</v>
      </c>
    </row>
    <row r="590" spans="1:22" s="115" customFormat="1" ht="70"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70"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5" customHeight="1">
      <c r="A593" s="252" t="s">
        <v>893</v>
      </c>
      <c r="B593" s="84"/>
      <c r="C593" s="320" t="s">
        <v>392</v>
      </c>
      <c r="D593" s="321"/>
      <c r="E593" s="321"/>
      <c r="F593" s="321"/>
      <c r="G593" s="321"/>
      <c r="H593" s="322"/>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5" customHeight="1">
      <c r="A595" s="251" t="s">
        <v>895</v>
      </c>
      <c r="B595" s="84"/>
      <c r="C595" s="323" t="s">
        <v>994</v>
      </c>
      <c r="D595" s="324"/>
      <c r="E595" s="324"/>
      <c r="F595" s="324"/>
      <c r="G595" s="324"/>
      <c r="H595" s="325"/>
      <c r="I595" s="340" t="s">
        <v>397</v>
      </c>
      <c r="J595" s="140">
        <v>134</v>
      </c>
      <c r="K595" s="201" t="str">
        <f>IF(OR(COUNTIF(L595:M595,"未確認")&gt;0,COUNTIF(L595:M595,"~*")&gt;0),"※","")</f>
        <v/>
      </c>
      <c r="L595" s="216"/>
      <c r="M595" s="216"/>
    </row>
    <row r="596" spans="1:13" s="115" customFormat="1" ht="35.15" customHeight="1">
      <c r="A596" s="251" t="s">
        <v>896</v>
      </c>
      <c r="B596" s="84"/>
      <c r="C596" s="292"/>
      <c r="D596" s="293"/>
      <c r="E596" s="317" t="s">
        <v>398</v>
      </c>
      <c r="F596" s="318"/>
      <c r="G596" s="318"/>
      <c r="H596" s="319"/>
      <c r="I596" s="341"/>
      <c r="J596" s="140">
        <v>22</v>
      </c>
      <c r="K596" s="201" t="str">
        <f>IF(OR(COUNTIF(L596:M596,"未確認")&gt;0,COUNTIF(L596:M596,"~*")&gt;0),"※","")</f>
        <v/>
      </c>
      <c r="L596" s="216"/>
      <c r="M596" s="216"/>
    </row>
    <row r="597" spans="1:13" s="115" customFormat="1" ht="35.15" customHeight="1">
      <c r="A597" s="251" t="s">
        <v>897</v>
      </c>
      <c r="B597" s="84"/>
      <c r="C597" s="323" t="s">
        <v>995</v>
      </c>
      <c r="D597" s="324"/>
      <c r="E597" s="324"/>
      <c r="F597" s="324"/>
      <c r="G597" s="324"/>
      <c r="H597" s="325"/>
      <c r="I597" s="326" t="s">
        <v>400</v>
      </c>
      <c r="J597" s="140">
        <v>92</v>
      </c>
      <c r="K597" s="201" t="str">
        <f>IF(OR(COUNTIF(L597:M597,"未確認")&gt;0,COUNTIF(L597:M597,"~*")&gt;0),"※","")</f>
        <v/>
      </c>
      <c r="L597" s="216"/>
      <c r="M597" s="216"/>
    </row>
    <row r="598" spans="1:13" s="115" customFormat="1" ht="35.15" customHeight="1">
      <c r="A598" s="251" t="s">
        <v>898</v>
      </c>
      <c r="B598" s="84"/>
      <c r="C598" s="292"/>
      <c r="D598" s="293"/>
      <c r="E598" s="317" t="s">
        <v>398</v>
      </c>
      <c r="F598" s="318"/>
      <c r="G598" s="318"/>
      <c r="H598" s="319"/>
      <c r="I598" s="328"/>
      <c r="J598" s="140">
        <v>12</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134</v>
      </c>
      <c r="K599" s="201" t="str">
        <f>IF(OR(COUNTIF(L599:M599,"未確認")&gt;0,COUNTIF(L599:M599,"~*")&gt;0),"※","")</f>
        <v/>
      </c>
      <c r="L599" s="216"/>
      <c r="M599" s="216"/>
    </row>
    <row r="600" spans="1:13" s="115" customFormat="1" ht="56.15"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row>
    <row r="603" spans="1:13"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1048</v>
      </c>
      <c r="M611" s="66" t="s">
        <v>1050</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1049</v>
      </c>
      <c r="M612" s="70" t="s">
        <v>1049</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row>
    <row r="618" spans="1:22" s="118" customFormat="1" ht="100.4" customHeight="1">
      <c r="A618" s="252" t="s">
        <v>911</v>
      </c>
      <c r="B618" s="115"/>
      <c r="C618" s="317" t="s">
        <v>1000</v>
      </c>
      <c r="D618" s="318"/>
      <c r="E618" s="318"/>
      <c r="F618" s="318"/>
      <c r="G618" s="318"/>
      <c r="H618" s="319"/>
      <c r="I618" s="138" t="s">
        <v>1028</v>
      </c>
      <c r="J618" s="116">
        <f t="shared" si="28"/>
        <v>0</v>
      </c>
      <c r="K618" s="201" t="str">
        <f t="shared" si="29"/>
        <v/>
      </c>
      <c r="L618" s="117">
        <v>0</v>
      </c>
      <c r="M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row>
    <row r="622" spans="1:22" s="118" customFormat="1" ht="70" customHeight="1">
      <c r="A622" s="252" t="s">
        <v>915</v>
      </c>
      <c r="B622" s="119"/>
      <c r="C622" s="320" t="s">
        <v>427</v>
      </c>
      <c r="D622" s="321"/>
      <c r="E622" s="321"/>
      <c r="F622" s="321"/>
      <c r="G622" s="321"/>
      <c r="H622" s="322"/>
      <c r="I622" s="122" t="s">
        <v>428</v>
      </c>
      <c r="J622" s="116">
        <f t="shared" si="28"/>
        <v>21</v>
      </c>
      <c r="K622" s="201" t="str">
        <f t="shared" si="29"/>
        <v>※</v>
      </c>
      <c r="L622" s="117">
        <v>21</v>
      </c>
      <c r="M622" s="117" t="s">
        <v>541</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1048</v>
      </c>
      <c r="M629" s="66" t="s">
        <v>1050</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1049</v>
      </c>
      <c r="M630" s="70" t="s">
        <v>1049</v>
      </c>
      <c r="N630" s="8"/>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IF(SUM(L631:M631)=0,IF(COUNTIF(L631:M631,"未確認")&gt;0,"未確認",IF(COUNTIF(L631:M631,"~*")&gt;0,"*",SUM(L631:M631))),SUM(L631:M631))</f>
        <v>0</v>
      </c>
      <c r="K631" s="201" t="str">
        <f t="shared" ref="K631:K638" si="31">IF(OR(COUNTIF(L631:M631,"未確認")&gt;0,COUNTIF(L631:M631,"*")&gt;0),"※","")</f>
        <v/>
      </c>
      <c r="L631" s="117">
        <v>0</v>
      </c>
      <c r="M631" s="117">
        <v>0</v>
      </c>
    </row>
    <row r="632" spans="1:22" s="118" customFormat="1" ht="56.15" customHeight="1">
      <c r="A632" s="252" t="s">
        <v>918</v>
      </c>
      <c r="B632" s="119"/>
      <c r="C632" s="320" t="s">
        <v>434</v>
      </c>
      <c r="D632" s="321"/>
      <c r="E632" s="321"/>
      <c r="F632" s="321"/>
      <c r="G632" s="321"/>
      <c r="H632" s="322"/>
      <c r="I632" s="122" t="s">
        <v>435</v>
      </c>
      <c r="J632" s="116">
        <f t="shared" si="30"/>
        <v>0</v>
      </c>
      <c r="K632" s="201" t="str">
        <f t="shared" si="31"/>
        <v/>
      </c>
      <c r="L632" s="117">
        <v>0</v>
      </c>
      <c r="M632" s="117">
        <v>0</v>
      </c>
    </row>
    <row r="633" spans="1:22" s="118" customFormat="1" ht="56">
      <c r="A633" s="252" t="s">
        <v>919</v>
      </c>
      <c r="B633" s="119"/>
      <c r="C633" s="320" t="s">
        <v>436</v>
      </c>
      <c r="D633" s="321"/>
      <c r="E633" s="321"/>
      <c r="F633" s="321"/>
      <c r="G633" s="321"/>
      <c r="H633" s="322"/>
      <c r="I633" s="122" t="s">
        <v>437</v>
      </c>
      <c r="J633" s="116">
        <f t="shared" si="30"/>
        <v>0</v>
      </c>
      <c r="K633" s="201" t="str">
        <f t="shared" si="31"/>
        <v/>
      </c>
      <c r="L633" s="117">
        <v>0</v>
      </c>
      <c r="M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row>
    <row r="636" spans="1:22" s="118" customFormat="1" ht="70" customHeight="1">
      <c r="A636" s="252" t="s">
        <v>922</v>
      </c>
      <c r="B636" s="119"/>
      <c r="C636" s="320" t="s">
        <v>442</v>
      </c>
      <c r="D636" s="321"/>
      <c r="E636" s="321"/>
      <c r="F636" s="321"/>
      <c r="G636" s="321"/>
      <c r="H636" s="322"/>
      <c r="I636" s="122" t="s">
        <v>443</v>
      </c>
      <c r="J636" s="116">
        <f t="shared" si="30"/>
        <v>0</v>
      </c>
      <c r="K636" s="201" t="str">
        <f t="shared" si="31"/>
        <v/>
      </c>
      <c r="L636" s="117">
        <v>0</v>
      </c>
      <c r="M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1048</v>
      </c>
      <c r="M644" s="66" t="s">
        <v>1050</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1049</v>
      </c>
      <c r="M645" s="70" t="s">
        <v>1049</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82</v>
      </c>
      <c r="K646" s="201" t="str">
        <f t="shared" ref="K646:K660" si="33">IF(OR(COUNTIF(L646:M646,"未確認")&gt;0,COUNTIF(L646:M646,"*")&gt;0),"※","")</f>
        <v/>
      </c>
      <c r="L646" s="117">
        <v>60</v>
      </c>
      <c r="M646" s="117">
        <v>22</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70" customHeight="1">
      <c r="A648" s="252" t="s">
        <v>927</v>
      </c>
      <c r="B648" s="84"/>
      <c r="C648" s="188"/>
      <c r="D648" s="221"/>
      <c r="E648" s="320" t="s">
        <v>939</v>
      </c>
      <c r="F648" s="321"/>
      <c r="G648" s="321"/>
      <c r="H648" s="322"/>
      <c r="I648" s="122" t="s">
        <v>454</v>
      </c>
      <c r="J648" s="116">
        <f t="shared" si="32"/>
        <v>0</v>
      </c>
      <c r="K648" s="201" t="str">
        <f t="shared" si="33"/>
        <v/>
      </c>
      <c r="L648" s="117">
        <v>0</v>
      </c>
      <c r="M648" s="117">
        <v>0</v>
      </c>
    </row>
    <row r="649" spans="1:22" s="118" customFormat="1" ht="70" customHeight="1">
      <c r="A649" s="252" t="s">
        <v>928</v>
      </c>
      <c r="B649" s="84"/>
      <c r="C649" s="295"/>
      <c r="D649" s="297"/>
      <c r="E649" s="320" t="s">
        <v>940</v>
      </c>
      <c r="F649" s="321"/>
      <c r="G649" s="321"/>
      <c r="H649" s="322"/>
      <c r="I649" s="122" t="s">
        <v>456</v>
      </c>
      <c r="J649" s="116">
        <f t="shared" si="32"/>
        <v>0</v>
      </c>
      <c r="K649" s="201" t="str">
        <f t="shared" si="33"/>
        <v/>
      </c>
      <c r="L649" s="117">
        <v>0</v>
      </c>
      <c r="M649" s="117">
        <v>0</v>
      </c>
    </row>
    <row r="650" spans="1:22" s="118" customFormat="1" ht="84" customHeight="1">
      <c r="A650" s="252" t="s">
        <v>929</v>
      </c>
      <c r="B650" s="84"/>
      <c r="C650" s="295"/>
      <c r="D650" s="297"/>
      <c r="E650" s="320" t="s">
        <v>941</v>
      </c>
      <c r="F650" s="321"/>
      <c r="G650" s="321"/>
      <c r="H650" s="322"/>
      <c r="I650" s="122" t="s">
        <v>458</v>
      </c>
      <c r="J650" s="116">
        <f t="shared" si="32"/>
        <v>82</v>
      </c>
      <c r="K650" s="201" t="str">
        <f t="shared" si="33"/>
        <v/>
      </c>
      <c r="L650" s="117">
        <v>60</v>
      </c>
      <c r="M650" s="117">
        <v>22</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70" customHeight="1">
      <c r="A655" s="252" t="s">
        <v>934</v>
      </c>
      <c r="B655" s="84"/>
      <c r="C655" s="320" t="s">
        <v>937</v>
      </c>
      <c r="D655" s="321"/>
      <c r="E655" s="321"/>
      <c r="F655" s="321"/>
      <c r="G655" s="321"/>
      <c r="H655" s="322"/>
      <c r="I655" s="122" t="s">
        <v>468</v>
      </c>
      <c r="J655" s="116">
        <f t="shared" si="32"/>
        <v>42</v>
      </c>
      <c r="K655" s="201" t="str">
        <f t="shared" si="33"/>
        <v/>
      </c>
      <c r="L655" s="117">
        <v>31</v>
      </c>
      <c r="M655" s="117">
        <v>11</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70" customHeight="1">
      <c r="A657" s="252" t="s">
        <v>936</v>
      </c>
      <c r="B657" s="84"/>
      <c r="C657" s="320" t="s">
        <v>469</v>
      </c>
      <c r="D657" s="321"/>
      <c r="E657" s="321"/>
      <c r="F657" s="321"/>
      <c r="G657" s="321"/>
      <c r="H657" s="322"/>
      <c r="I657" s="122" t="s">
        <v>470</v>
      </c>
      <c r="J657" s="116">
        <f t="shared" si="32"/>
        <v>21</v>
      </c>
      <c r="K657" s="201" t="str">
        <f t="shared" si="33"/>
        <v>※</v>
      </c>
      <c r="L657" s="117">
        <v>21</v>
      </c>
      <c r="M657" s="117" t="s">
        <v>541</v>
      </c>
    </row>
    <row r="658" spans="1:22" s="118" customFormat="1" ht="56.15" customHeight="1">
      <c r="A658" s="252" t="s">
        <v>946</v>
      </c>
      <c r="B658" s="84"/>
      <c r="C658" s="320" t="s">
        <v>471</v>
      </c>
      <c r="D658" s="321"/>
      <c r="E658" s="321"/>
      <c r="F658" s="321"/>
      <c r="G658" s="321"/>
      <c r="H658" s="322"/>
      <c r="I658" s="122" t="s">
        <v>472</v>
      </c>
      <c r="J658" s="116">
        <f t="shared" si="32"/>
        <v>0</v>
      </c>
      <c r="K658" s="201" t="str">
        <f t="shared" si="33"/>
        <v/>
      </c>
      <c r="L658" s="117">
        <v>0</v>
      </c>
      <c r="M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1048</v>
      </c>
      <c r="M665" s="66" t="s">
        <v>1050</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1049</v>
      </c>
      <c r="M666" s="70" t="s">
        <v>1049</v>
      </c>
      <c r="N666" s="8"/>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1048</v>
      </c>
      <c r="M681" s="66" t="s">
        <v>1050</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1049</v>
      </c>
      <c r="M682" s="70" t="s">
        <v>1049</v>
      </c>
      <c r="N682" s="8"/>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IF(SUM(L683:M683)=0,IF(COUNTIF(L683:M683,"未確認")&gt;0,"未確認",IF(COUNTIF(L683:M683,"~*")&gt;0,"*",SUM(L683:M683))),SUM(L683:M683))</f>
        <v>0</v>
      </c>
      <c r="K683" s="201" t="str">
        <f>IF(OR(COUNTIF(L683:M683,"未確認")&gt;0,COUNTIF(L683:M683,"*")&gt;0),"※","")</f>
        <v/>
      </c>
      <c r="L683" s="117">
        <v>0</v>
      </c>
      <c r="M683" s="117">
        <v>0</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1048</v>
      </c>
      <c r="M691" s="66" t="s">
        <v>1050</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1049</v>
      </c>
      <c r="M692" s="70" t="s">
        <v>1049</v>
      </c>
      <c r="N692" s="8"/>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5"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70" customHeight="1">
      <c r="A695" s="252" t="s">
        <v>965</v>
      </c>
      <c r="B695" s="119"/>
      <c r="C695" s="317" t="s">
        <v>1006</v>
      </c>
      <c r="D695" s="318"/>
      <c r="E695" s="318"/>
      <c r="F695" s="318"/>
      <c r="G695" s="318"/>
      <c r="H695" s="319"/>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5"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70"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1048</v>
      </c>
      <c r="M704" s="66" t="s">
        <v>1050</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1049</v>
      </c>
      <c r="M705" s="70" t="s">
        <v>1049</v>
      </c>
      <c r="N705" s="8"/>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70"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70"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70"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CDBB4A1E-16F4-4985-AE5A-F31C00FA5543}"/>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2019-12-23T02:29:10Z</dcterms:modified>
</cp:coreProperties>
</file>