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A77DF52-24B2-4FDC-A368-27C38A95A23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<sst xmlns="http://schemas.openxmlformats.org/spreadsheetml/2006/main" count="2975" uniqueCount="1049">
  <si>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</si>
  <si>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</si>
  <si>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</si>
  <si>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</si>
  <si>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</si>
  <si>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</si>
  <si>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</si>
  <si>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</si>
  <si>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</si>
  <si>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</si>
  <si>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</si>
  <si>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</si>
  <si>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</si>
  <si>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</si>
  <si>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</si>
  <si>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</si>
  <si>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</si>
  <si>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</si>
  <si>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</si>
  <si>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</si>
  <si>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</si>
  <si>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</si>
  <si>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</si>
  <si>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</si>
  <si>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</si>
  <si>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</si>
  <si>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</si>
  <si>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</si>
  <si>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</si>
  <si>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</si>
  <si>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</si>
  <si>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</si>
  <si>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</si>
  <si>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</si>
  <si>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</si>
  <si>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</si>
  <si>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</si>
  <si>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</si>
  <si>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</si>
  <si>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</si>
  <si>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</si>
  <si>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</si>
  <si>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</si>
  <si>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</si>
  <si>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</si>
  <si>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</si>
  <si>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</si>
  <si>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</si>
  <si>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</si>
  <si>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</si>
  <si>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</si>
  <si>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</si>
  <si>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</si>
  <si>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</si>
  <si>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</si>
  <si>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</si>
  <si>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</si>
  <si>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</si>
  <si>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</si>
  <si>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</si>
  <si>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</si>
  <si>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</si>
  <si>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</si>
  <si>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</si>
  <si>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</si>
  <si>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</si>
  <si>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</si>
  <si>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</si>
  <si>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</si>
  <si>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</si>
  <si>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</si>
  <si>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</si>
  <si>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</si>
  <si>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</si>
  <si>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</si>
  <si>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</si>
  <si>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</si>
  <si>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</si>
  <si>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</si>
  <si>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</si>
  <si>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</si>
  <si>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</si>
  <si>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</si>
  <si>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</si>
  <si>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</si>
  <si>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</si>
  <si>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</si>
  <si>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</si>
  <si>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</si>
  <si>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</si>
  <si>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</si>
  <si>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</si>
  <si>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</si>
  <si>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</si>
  <si>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</si>
  <si>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</si>
  <si>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</si>
  <si>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</si>
  <si>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</si>
  <si>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</si>
  <si>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</si>
  <si>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</si>
  <si>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</si>
  <si>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</si>
  <si>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</si>
  <si>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</si>
  <si>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</si>
  <si>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</si>
  <si>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</si>
  <si>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</si>
  <si>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</si>
  <si>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</si>
  <si>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</si>
  <si>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</si>
  <si>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</si>
  <si>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</si>
  <si>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</si>
  <si>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</si>
  <si>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</si>
  <si>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</si>
  <si>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</si>
  <si>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</si>
  <si>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</si>
  <si>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</si>
  <si>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</si>
  <si>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</si>
  <si>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</si>
  <si>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</si>
  <si>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</si>
  <si>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</si>
  <si>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</si>
  <si>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</si>
  <si>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</si>
  <si>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</si>
  <si>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</si>
  <si>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</si>
  <si>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</si>
  <si>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</si>
  <si>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</si>
  <si>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</si>
  <si>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</si>
  <si>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</si>
  <si>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</si>
  <si>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</si>
  <si>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</si>
  <si>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</si>
  <si>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</si>
  <si>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</si>
  <si>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</si>
  <si>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</si>
  <si>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</si>
  <si>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</si>
  <si>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</si>
  <si>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</si>
  <si>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</si>
  <si>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</si>
  <si>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</si>
  <si>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</si>
  <si>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</si>
  <si>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</si>
  <si>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</si>
  <si>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</si>
  <si>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</si>
  <si>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</si>
  <si>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</si>
  <si>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</si>
  <si>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</si>
  <si>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</si>
  <si>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</si>
  <si>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</si>
  <si>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</si>
  <si>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</si>
  <si>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</si>
  <si>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</si>
  <si>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</si>
  <si>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</si>
  <si>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</si>
  <si>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</si>
  <si>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</si>
  <si>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</si>
  <si>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</si>
  <si>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</si>
  <si>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</si>
  <si>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</si>
  <si>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</si>
  <si>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</si>
  <si>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</si>
  <si>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</si>
  <si>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</si>
  <si>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</si>
  <si>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</si>
  <si>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</si>
  <si>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</si>
  <si>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</si>
  <si>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</si>
  <si>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</si>
  <si>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</si>
  <si>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</si>
  <si>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</si>
  <si>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</si>
  <si>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</si>
  <si>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</si>
  <si>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</si>
  <si>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</si>
  <si>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</si>
  <si>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</si>
  <si>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</si>
  <si>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</si>
  <si>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</si>
  <si>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</si>
  <si>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</si>
  <si>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</si>
  <si>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</si>
  <si>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</si>
  <si>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</si>
  <si>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</si>
  <si>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</si>
  <si>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</si>
  <si>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</si>
  <si>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</si>
  <si>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</si>
  <si>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</si>
  <si>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</si>
  <si>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</si>
  <si>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</si>
  <si>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</si>
  <si>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</si>
  <si>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</si>
  <si>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</si>
  <si>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</si>
  <si>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</si>
  <si>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</si>
  <si>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</si>
  <si>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</si>
  <si>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</si>
  <si>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</si>
  <si>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</si>
  <si>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</si>
  <si>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</si>
  <si>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</si>
  <si>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</si>
  <si>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</si>
  <si>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</si>
  <si>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</si>
  <si>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</si>
  <si>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</si>
  <si>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</si>
  <si>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</si>
  <si>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</si>
  <si>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</si>
  <si>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</si>
  <si>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</si>
  <si>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</si>
  <si>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</si>
  <si>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</si>
  <si>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</si>
  <si>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</si>
  <si>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</si>
  <si>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</si>
  <si>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</si>
  <si>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</si>
  <si>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</si>
  <si>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</si>
  <si>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</si>
  <si>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</si>
  <si>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</si>
  <si>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</si>
  <si>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</si>
  <si>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</si>
  <si>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</si>
  <si>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</si>
  <si>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</si>
  <si>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</si>
  <si>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</si>
  <si>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</si>
  <si>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</si>
  <si>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</si>
  <si>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</si>
  <si>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</si>
  <si>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</si>
  <si>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</si>
  <si>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</si>
  <si>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</si>
  <si>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</si>
  <si>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</si>
  <si>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</si>
  <si>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</si>
  <si>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</si>
  <si>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</si>
  <si>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</si>
  <si>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</si>
  <si>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</si>
  <si>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</si>
  <si>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</si>
  <si>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</si>
  <si>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</si>
  <si>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</si>
  <si>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</si>
  <si>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</si>
  <si>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</si>
  <si>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</si>
  <si>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</si>
  <si>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</si>
  <si>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</si>
  <si>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</si>
  <si>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</si>
  <si>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</si>
  <si>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</si>
  <si>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</si>
  <si>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</si>
  <si>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</si>
  <si>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</si>
  <si>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</si>
  <si>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</si>
  <si>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</si>
  <si>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</si>
  <si>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</si>
  <si>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</si>
  <si>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</si>
  <si>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</si>
  <si>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</si>
  <si>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</si>
  <si>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</si>
  <si>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</si>
  <si>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</si>
  <si>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</si>
  <si>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</si>
  <si>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</si>
  <si>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</si>
  <si>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</si>
  <si>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</si>
  <si>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</si>
  <si>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</si>
  <si>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</si>
  <si>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</si>
  <si>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</si>
  <si>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</si>
  <si>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</si>
  <si>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</si>
  <si>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</si>
  <si>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</si>
  <si>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</si>
  <si>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</si>
  <si>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</si>
  <si>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</si>
  <si>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</si>
  <si>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</si>
  <si>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</si>
  <si>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</si>
  <si>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</si>
  <si>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</si>
  <si>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</si>
  <si>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</si>
  <si>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</si>
  <si>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</si>
  <si>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</si>
  <si>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</si>
  <si>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</si>
  <si>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</si>
  <si>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</si>
  <si>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</si>
  <si>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</si>
  <si>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</si>
  <si>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</si>
  <si>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</si>
  <si>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</si>
  <si>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</si>
  <si>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</si>
  <si>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</si>
  <si>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</si>
  <si>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</si>
  <si>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</si>
  <si>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</si>
  <si>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</si>
  <si>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</si>
  <si>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</si>
  <si>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</si>
  <si>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</si>
  <si>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</si>
  <si>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</si>
  <si>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</si>
  <si>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</si>
  <si>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</si>
  <si>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</si>
  <si>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</si>
  <si>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</si>
  <si>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</si>
  <si>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</si>
  <si>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</si>
  <si>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</si>
  <si>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</si>
  <si>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</si>
  <si>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</si>
  <si>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</si>
  <si>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</si>
  <si>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</si>
  <si>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</si>
  <si>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</si>
  <si>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</si>
  <si>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</si>
  <si>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</si>
  <si>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</si>
  <si>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</si>
  <si>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</si>
  <si>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</si>
  <si>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</si>
  <si>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</si>
  <si>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</si>
  <si>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</si>
  <si>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</si>
  <si>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</si>
  <si>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</si>
  <si>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</si>
  <si>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</si>
  <si>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</si>
  <si>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</si>
  <si>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</si>
  <si>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</si>
  <si>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</si>
  <si>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</si>
  <si>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</si>
  <si>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</si>
  <si>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</si>
  <si>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</si>
  <si>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</si>
  <si>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</si>
  <si>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</si>
  <si>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</si>
  <si>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</si>
  <si>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</si>
  <si>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</si>
  <si>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</si>
  <si>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</si>
  <si>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</si>
  <si>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</si>
  <si>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</si>
  <si>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</si>
  <si>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</si>
  <si>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</si>
  <si>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</si>
  <si>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</si>
  <si>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</si>
  <si>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</si>
  <si>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</si>
  <si>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</si>
  <si>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</si>
  <si>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</si>
  <si>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</si>
  <si>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</si>
  <si>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</si>
  <si>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</si>
  <si>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</si>
  <si>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</si>
  <si>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</si>
  <si>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</si>
  <si>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</si>
  <si>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</si>
  <si>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</si>
  <si>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</si>
  <si>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</si>
  <si>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</si>
  <si>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</si>
  <si>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</si>
  <si>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</si>
  <si>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</si>
  <si>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</si>
  <si>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</si>
  <si>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</si>
  <si>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</si>
  <si>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</si>
  <si>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</si>
  <si>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</si>
  <si>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</si>
  <si>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</si>
  <si>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</si>
  <si>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</si>
  <si>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</si>
  <si>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</si>
  <si>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</si>
  <si>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</si>
  <si>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</si>
  <si>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</si>
  <si>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</si>
  <si>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</si>
  <si>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</si>
  <si>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</si>
  <si>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</si>
  <si>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</si>
  <si>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</si>
  <si>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</si>
  <si>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</si>
  <si>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</si>
  <si>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</si>
  <si>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</si>
  <si>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</si>
  <si>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</si>
  <si>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</si>
  <si>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</si>
  <si>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</si>
  <si>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</si>
  <si>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</si>
  <si>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</si>
  <si>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</si>
  <si>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</si>
  <si>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</si>
  <si>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</si>
  <si>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</si>
  <si>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</si>
  <si>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</si>
  <si>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</si>
  <si>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</si>
  <si>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</si>
  <si>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</si>
  <si>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</si>
  <si>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</si>
  <si>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</si>
  <si>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</si>
  <si>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</si>
  <si>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</si>
  <si>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</si>
  <si>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</si>
  <si>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</si>
  <si>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</si>
  <si>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</si>
  <si>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</si>
  <si>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</si>
  <si>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</si>
  <si>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</si>
  <si>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</si>
  <si>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</si>
  <si>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</si>
  <si>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</si>
  <si>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</si>
  <si>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</si>
  <si>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</si>
  <si>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</si>
  <si>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</si>
  <si>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</si>
  <si>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</si>
  <si>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</si>
  <si>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</si>
  <si>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</si>
  <si>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</si>
  <si>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</si>
  <si>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</si>
  <si>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</si>
  <si>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</si>
  <si>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</si>
  <si>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</si>
  <si>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</si>
  <si>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</si>
  <si>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</si>
  <si>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</si>
  <si>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</si>
  <si>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</si>
  <si>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</si>
  <si>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</si>
  <si>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</si>
  <si>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</si>
  <si>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</si>
  <si>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</si>
  <si>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</si>
  <si>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</si>
  <si>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</si>
  <si>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</si>
  <si>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</si>
  <si>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</si>
  <si>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</si>
  <si>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</si>
  <si>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</si>
  <si>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</si>
  <si>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</si>
  <si>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</si>
  <si>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</si>
  <si>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</si>
  <si>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</si>
  <si>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</si>
  <si>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</si>
  <si>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</si>
  <si>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</si>
  <si>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</si>
  <si>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</si>
  <si>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</si>
  <si>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</si>
  <si>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</si>
  <si>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</si>
  <si>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</si>
  <si>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</si>
  <si>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</si>
  <si>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</si>
  <si>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</si>
  <si>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</si>
  <si>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</si>
  <si>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</si>
  <si>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</si>
  <si>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</si>
  <si>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</si>
  <si>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</si>
  <si>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</si>
  <si>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</si>
  <si>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</si>
  <si>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</si>
  <si>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</si>
  <si>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</si>
  <si>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</si>
  <si>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</si>
  <si>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</si>
  <si>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</si>
  <si>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</si>
  <si>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</si>
  <si>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</si>
  <si>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</si>
  <si>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</si>
  <si>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</si>
  <si>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</si>
  <si>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</si>
  <si>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</si>
  <si>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</si>
  <si>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</si>
  <si>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</si>
  <si>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</si>
  <si>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</si>
  <si>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</si>
  <si>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</si>
  <si>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</si>
  <si>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</si>
  <si>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</si>
  <si>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</si>
  <si>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</si>
  <si>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</si>
  <si>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</si>
  <si>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</si>
  <si>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</si>
  <si>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</si>
  <si>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</si>
  <si>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</si>
  <si>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</si>
  <si>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</si>
  <si>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</si>
  <si>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</si>
  <si>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</si>
  <si>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</si>
  <si>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</si>
  <si>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</si>
  <si>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</si>
  <si>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</si>
  <si>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</si>
  <si>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</si>
  <si>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</si>
  <si>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</si>
  <si>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</si>
  <si>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</si>
  <si>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</si>
  <si>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</si>
  <si>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</si>
  <si>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</si>
  <si>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</si>
  <si>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</si>
  <si>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</si>
  <si>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</si>
  <si>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</si>
  <si>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</si>
  <si>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</si>
  <si>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</si>
  <si>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</si>
  <si>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</si>
  <si>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</si>
  <si>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</si>
  <si>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</si>
  <si>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</si>
  <si>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</si>
  <si>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</si>
  <si>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</si>
  <si>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</si>
  <si>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</si>
  <si>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</si>
  <si>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</si>
  <si>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</si>
  <si>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</si>
  <si>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</si>
  <si>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</si>
  <si>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</si>
  <si>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</si>
  <si>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</si>
  <si>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</si>
  <si>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</si>
  <si>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</si>
  <si>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</si>
  <si>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</si>
  <si>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</si>
  <si>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</si>
  <si>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</si>
  <si>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</si>
  <si>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</si>
  <si>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</si>
  <si>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</si>
  <si>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</si>
  <si>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</si>
  <si>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</si>
  <si>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</si>
  <si>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</si>
  <si>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</si>
  <si>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</si>
  <si>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</si>
  <si>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</si>
  <si>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</si>
  <si>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</si>
  <si>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</si>
  <si>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</si>
  <si>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</si>
  <si>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</si>
  <si>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</si>
  <si>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</si>
  <si>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</si>
  <si>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</si>
  <si>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</si>
  <si>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</si>
  <si>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</si>
  <si>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</si>
  <si>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</si>
  <si>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</si>
  <si>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</si>
  <si>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</si>
  <si>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</si>
  <si>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</si>
  <si>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</si>
  <si>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</si>
  <si>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</si>
  <si>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</si>
  <si>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</si>
  <si>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</si>
  <si>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</si>
  <si>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</si>
  <si>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</si>
  <si>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</si>
  <si>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</si>
  <si>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</si>
  <si>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</si>
  <si>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</si>
  <si>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</si>
  <si>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</si>
  <si>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</si>
  <si>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</si>
  <si>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</si>
  <si>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</si>
  <si>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</si>
  <si>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</si>
  <si>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</si>
  <si>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</si>
  <si>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</si>
  <si>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</si>
  <si>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</si>
  <si>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</si>
  <si>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</si>
  <si>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</si>
  <si>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</si>
  <si>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</si>
  <si>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</si>
  <si>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</si>
  <si>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</si>
  <si>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</si>
  <si>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</si>
  <si>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</si>
  <si>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</si>
  <si>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</si>
  <si>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</si>
  <si>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</si>
  <si>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</si>
  <si>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</si>
  <si>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</si>
  <si>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</si>
  <si>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</si>
  <si>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</si>
  <si>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</si>
  <si>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</si>
  <si>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</si>
  <si>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</si>
  <si>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</si>
  <si>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</si>
  <si>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</si>
  <si>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</si>
  <si>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</si>
  <si>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</si>
  <si>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</si>
  <si>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</si>
  <si>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</si>
  <si>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</si>
  <si>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</si>
  <si>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</si>
  <si>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</si>
  <si>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</si>
  <si>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</si>
  <si>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</si>
  <si>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</si>
  <si>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</si>
  <si>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</si>
  <si>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</si>
  <si>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</si>
  <si>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</si>
  <si>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</si>
  <si>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</si>
  <si>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</si>
  <si>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</si>
  <si>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</si>
  <si>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</si>
  <si>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</si>
  <si>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</si>
  <si>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</si>
  <si>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</si>
  <si>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</si>
  <si>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</si>
  <si>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</si>
  <si>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</si>
  <si>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</si>
  <si>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</si>
  <si>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</si>
  <si>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</si>
  <si>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</si>
  <si>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</si>
  <si>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</si>
  <si>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</si>
  <si>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</si>
  <si>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</si>
  <si>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</si>
  <si>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</si>
  <si>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</si>
  <si>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</si>
  <si>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</si>
  <si>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</si>
  <si>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</si>
  <si>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</si>
  <si>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</si>
  <si>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</si>
  <si>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</si>
  <si>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</si>
  <si>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</si>
  <si>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</si>
  <si>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</si>
  <si>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</si>
  <si>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</si>
  <si>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</si>
  <si>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</si>
  <si>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</si>
  <si>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</si>
  <si>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</si>
  <si>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</si>
  <si>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</si>
  <si>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</si>
  <si>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</si>
  <si>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</si>
  <si>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</si>
  <si>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</si>
  <si>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</si>
  <si>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</si>
  <si>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</si>
  <si>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</si>
  <si>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</si>
  <si>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</si>
  <si>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</si>
  <si>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</si>
  <si>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</si>
  <si>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</si>
  <si>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</si>
  <si>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</si>
  <si>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</si>
  <si>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</si>
  <si>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</si>
  <si>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</si>
  <si>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</si>
  <si>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</si>
  <si>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</si>
  <si>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</si>
  <si>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</si>
  <si>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</si>
  <si>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</si>
  <si>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</si>
  <si>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</si>
  <si>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</si>
  <si>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</si>
  <si>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</si>
  <si>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</si>
  <si>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</si>
  <si>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</si>
  <si>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</si>
  <si>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</si>
  <si>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</si>
  <si>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</si>
  <si>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</si>
  <si>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</si>
  <si>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</si>
  <si>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</si>
  <si>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</si>
  <si>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</si>
  <si>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</si>
  <si>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</si>
  <si>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</si>
  <si>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</si>
  <si>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</si>
  <si>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</si>
  <si>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</si>
  <si>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</si>
  <si>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</si>
  <si>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</si>
  <si>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</si>
  <si>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</si>
  <si>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</si>
  <si>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</si>
  <si>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</si>
  <si>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</si>
  <si>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</si>
  <si>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</si>
  <si>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</si>
  <si>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</si>
  <si>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</si>
  <si>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</si>
  <si>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</si>
  <si>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</si>
  <si>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</si>
  <si>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</si>
  <si>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</si>
  <si>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</si>
  <si>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</si>
  <si>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</si>
  <si>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</si>
  <si>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</si>
  <si>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</si>
  <si>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</si>
  <si>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</si>
  <si>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</si>
  <si>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</si>
  <si>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</si>
  <si>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</si>
  <si>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</si>
  <si>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</si>
  <si>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</si>
  <si>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</si>
  <si>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</si>
  <si>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</si>
  <si>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</si>
  <si>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</si>
  <si>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</si>
  <si>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</si>
  <si>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</si>
  <si>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</si>
  <si>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</si>
  <si>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</si>
  <si>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</si>
  <si>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</si>
  <si>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</si>
  <si>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</si>
  <si>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</si>
  <si>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</si>
  <si>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</si>
  <si>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</si>
  <si>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</si>
  <si>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</si>
  <si>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</si>
  <si>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</si>
  <si>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</si>
  <si>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</si>
  <si>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</si>
  <si>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</si>
  <si>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</si>
  <si>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</si>
  <si>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</si>
  <si>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</si>
  <si>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</si>
  <si>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</si>
  <si>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</si>
  <si>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</si>
  <si>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</si>
  <si>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</si>
  <si>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</si>
  <si>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</si>
  <si>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</si>
  <si>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</si>
  <si>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</si>
  <si>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</si>
  <si>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</si>
  <si>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</si>
  <si>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</si>
  <si>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</si>
  <si>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</si>
  <si>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</si>
  <si>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</si>
  <si>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</si>
  <si>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</si>
  <si>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</si>
  <si>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</si>
  <si>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</si>
  <si>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</si>
  <si>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</si>
  <si>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</si>
  <si>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</si>
  <si>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</si>
  <si>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</si>
  <si>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</si>
  <si>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</si>
  <si>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</si>
  <si>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</si>
  <si>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</si>
  <si>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</si>
  <si>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</si>
  <si>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</si>
  <si>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</si>
  <si>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</si>
  <si>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</si>
  <si>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</si>
  <si>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</si>
  <si>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</si>
  <si>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</si>
  <si>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</si>
  <si>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</si>
  <si>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</si>
  <si>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</si>
  <si>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</si>
  <si>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</si>
  <si>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</si>
  <si>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</si>
  <si>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</si>
  <si>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</si>
  <si>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</si>
  <si>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</si>
  <si>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</si>
  <si>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</si>
  <si>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</si>
  <si>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</si>
  <si>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</si>
  <si>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</si>
  <si>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</si>
  <si>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</si>
  <si>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</si>
  <si>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</si>
  <si>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</si>
  <si>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</si>
  <si>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</si>
  <si>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</si>
  <si>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稲津病院</t>
    <phoneticPr fontId="3"/>
  </si>
  <si>
    <t>〒895-1803 薩摩郡さつま町宮之城屋地１３７８</t>
    <phoneticPr fontId="3"/>
  </si>
  <si>
    <t>〇</t>
  </si>
  <si>
    <t>医療法人</t>
  </si>
  <si>
    <t>複数の診療科で活用</t>
  </si>
  <si>
    <t>内科</t>
  </si>
  <si>
    <t>消化器内科（胃腸内科）</t>
  </si>
  <si>
    <t>リハビリテーション科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</si>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</sst>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41</v>
      </c>
      <c r="K103" s="237" t="str">
        <f t="shared" si="1"/>
        <v/>
      </c>
      <c r="L103" s="258">
        <v>41</v>
      </c>
    </row>
    <row r="104" spans="1:22" s="83" customFormat="1" ht="34.5" customHeight="1">
      <c r="A104" s="244" t="s">
        <v>614</v>
      </c>
      <c r="B104" s="84"/>
      <c r="C104" s="395"/>
      <c r="D104" s="396"/>
      <c r="E104" s="427"/>
      <c r="F104" s="428"/>
      <c r="G104" s="319" t="s">
        <v>47</v>
      </c>
      <c r="H104" s="321"/>
      <c r="I104" s="419"/>
      <c r="J104" s="256">
        <f t="shared" si="0"/>
        <v>41</v>
      </c>
      <c r="K104" s="237" t="str">
        <f t="shared" si="1"/>
        <v/>
      </c>
      <c r="L104" s="258">
        <v>41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41</v>
      </c>
      <c r="K106" s="237" t="str">
        <f t="shared" si="1"/>
        <v/>
      </c>
      <c r="L106" s="258">
        <v>41</v>
      </c>
    </row>
    <row r="107" spans="1:22" s="83" customFormat="1" ht="34.5" customHeight="1">
      <c r="A107" s="244" t="s">
        <v>614</v>
      </c>
      <c r="B107" s="84"/>
      <c r="C107" s="395"/>
      <c r="D107" s="396"/>
      <c r="E107" s="427"/>
      <c r="F107" s="428"/>
      <c r="G107" s="319" t="s">
        <v>47</v>
      </c>
      <c r="H107" s="321"/>
      <c r="I107" s="419"/>
      <c r="J107" s="256">
        <f t="shared" si="0"/>
        <v>41</v>
      </c>
      <c r="K107" s="237" t="str">
        <f t="shared" si="1"/>
        <v/>
      </c>
      <c r="L107" s="258">
        <v>41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41</v>
      </c>
      <c r="K109" s="237" t="str">
        <f t="shared" si="1"/>
        <v/>
      </c>
      <c r="L109" s="258">
        <v>41</v>
      </c>
    </row>
    <row r="110" spans="1:22" s="83" customFormat="1" ht="34.5" customHeight="1">
      <c r="A110" s="244" t="s">
        <v>614</v>
      </c>
      <c r="B110" s="84"/>
      <c r="C110" s="395"/>
      <c r="D110" s="396"/>
      <c r="E110" s="431"/>
      <c r="F110" s="432"/>
      <c r="G110" s="316" t="s">
        <v>47</v>
      </c>
      <c r="H110" s="318"/>
      <c r="I110" s="419"/>
      <c r="J110" s="256">
        <f t="shared" si="0"/>
        <v>41</v>
      </c>
      <c r="K110" s="237" t="str">
        <f t="shared" si="1"/>
        <v/>
      </c>
      <c r="L110" s="258">
        <v>41</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42</v>
      </c>
      <c r="K158" s="264" t="str">
        <f t="shared" si="3"/>
        <v/>
      </c>
      <c r="L158" s="117">
        <v>42</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1.85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6</v>
      </c>
      <c r="K277" s="81" t="str">
        <f t="shared" si="8"/>
        <v/>
      </c>
      <c r="L277" s="147">
        <v>6</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84</v>
      </c>
      <c r="K392" s="81" t="str">
        <f t="shared" ref="K392:K397" si="11">IF(OR(COUNTIF(L392:L392,"未確認")&gt;0,COUNTIF(L392:L392,"~*")&gt;0),"※","")</f>
        <v/>
      </c>
      <c r="L392" s="147">
        <v>84</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70</v>
      </c>
      <c r="K394" s="81" t="str">
        <f t="shared" si="11"/>
        <v/>
      </c>
      <c r="L394" s="147">
        <v>70</v>
      </c>
    </row>
    <row r="395" spans="1:22" s="83" customFormat="1" ht="34.5" customHeight="1">
      <c r="A395" s="250" t="s">
        <v>775</v>
      </c>
      <c r="B395" s="84"/>
      <c r="C395" s="369"/>
      <c r="D395" s="381"/>
      <c r="E395" s="319" t="s">
        <v>226</v>
      </c>
      <c r="F395" s="320"/>
      <c r="G395" s="320"/>
      <c r="H395" s="321"/>
      <c r="I395" s="342"/>
      <c r="J395" s="140">
        <f t="shared" si="10"/>
        <v>14</v>
      </c>
      <c r="K395" s="81" t="str">
        <f t="shared" si="11"/>
        <v/>
      </c>
      <c r="L395" s="147">
        <v>14</v>
      </c>
    </row>
    <row r="396" spans="1:22" s="83" customFormat="1" ht="34.5" customHeight="1">
      <c r="A396" s="250" t="s">
        <v>776</v>
      </c>
      <c r="B396" s="1"/>
      <c r="C396" s="369"/>
      <c r="D396" s="319" t="s">
        <v>227</v>
      </c>
      <c r="E396" s="320"/>
      <c r="F396" s="320"/>
      <c r="G396" s="320"/>
      <c r="H396" s="321"/>
      <c r="I396" s="342"/>
      <c r="J396" s="140">
        <f t="shared" si="10"/>
        <v>13212</v>
      </c>
      <c r="K396" s="81" t="str">
        <f t="shared" si="11"/>
        <v/>
      </c>
      <c r="L396" s="147">
        <v>13212</v>
      </c>
    </row>
    <row r="397" spans="1:22" s="83" customFormat="1" ht="34.5" customHeight="1">
      <c r="A397" s="250" t="s">
        <v>777</v>
      </c>
      <c r="B397" s="119"/>
      <c r="C397" s="369"/>
      <c r="D397" s="319" t="s">
        <v>228</v>
      </c>
      <c r="E397" s="320"/>
      <c r="F397" s="320"/>
      <c r="G397" s="320"/>
      <c r="H397" s="321"/>
      <c r="I397" s="343"/>
      <c r="J397" s="140">
        <f t="shared" si="10"/>
        <v>82</v>
      </c>
      <c r="K397" s="81" t="str">
        <f t="shared" si="11"/>
        <v/>
      </c>
      <c r="L397" s="147">
        <v>82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84</v>
      </c>
      <c r="K405" s="81" t="str">
        <f t="shared" ref="K405:K422" si="13">IF(OR(COUNTIF(L405:L405,"未確認")&gt;0,COUNTIF(L405:L405,"~*")&gt;0),"※","")</f>
        <v/>
      </c>
      <c r="L405" s="147">
        <v>84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71</v>
      </c>
      <c r="K407" s="81" t="str">
        <f t="shared" si="13"/>
        <v/>
      </c>
      <c r="L407" s="147">
        <v>71</v>
      </c>
    </row>
    <row r="408" spans="1:22" s="83" customFormat="1" ht="34.5" customHeight="1">
      <c r="A408" s="251" t="s">
        <v>781</v>
      </c>
      <c r="B408" s="119"/>
      <c r="C408" s="368"/>
      <c r="D408" s="368"/>
      <c r="E408" s="319" t="s">
        <v>236</v>
      </c>
      <c r="F408" s="320"/>
      <c r="G408" s="320"/>
      <c r="H408" s="321"/>
      <c r="I408" s="360"/>
      <c r="J408" s="140">
        <f t="shared" si="12"/>
        <v>1</v>
      </c>
      <c r="K408" s="81" t="str">
        <f t="shared" si="13"/>
        <v/>
      </c>
      <c r="L408" s="147">
        <v>1</v>
      </c>
    </row>
    <row r="409" spans="1:22" s="83" customFormat="1" ht="34.5" customHeight="1">
      <c r="A409" s="251" t="s">
        <v>782</v>
      </c>
      <c r="B409" s="119"/>
      <c r="C409" s="368"/>
      <c r="D409" s="368"/>
      <c r="E409" s="316" t="s">
        <v>989</v>
      </c>
      <c r="F409" s="317"/>
      <c r="G409" s="317"/>
      <c r="H409" s="318"/>
      <c r="I409" s="360"/>
      <c r="J409" s="140">
        <f t="shared" si="12"/>
        <v>12</v>
      </c>
      <c r="K409" s="81" t="str">
        <f t="shared" si="13"/>
        <v/>
      </c>
      <c r="L409" s="147">
        <v>12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82</v>
      </c>
      <c r="K413" s="81" t="str">
        <f t="shared" si="13"/>
        <v/>
      </c>
      <c r="L413" s="147">
        <v>82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56</v>
      </c>
      <c r="K415" s="81" t="str">
        <f t="shared" si="13"/>
        <v/>
      </c>
      <c r="L415" s="147">
        <v>56</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20</v>
      </c>
      <c r="K421" s="81" t="str">
        <f t="shared" si="13"/>
        <v/>
      </c>
      <c r="L421" s="147">
        <v>20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82</v>
      </c>
      <c r="K430" s="193" t="str">
        <f>IF(OR(COUNTIF(L430:L430,"未確認")&gt;0,COUNTIF(L430:L430,"~*")&gt;0),"※","")</f>
        <v/>
      </c>
      <c r="L430" s="147">
        <v>82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63</v>
      </c>
      <c r="K433" s="193" t="str">
        <f>IF(OR(COUNTIF(L433:L433,"未確認")&gt;0,COUNTIF(L433:L433,"~*")&gt;0),"※","")</f>
        <v/>
      </c>
      <c r="L433" s="147">
        <v>63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19</v>
      </c>
      <c r="K434" s="193" t="str">
        <f>IF(OR(COUNTIF(L434:L434,"未確認")&gt;0,COUNTIF(L434:L434,"~*")&gt;0),"※","")</f>
        <v/>
      </c>
      <c r="L434" s="147">
        <v>19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28</v>
      </c>
      <c r="K646" s="201" t="str">
        <f t="shared" ref="K646:K660" si="32">IF(OR(COUNTIF(L646:L646,"未確認")&gt;0,COUNTIF(L646:L646,"*")&gt;0),"※","")</f>
        <v/>
      </c>
      <c r="L646" s="117">
        <v>28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28</v>
      </c>
      <c r="K650" s="201" t="str">
        <f t="shared" si="32"/>
        <v/>
      </c>
      <c r="L650" s="117">
        <v>28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24</v>
      </c>
      <c r="K683" s="201" t="str">
        <f>IF(OR(COUNTIF(L683:L683,"未確認")&gt;0,COUNTIF(L683:L683,"*")&gt;0),"※","")</f>
        <v/>
      </c>
      <c r="L683" s="117">
        <v>24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C74A5E-665F-4351-82D3-CDEA8CC6BB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2019-12-23T02:29:42Z</dcterms:modified>
</cp:coreProperties>
</file>