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F1367D3-E000-4975-88F7-7089D23133B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<sst xmlns="http://schemas.openxmlformats.org/spreadsheetml/2006/main" count="3583" uniqueCount="1060">
  <si>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</si>
  <si>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</si>
  <si>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</si>
  <si>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</si>
  <si>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</si>
  <si>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</si>
  <si>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</si>
  <si>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</si>
  <si>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</si>
  <si>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</si>
  <si>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</si>
  <si>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</si>
  <si>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</si>
  <si>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</si>
  <si>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</si>
  <si>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</si>
  <si>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</si>
  <si>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</si>
  <si>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</si>
  <si>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</si>
  <si>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</si>
  <si>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</si>
  <si>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</si>
  <si>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</si>
  <si>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</si>
  <si>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</si>
  <si>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</si>
  <si>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</si>
  <si>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</si>
  <si>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</si>
  <si>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</si>
  <si>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</si>
  <si>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</si>
  <si>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</si>
  <si>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</si>
  <si>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</si>
  <si>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</si>
  <si>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</si>
  <si>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</si>
  <si>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</si>
  <si>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</si>
  <si>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</si>
  <si>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</si>
  <si>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</si>
  <si>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</si>
  <si>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</si>
  <si>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</si>
  <si>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</si>
  <si>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</si>
  <si>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</si>
  <si>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</si>
  <si>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</si>
  <si>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</si>
  <si>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</si>
  <si>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</si>
  <si>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</si>
  <si>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</si>
  <si>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</si>
  <si>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</si>
  <si>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</si>
  <si>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</si>
  <si>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</si>
  <si>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</si>
  <si>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</si>
  <si>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</si>
  <si>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</si>
  <si>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</si>
  <si>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</si>
  <si>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</si>
  <si>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</si>
  <si>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</si>
  <si>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</si>
  <si>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</si>
  <si>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</si>
  <si>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</si>
  <si>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</si>
  <si>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</si>
  <si>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</si>
  <si>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</si>
  <si>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</si>
  <si>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</si>
  <si>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</si>
  <si>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</si>
  <si>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</si>
  <si>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</si>
  <si>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</si>
  <si>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</si>
  <si>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</si>
  <si>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</si>
  <si>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</si>
  <si>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</si>
  <si>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</si>
  <si>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</si>
  <si>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</si>
  <si>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</si>
  <si>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</si>
  <si>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</si>
  <si>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</si>
  <si>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</si>
  <si>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</si>
  <si>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</si>
  <si>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</si>
  <si>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</si>
  <si>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</si>
  <si>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</si>
  <si>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</si>
  <si>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</si>
  <si>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</si>
  <si>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</si>
  <si>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</si>
  <si>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</si>
  <si>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</si>
  <si>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</si>
  <si>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</si>
  <si>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</si>
  <si>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</si>
  <si>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</si>
  <si>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</si>
  <si>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</si>
  <si>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</si>
  <si>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</si>
  <si>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</si>
  <si>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</si>
  <si>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</si>
  <si>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</si>
  <si>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</si>
  <si>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</si>
  <si>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</si>
  <si>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</si>
  <si>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</si>
  <si>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</si>
  <si>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</si>
  <si>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</si>
  <si>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</si>
  <si>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</si>
  <si>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</si>
  <si>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</si>
  <si>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</si>
  <si>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</si>
  <si>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</si>
  <si>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</si>
  <si>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</si>
  <si>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</si>
  <si>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</si>
  <si>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</si>
  <si>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</si>
  <si>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</si>
  <si>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</si>
  <si>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</si>
  <si>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</si>
  <si>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</si>
  <si>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</si>
  <si>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</si>
  <si>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</si>
  <si>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</si>
  <si>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</si>
  <si>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</si>
  <si>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</si>
  <si>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</si>
  <si>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</si>
  <si>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</si>
  <si>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</si>
  <si>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</si>
  <si>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</si>
  <si>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</si>
  <si>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</si>
  <si>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</si>
  <si>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</si>
  <si>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</si>
  <si>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</si>
  <si>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</si>
  <si>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</si>
  <si>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</si>
  <si>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</si>
  <si>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</si>
  <si>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</si>
  <si>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</si>
  <si>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</si>
  <si>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</si>
  <si>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</si>
  <si>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</si>
  <si>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</si>
  <si>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</si>
  <si>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</si>
  <si>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</si>
  <si>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</si>
  <si>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</si>
  <si>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</si>
  <si>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</si>
  <si>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</si>
  <si>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</si>
  <si>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</si>
  <si>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</si>
  <si>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</si>
  <si>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</si>
  <si>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</si>
  <si>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</si>
  <si>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</si>
  <si>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</si>
  <si>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</si>
  <si>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</si>
  <si>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</si>
  <si>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</si>
  <si>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</si>
  <si>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</si>
  <si>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</si>
  <si>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</si>
  <si>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</si>
  <si>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</si>
  <si>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</si>
  <si>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</si>
  <si>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</si>
  <si>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</si>
  <si>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</si>
  <si>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</si>
  <si>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</si>
  <si>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</si>
  <si>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</si>
  <si>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</si>
  <si>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</si>
  <si>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</si>
  <si>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</si>
  <si>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</si>
  <si>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</si>
  <si>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</si>
  <si>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</si>
  <si>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</si>
  <si>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</si>
  <si>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</si>
  <si>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</si>
  <si>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</si>
  <si>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</si>
  <si>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</si>
  <si>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</si>
  <si>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</si>
  <si>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</si>
  <si>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</si>
  <si>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</si>
  <si>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</si>
  <si>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</si>
  <si>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</si>
  <si>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</si>
  <si>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</si>
  <si>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</si>
  <si>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</si>
  <si>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</si>
  <si>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</si>
  <si>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</si>
  <si>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</si>
  <si>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</si>
  <si>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</si>
  <si>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</si>
  <si>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</si>
  <si>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</si>
  <si>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</si>
  <si>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</si>
  <si>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</si>
  <si>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</si>
  <si>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</si>
  <si>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</si>
  <si>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</si>
  <si>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</si>
  <si>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</si>
  <si>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</si>
  <si>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</si>
  <si>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</si>
  <si>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</si>
  <si>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</si>
  <si>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</si>
  <si>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</si>
  <si>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</si>
  <si>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</si>
  <si>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</si>
  <si>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</si>
  <si>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</si>
  <si>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</si>
  <si>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</si>
  <si>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</si>
  <si>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</si>
  <si>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</si>
  <si>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</si>
  <si>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</si>
  <si>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</si>
  <si>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</si>
  <si>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</si>
  <si>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</si>
  <si>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</si>
  <si>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</si>
  <si>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</si>
  <si>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</si>
  <si>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</si>
  <si>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</si>
  <si>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</si>
  <si>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</si>
  <si>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</si>
  <si>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</si>
  <si>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</si>
  <si>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</si>
  <si>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</si>
  <si>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</si>
  <si>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</si>
  <si>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</si>
  <si>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</si>
  <si>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</si>
  <si>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</si>
  <si>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</si>
  <si>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</si>
  <si>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</si>
  <si>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</si>
  <si>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</si>
  <si>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</si>
  <si>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</si>
  <si>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</si>
  <si>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</si>
  <si>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</si>
  <si>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</si>
  <si>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</si>
  <si>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</si>
  <si>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</si>
  <si>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</si>
  <si>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</si>
  <si>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</si>
  <si>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</si>
  <si>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</si>
  <si>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</si>
  <si>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</si>
  <si>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</si>
  <si>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</si>
  <si>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</si>
  <si>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</si>
  <si>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</si>
  <si>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</si>
  <si>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</si>
  <si>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</si>
  <si>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</si>
  <si>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</si>
  <si>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</si>
  <si>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</si>
  <si>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</si>
  <si>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</si>
  <si>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</si>
  <si>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</si>
  <si>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</si>
  <si>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</si>
  <si>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</si>
  <si>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</si>
  <si>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</si>
  <si>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</si>
  <si>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</si>
  <si>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</si>
  <si>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</si>
  <si>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</si>
  <si>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</si>
  <si>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</si>
  <si>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</si>
  <si>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</si>
  <si>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</si>
  <si>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</si>
  <si>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</si>
  <si>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</si>
  <si>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</si>
  <si>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</si>
  <si>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</si>
  <si>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</si>
  <si>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</si>
  <si>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</si>
  <si>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</si>
  <si>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</si>
  <si>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</si>
  <si>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</si>
  <si>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</si>
  <si>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</si>
  <si>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</si>
  <si>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</si>
  <si>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</si>
  <si>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</si>
  <si>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</si>
  <si>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</si>
  <si>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</si>
  <si>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</si>
  <si>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</si>
  <si>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</si>
  <si>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</si>
  <si>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</si>
  <si>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</si>
  <si>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</si>
  <si>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</si>
  <si>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</si>
  <si>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</si>
  <si>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</si>
  <si>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</si>
  <si>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</si>
  <si>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</si>
  <si>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</si>
  <si>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</si>
  <si>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</si>
  <si>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</si>
  <si>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</si>
  <si>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</si>
  <si>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</si>
  <si>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</si>
  <si>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</si>
  <si>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</si>
  <si>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</si>
  <si>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</si>
  <si>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</si>
  <si>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</si>
  <si>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</si>
  <si>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</si>
  <si>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</si>
  <si>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</si>
  <si>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</si>
  <si>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</si>
  <si>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</si>
  <si>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</si>
  <si>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</si>
  <si>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</si>
  <si>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</si>
  <si>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</si>
  <si>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</si>
  <si>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</si>
  <si>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</si>
  <si>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</si>
  <si>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</si>
  <si>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</si>
  <si>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</si>
  <si>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</si>
  <si>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</si>
  <si>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</si>
  <si>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</si>
  <si>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</si>
  <si>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</si>
  <si>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</si>
  <si>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</si>
  <si>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</si>
  <si>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</si>
  <si>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</si>
  <si>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</si>
  <si>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</si>
  <si>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</si>
  <si>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</si>
  <si>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</si>
  <si>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</si>
  <si>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</si>
  <si>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</si>
  <si>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</si>
  <si>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</si>
  <si>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</si>
  <si>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</si>
  <si>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</si>
  <si>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</si>
  <si>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</si>
  <si>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</si>
  <si>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</si>
  <si>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</si>
  <si>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</si>
  <si>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</si>
  <si>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</si>
  <si>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</si>
  <si>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</si>
  <si>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</si>
  <si>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</si>
  <si>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</si>
  <si>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</si>
  <si>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</si>
  <si>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</si>
  <si>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</si>
  <si>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</si>
  <si>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</si>
  <si>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</si>
  <si>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</si>
  <si>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</si>
  <si>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</si>
  <si>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</si>
  <si>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</si>
  <si>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</si>
  <si>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</si>
  <si>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</si>
  <si>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</si>
  <si>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</si>
  <si>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</si>
  <si>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</si>
  <si>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</si>
  <si>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</si>
  <si>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</si>
  <si>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</si>
  <si>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</si>
  <si>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</si>
  <si>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</si>
  <si>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</si>
  <si>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</si>
  <si>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</si>
  <si>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</si>
  <si>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</si>
  <si>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</si>
  <si>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</si>
  <si>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</si>
  <si>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</si>
  <si>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</si>
  <si>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</si>
  <si>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</si>
  <si>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</si>
  <si>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</si>
  <si>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</si>
  <si>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</si>
  <si>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</si>
  <si>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</si>
  <si>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</si>
  <si>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</si>
  <si>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</si>
  <si>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</si>
  <si>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</si>
  <si>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</si>
  <si>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</si>
  <si>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</si>
  <si>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</si>
  <si>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</si>
  <si>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</si>
  <si>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</si>
  <si>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</si>
  <si>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</si>
  <si>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</si>
  <si>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</si>
  <si>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</si>
  <si>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</si>
  <si>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</si>
  <si>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</si>
  <si>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</si>
  <si>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</si>
  <si>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</si>
  <si>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</si>
  <si>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</si>
  <si>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</si>
  <si>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</si>
  <si>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</si>
  <si>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</si>
  <si>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</si>
  <si>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</si>
  <si>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</si>
  <si>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</si>
  <si>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</si>
  <si>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</si>
  <si>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</si>
  <si>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</si>
  <si>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</si>
  <si>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</si>
  <si>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</si>
  <si>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</si>
  <si>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</si>
  <si>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</si>
  <si>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</si>
  <si>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</si>
  <si>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</si>
  <si>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</si>
  <si>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</si>
  <si>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</si>
  <si>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</si>
  <si>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</si>
  <si>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</si>
  <si>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</si>
  <si>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</si>
  <si>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</si>
  <si>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</si>
  <si>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</si>
  <si>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</si>
  <si>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</si>
  <si>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</si>
  <si>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</si>
  <si>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</si>
  <si>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</si>
  <si>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</si>
  <si>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</si>
  <si>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</si>
  <si>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</si>
  <si>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</si>
  <si>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</si>
  <si>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</si>
  <si>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</si>
  <si>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</si>
  <si>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</si>
  <si>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</si>
  <si>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</si>
  <si>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</si>
  <si>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</si>
  <si>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</si>
  <si>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</si>
  <si>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</si>
  <si>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</si>
  <si>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</si>
  <si>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</si>
  <si>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</si>
  <si>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</si>
  <si>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</si>
  <si>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</si>
  <si>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</si>
  <si>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</si>
  <si>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</si>
  <si>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</si>
  <si>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</si>
  <si>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</si>
  <si>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</si>
  <si>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</si>
  <si>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</si>
  <si>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</si>
  <si>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</si>
  <si>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</si>
  <si>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</si>
  <si>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</si>
  <si>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</si>
  <si>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</si>
  <si>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</si>
  <si>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</si>
  <si>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</si>
  <si>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</si>
  <si>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</si>
  <si>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</si>
  <si>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</si>
  <si>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</si>
  <si>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</si>
  <si>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</si>
  <si>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</si>
  <si>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</si>
  <si>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</si>
  <si>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</si>
  <si>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</si>
  <si>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</si>
  <si>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</si>
  <si>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</si>
  <si>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</si>
  <si>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</si>
  <si>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</si>
  <si>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</si>
  <si>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</si>
  <si>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</si>
  <si>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</si>
  <si>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</si>
  <si>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</si>
  <si>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</si>
  <si>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</si>
  <si>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</si>
  <si>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</si>
  <si>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</si>
  <si>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</si>
  <si>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</si>
  <si>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</si>
  <si>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</si>
  <si>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</si>
  <si>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</si>
  <si>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</si>
  <si>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</si>
  <si>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</si>
  <si>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</si>
  <si>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</si>
  <si>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</si>
  <si>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</si>
  <si>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</si>
  <si>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</si>
  <si>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</si>
  <si>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</si>
  <si>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</si>
  <si>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</si>
  <si>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</si>
  <si>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</si>
  <si>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</si>
  <si>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</si>
  <si>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</si>
  <si>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</si>
  <si>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</si>
  <si>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</si>
  <si>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</si>
  <si>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</si>
  <si>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</si>
  <si>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</si>
  <si>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</si>
  <si>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</si>
  <si>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</si>
  <si>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</si>
  <si>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</si>
  <si>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</si>
  <si>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</si>
  <si>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</si>
  <si>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</si>
  <si>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</si>
  <si>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</si>
  <si>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</si>
  <si>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</si>
  <si>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</si>
  <si>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</si>
  <si>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</si>
  <si>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</si>
  <si>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</si>
  <si>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</si>
  <si>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</si>
  <si>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</si>
  <si>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</si>
  <si>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</si>
  <si>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</si>
  <si>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</si>
  <si>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</si>
  <si>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</si>
  <si>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</si>
  <si>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</si>
  <si>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</si>
  <si>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</si>
  <si>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</si>
  <si>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</si>
  <si>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</si>
  <si>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</si>
  <si>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</si>
  <si>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</si>
  <si>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</si>
  <si>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</si>
  <si>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</si>
  <si>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</si>
  <si>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</si>
  <si>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</si>
  <si>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</si>
  <si>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</si>
  <si>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</si>
  <si>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</si>
  <si>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</si>
  <si>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</si>
  <si>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</si>
  <si>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</si>
  <si>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</si>
  <si>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</si>
  <si>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</si>
  <si>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</si>
  <si>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</si>
  <si>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</si>
  <si>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</si>
  <si>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</si>
  <si>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</si>
  <si>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</si>
  <si>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</si>
  <si>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</si>
  <si>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</si>
  <si>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</si>
  <si>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</si>
  <si>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</si>
  <si>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</si>
  <si>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</si>
  <si>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</si>
  <si>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</si>
  <si>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</si>
  <si>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</si>
  <si>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</si>
  <si>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</si>
  <si>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</si>
  <si>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</si>
  <si>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</si>
  <si>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</si>
  <si>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</si>
  <si>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</si>
  <si>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</si>
  <si>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</si>
  <si>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</si>
  <si>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</si>
  <si>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</si>
  <si>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</si>
  <si>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</si>
  <si>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</si>
  <si>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</si>
  <si>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</si>
  <si>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</si>
  <si>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</si>
  <si>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</si>
  <si>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</si>
  <si>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</si>
  <si>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</si>
  <si>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</si>
  <si>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</si>
  <si>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</si>
  <si>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</si>
  <si>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</si>
  <si>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</si>
  <si>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</si>
  <si>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</si>
  <si>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</si>
  <si>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</si>
  <si>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</si>
  <si>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</si>
  <si>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</si>
  <si>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</si>
  <si>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</si>
  <si>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</si>
  <si>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</si>
  <si>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</si>
  <si>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</si>
  <si>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</si>
  <si>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</si>
  <si>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</si>
  <si>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</si>
  <si>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</si>
  <si>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</si>
  <si>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</si>
  <si>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</si>
  <si>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</si>
  <si>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</si>
  <si>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</si>
  <si>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</si>
  <si>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</si>
  <si>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</si>
  <si>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</si>
  <si>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</si>
  <si>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</si>
  <si>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</si>
  <si>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</si>
  <si>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</si>
  <si>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</si>
  <si>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</si>
  <si>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</si>
  <si>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</si>
  <si>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</si>
  <si>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</si>
  <si>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</si>
  <si>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</si>
  <si>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</si>
  <si>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</si>
  <si>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</si>
  <si>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</si>
  <si>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</si>
  <si>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</si>
  <si>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</si>
  <si>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</si>
  <si>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</si>
  <si>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</si>
  <si>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</si>
  <si>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</si>
  <si>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</si>
  <si>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</si>
  <si>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</si>
  <si>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</si>
  <si>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</si>
  <si>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</si>
  <si>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</si>
  <si>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</si>
  <si>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</si>
  <si>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</si>
  <si>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</si>
  <si>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</si>
  <si>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</si>
  <si>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</si>
  <si>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</si>
  <si>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</si>
  <si>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</si>
  <si>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</si>
  <si>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</si>
  <si>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</si>
  <si>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</si>
  <si>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</si>
  <si>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</si>
  <si>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</si>
  <si>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</si>
  <si>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</si>
  <si>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</si>
  <si>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</si>
  <si>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</si>
  <si>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</si>
  <si>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</si>
  <si>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</si>
  <si>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</si>
  <si>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</si>
  <si>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</si>
  <si>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</si>
  <si>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</si>
  <si>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</si>
  <si>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</si>
  <si>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</si>
  <si>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</si>
  <si>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</si>
  <si>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</si>
  <si>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</si>
  <si>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</si>
  <si>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</si>
  <si>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</si>
  <si>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</si>
  <si>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</si>
  <si>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</si>
  <si>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</si>
  <si>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</si>
  <si>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</si>
  <si>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</si>
  <si>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</si>
  <si>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</si>
  <si>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</si>
  <si>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</si>
  <si>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</si>
  <si>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</si>
  <si>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</si>
  <si>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</si>
  <si>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</si>
  <si>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</si>
  <si>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</si>
  <si>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</si>
  <si>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</si>
  <si>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</si>
  <si>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</si>
  <si>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</si>
  <si>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</si>
  <si>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</si>
  <si>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</si>
  <si>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</si>
  <si>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</si>
  <si>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</si>
  <si>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</si>
  <si>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</si>
  <si>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</si>
  <si>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</si>
  <si>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</si>
  <si>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</si>
  <si>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</si>
  <si>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</si>
  <si>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</si>
  <si>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</si>
  <si>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</si>
  <si>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</si>
  <si>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</si>
  <si>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</si>
  <si>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</si>
  <si>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</si>
  <si>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</si>
  <si>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</si>
  <si>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</si>
  <si>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</si>
  <si>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</si>
  <si>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</si>
  <si>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</si>
  <si>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</si>
  <si>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</si>
  <si>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</si>
  <si>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</si>
  <si>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</si>
  <si>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</si>
  <si>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</si>
  <si>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</si>
  <si>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</si>
  <si>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</si>
  <si>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</si>
  <si>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</si>
  <si>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</si>
  <si>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</si>
  <si>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</si>
  <si>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</si>
  <si>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</si>
  <si>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</si>
  <si>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</si>
  <si>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</si>
  <si>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</si>
  <si>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</si>
  <si>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</si>
  <si>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</si>
  <si>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</si>
  <si>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</si>
  <si>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</si>
  <si>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</si>
  <si>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</si>
  <si>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</si>
  <si>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</si>
  <si>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</si>
  <si>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</si>
  <si>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</si>
  <si>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</si>
  <si>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</si>
  <si>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</si>
  <si>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</si>
  <si>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</si>
  <si>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</si>
  <si>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</si>
  <si>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</si>
  <si>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</si>
  <si>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</si>
  <si>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</si>
  <si>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</si>
  <si>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</si>
  <si>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</si>
  <si>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</si>
  <si>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</si>
  <si>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</si>
  <si>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</si>
  <si>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</si>
  <si>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</si>
  <si>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</si>
  <si>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</si>
  <si>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</si>
  <si>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</si>
  <si>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</si>
  <si>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</si>
  <si>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</si>
  <si>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</si>
  <si>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</si>
  <si>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</si>
  <si>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</si>
  <si>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</si>
  <si>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</si>
  <si>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</si>
  <si>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</si>
  <si>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</si>
  <si>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</si>
  <si>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</si>
  <si>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</si>
  <si>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</si>
  <si>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</si>
  <si>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</si>
  <si>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</si>
  <si>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</si>
  <si>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</si>
  <si>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</si>
  <si>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</si>
  <si>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</si>
  <si>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</si>
  <si>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</si>
  <si>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</si>
  <si>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</si>
  <si>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</si>
  <si>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</si>
  <si>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</si>
  <si>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</si>
  <si>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</si>
  <si>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</si>
  <si>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</si>
  <si>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</si>
  <si>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</si>
  <si>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</si>
  <si>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</si>
  <si>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</si>
  <si>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</si>
  <si>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</si>
  <si>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</si>
  <si>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</si>
  <si>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</si>
  <si>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</si>
  <si>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</si>
  <si>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</si>
  <si>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</si>
  <si>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</si>
  <si>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</si>
  <si>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加治木温泉病院</t>
    <phoneticPr fontId="3"/>
  </si>
  <si>
    <t>〒899-5241 姶良市加治木町木田字松原添４７１４</t>
    <phoneticPr fontId="3"/>
  </si>
  <si>
    <t>〇</t>
  </si>
  <si>
    <t>医療法人</t>
  </si>
  <si>
    <t>内科</t>
  </si>
  <si>
    <t>療養病棟入院料１</t>
  </si>
  <si>
    <t>ＤＰＣ病院ではない</t>
  </si>
  <si>
    <t>有</t>
  </si>
  <si>
    <t>-</t>
    <phoneticPr fontId="3"/>
  </si>
  <si>
    <t>２階南</t>
  </si>
  <si>
    <t>回復期機能</t>
  </si>
  <si>
    <t>2018年8月</t>
  </si>
  <si>
    <t>看護必要度Ⅰ</t>
    <phoneticPr fontId="3"/>
  </si>
  <si>
    <t>２階西</t>
  </si>
  <si>
    <t>２階東</t>
  </si>
  <si>
    <t>リハビリテーション科</t>
  </si>
  <si>
    <t>回復期ﾘﾊﾋﾞﾘﾃｰｼｮﾝ病棟入院料２</t>
  </si>
  <si>
    <t>体制強化加算１の届出有り</t>
  </si>
  <si>
    <t>３階南</t>
  </si>
  <si>
    <t>３階西</t>
  </si>
  <si>
    <t>慢性期機能</t>
  </si>
  <si>
    <t>2018年12月</t>
  </si>
  <si>
    <t>３階東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</si>
</sst>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1050</v>
      </c>
      <c r="N9" s="282" t="s">
        <v>1051</v>
      </c>
      <c r="O9" s="282" t="s">
        <v>1055</v>
      </c>
      <c r="P9" s="282" t="s">
        <v>1056</v>
      </c>
      <c r="Q9" s="282" t="s">
        <v>1059</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1050</v>
      </c>
      <c r="N22" s="282" t="s">
        <v>1051</v>
      </c>
      <c r="O22" s="282" t="s">
        <v>1055</v>
      </c>
      <c r="P22" s="282" t="s">
        <v>1056</v>
      </c>
      <c r="Q22" s="282" t="s">
        <v>1059</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1050</v>
      </c>
      <c r="N35" s="282" t="s">
        <v>1051</v>
      </c>
      <c r="O35" s="282" t="s">
        <v>1055</v>
      </c>
      <c r="P35" s="282" t="s">
        <v>1056</v>
      </c>
      <c r="Q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c r="Q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1050</v>
      </c>
      <c r="N44" s="282" t="s">
        <v>1051</v>
      </c>
      <c r="O44" s="282" t="s">
        <v>1055</v>
      </c>
      <c r="P44" s="282" t="s">
        <v>1056</v>
      </c>
      <c r="Q44" s="282" t="s">
        <v>1059</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t="s">
        <v>1039</v>
      </c>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t="s">
        <v>1039</v>
      </c>
    </row>
    <row r="52" spans="1:17" s="21" customFormat="1" ht="34.5" customHeight="1">
      <c r="A52" s="278" t="s">
        <v>984</v>
      </c>
      <c r="B52" s="17"/>
      <c r="C52" s="19"/>
      <c r="D52" s="19"/>
      <c r="E52" s="19"/>
      <c r="F52" s="19"/>
      <c r="G52" s="19"/>
      <c r="H52" s="20"/>
      <c r="I52" s="309" t="s">
        <v>552</v>
      </c>
      <c r="J52" s="309"/>
      <c r="K52" s="309"/>
      <c r="L52" s="29" t="s">
        <v>1039</v>
      </c>
      <c r="M52" s="29"/>
      <c r="N52" s="29" t="s">
        <v>1039</v>
      </c>
      <c r="O52" s="29" t="s">
        <v>1039</v>
      </c>
      <c r="P52" s="29" t="s">
        <v>1039</v>
      </c>
      <c r="Q52" s="29"/>
    </row>
    <row r="53" spans="1:17" s="21" customFormat="1" ht="34.5" customHeight="1">
      <c r="A53" s="278" t="s">
        <v>984</v>
      </c>
      <c r="B53" s="17"/>
      <c r="C53" s="19"/>
      <c r="D53" s="19"/>
      <c r="E53" s="19"/>
      <c r="F53" s="19"/>
      <c r="G53" s="19"/>
      <c r="H53" s="20"/>
      <c r="I53" s="309" t="s">
        <v>985</v>
      </c>
      <c r="J53" s="309"/>
      <c r="K53" s="309"/>
      <c r="L53" s="29" t="s">
        <v>533</v>
      </c>
      <c r="M53" s="29" t="s">
        <v>1048</v>
      </c>
      <c r="N53" s="29" t="s">
        <v>533</v>
      </c>
      <c r="O53" s="29" t="s">
        <v>533</v>
      </c>
      <c r="P53" s="29" t="s">
        <v>533</v>
      </c>
      <c r="Q53" s="29" t="s">
        <v>1058</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1050</v>
      </c>
      <c r="N89" s="262" t="s">
        <v>1051</v>
      </c>
      <c r="O89" s="262" t="s">
        <v>1055</v>
      </c>
      <c r="P89" s="262" t="s">
        <v>1056</v>
      </c>
      <c r="Q89" s="262" t="s">
        <v>1059</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1057</v>
      </c>
      <c r="Q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1051</v>
      </c>
      <c r="O97" s="66" t="s">
        <v>1055</v>
      </c>
      <c r="P97" s="66" t="s">
        <v>1056</v>
      </c>
      <c r="Q97" s="66" t="s">
        <v>1059</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1057</v>
      </c>
      <c r="Q98" s="70" t="s">
        <v>1057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60</v>
      </c>
      <c r="K99" s="237" t="str">
        <f>IF(OR(COUNTIF(L99:Q99,"未確認")&gt;0,COUNTIF(L99:Q99,"~*")&gt;0),"※","")</f>
        <v/>
      </c>
      <c r="L99" s="258">
        <v>0</v>
      </c>
      <c r="M99" s="258">
        <v>60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IF(OR(COUNTIF(L101:Q101,"未確認")&gt;0,COUNTIF(L101:Q101,"~*")&gt;0),"※","")</f>
        <v/>
      </c>
      <c r="L101" s="258">
        <v>0</v>
      </c>
      <c r="M101" s="258">
        <v>60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IF(OR(COUNTIF(L101:Q101,"未確認")&gt;0,COUNTIF(L101:Q101,"~*")&gt;0),"※","")</f>
        <v/>
      </c>
      <c r="L102" s="258">
        <v>0</v>
      </c>
      <c r="M102" s="258">
        <v>60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290</v>
      </c>
      <c r="K103" s="237" t="str">
        <f t="shared" si="1"/>
        <v/>
      </c>
      <c r="L103" s="258">
        <v>60</v>
      </c>
      <c r="M103" s="258">
        <v>0</v>
      </c>
      <c r="N103" s="258">
        <v>59</v>
      </c>
      <c r="O103" s="258">
        <v>54</v>
      </c>
      <c r="P103" s="258">
        <v>60</v>
      </c>
      <c r="Q103" s="258">
        <v>57</v>
      </c>
    </row>
    <row r="104" spans="1:22" s="83" customFormat="1" ht="34.5" customHeight="1">
      <c r="A104" s="244" t="s">
        <v>614</v>
      </c>
      <c r="B104" s="84"/>
      <c r="C104" s="396"/>
      <c r="D104" s="397"/>
      <c r="E104" s="428"/>
      <c r="F104" s="429"/>
      <c r="G104" s="320" t="s">
        <v>47</v>
      </c>
      <c r="H104" s="322"/>
      <c r="I104" s="420"/>
      <c r="J104" s="256">
        <f t="shared" si="0"/>
        <v>233</v>
      </c>
      <c r="K104" s="237" t="str">
        <f t="shared" si="1"/>
        <v/>
      </c>
      <c r="L104" s="258">
        <v>60</v>
      </c>
      <c r="M104" s="258">
        <v>0</v>
      </c>
      <c r="N104" s="258">
        <v>59</v>
      </c>
      <c r="O104" s="258">
        <v>54</v>
      </c>
      <c r="P104" s="258">
        <v>60</v>
      </c>
      <c r="Q104" s="258">
        <v>0</v>
      </c>
    </row>
    <row r="105" spans="1:22" s="83" customFormat="1" ht="34.5" customHeight="1">
      <c r="A105" s="244" t="s">
        <v>615</v>
      </c>
      <c r="B105" s="84"/>
      <c r="C105" s="396"/>
      <c r="D105" s="397"/>
      <c r="E105" s="428"/>
      <c r="F105" s="410"/>
      <c r="G105" s="320" t="s">
        <v>48</v>
      </c>
      <c r="H105" s="322"/>
      <c r="I105" s="420"/>
      <c r="J105" s="256">
        <f t="shared" si="0"/>
        <v>57</v>
      </c>
      <c r="K105" s="237" t="str">
        <f t="shared" si="1"/>
        <v/>
      </c>
      <c r="L105" s="258">
        <v>0</v>
      </c>
      <c r="M105" s="258">
        <v>0</v>
      </c>
      <c r="N105" s="258">
        <v>0</v>
      </c>
      <c r="O105" s="258">
        <v>0</v>
      </c>
      <c r="P105" s="258">
        <v>0</v>
      </c>
      <c r="Q105" s="258">
        <v>57</v>
      </c>
    </row>
    <row r="106" spans="1:22" s="83" customFormat="1" ht="34.5" customHeight="1">
      <c r="A106" s="244" t="s">
        <v>613</v>
      </c>
      <c r="B106" s="84"/>
      <c r="C106" s="396"/>
      <c r="D106" s="397"/>
      <c r="E106" s="334" t="s">
        <v>45</v>
      </c>
      <c r="F106" s="335"/>
      <c r="G106" s="335"/>
      <c r="H106" s="336"/>
      <c r="I106" s="420"/>
      <c r="J106" s="256">
        <f t="shared" si="0"/>
        <v>290</v>
      </c>
      <c r="K106" s="237" t="str">
        <f t="shared" si="1"/>
        <v/>
      </c>
      <c r="L106" s="258">
        <v>60</v>
      </c>
      <c r="M106" s="258">
        <v>0</v>
      </c>
      <c r="N106" s="258">
        <v>59</v>
      </c>
      <c r="O106" s="258">
        <v>54</v>
      </c>
      <c r="P106" s="258">
        <v>60</v>
      </c>
      <c r="Q106" s="258">
        <v>57</v>
      </c>
    </row>
    <row r="107" spans="1:22" s="83" customFormat="1" ht="34.5" customHeight="1">
      <c r="A107" s="244" t="s">
        <v>614</v>
      </c>
      <c r="B107" s="84"/>
      <c r="C107" s="396"/>
      <c r="D107" s="397"/>
      <c r="E107" s="428"/>
      <c r="F107" s="429"/>
      <c r="G107" s="320" t="s">
        <v>47</v>
      </c>
      <c r="H107" s="322"/>
      <c r="I107" s="420"/>
      <c r="J107" s="256">
        <f t="shared" si="0"/>
        <v>233</v>
      </c>
      <c r="K107" s="237" t="str">
        <f t="shared" si="1"/>
        <v/>
      </c>
      <c r="L107" s="258">
        <v>60</v>
      </c>
      <c r="M107" s="258">
        <v>0</v>
      </c>
      <c r="N107" s="258">
        <v>59</v>
      </c>
      <c r="O107" s="258">
        <v>54</v>
      </c>
      <c r="P107" s="258">
        <v>60</v>
      </c>
      <c r="Q107" s="258">
        <v>0</v>
      </c>
    </row>
    <row r="108" spans="1:22" s="83" customFormat="1" ht="34.5" customHeight="1">
      <c r="A108" s="244" t="s">
        <v>615</v>
      </c>
      <c r="B108" s="84"/>
      <c r="C108" s="396"/>
      <c r="D108" s="397"/>
      <c r="E108" s="409"/>
      <c r="F108" s="410"/>
      <c r="G108" s="320" t="s">
        <v>48</v>
      </c>
      <c r="H108" s="322"/>
      <c r="I108" s="420"/>
      <c r="J108" s="256">
        <f t="shared" si="0"/>
        <v>57</v>
      </c>
      <c r="K108" s="237" t="str">
        <f t="shared" si="1"/>
        <v/>
      </c>
      <c r="L108" s="258">
        <v>0</v>
      </c>
      <c r="M108" s="258">
        <v>0</v>
      </c>
      <c r="N108" s="258">
        <v>0</v>
      </c>
      <c r="O108" s="258">
        <v>0</v>
      </c>
      <c r="P108" s="258">
        <v>0</v>
      </c>
      <c r="Q108" s="258">
        <v>57</v>
      </c>
    </row>
    <row r="109" spans="1:22" s="83" customFormat="1" ht="34.5" customHeight="1">
      <c r="A109" s="244" t="s">
        <v>613</v>
      </c>
      <c r="B109" s="84"/>
      <c r="C109" s="396"/>
      <c r="D109" s="397"/>
      <c r="E109" s="323" t="s">
        <v>612</v>
      </c>
      <c r="F109" s="324"/>
      <c r="G109" s="324"/>
      <c r="H109" s="325"/>
      <c r="I109" s="420"/>
      <c r="J109" s="256">
        <f t="shared" si="0"/>
        <v>290</v>
      </c>
      <c r="K109" s="237" t="str">
        <f t="shared" si="1"/>
        <v/>
      </c>
      <c r="L109" s="258">
        <v>60</v>
      </c>
      <c r="M109" s="258">
        <v>0</v>
      </c>
      <c r="N109" s="258">
        <v>59</v>
      </c>
      <c r="O109" s="258">
        <v>54</v>
      </c>
      <c r="P109" s="258">
        <v>60</v>
      </c>
      <c r="Q109" s="258">
        <v>57</v>
      </c>
    </row>
    <row r="110" spans="1:22" s="83" customFormat="1" ht="34.5" customHeight="1">
      <c r="A110" s="244" t="s">
        <v>614</v>
      </c>
      <c r="B110" s="84"/>
      <c r="C110" s="396"/>
      <c r="D110" s="397"/>
      <c r="E110" s="432"/>
      <c r="F110" s="433"/>
      <c r="G110" s="317" t="s">
        <v>47</v>
      </c>
      <c r="H110" s="319"/>
      <c r="I110" s="420"/>
      <c r="J110" s="256">
        <f t="shared" si="0"/>
        <v>233</v>
      </c>
      <c r="K110" s="237" t="str">
        <f t="shared" si="1"/>
        <v/>
      </c>
      <c r="L110" s="258">
        <v>60</v>
      </c>
      <c r="M110" s="258">
        <v>0</v>
      </c>
      <c r="N110" s="258">
        <v>59</v>
      </c>
      <c r="O110" s="258">
        <v>54</v>
      </c>
      <c r="P110" s="258">
        <v>60</v>
      </c>
      <c r="Q110" s="258">
        <v>0</v>
      </c>
    </row>
    <row r="111" spans="1:22" s="83" customFormat="1" ht="34.5" customHeight="1">
      <c r="A111" s="244" t="s">
        <v>615</v>
      </c>
      <c r="B111" s="84"/>
      <c r="C111" s="377"/>
      <c r="D111" s="379"/>
      <c r="E111" s="411"/>
      <c r="F111" s="412"/>
      <c r="G111" s="317" t="s">
        <v>48</v>
      </c>
      <c r="H111" s="319"/>
      <c r="I111" s="420"/>
      <c r="J111" s="256">
        <f t="shared" si="0"/>
        <v>57</v>
      </c>
      <c r="K111" s="237" t="str">
        <f t="shared" si="1"/>
        <v/>
      </c>
      <c r="L111" s="258">
        <v>0</v>
      </c>
      <c r="M111" s="258">
        <v>0</v>
      </c>
      <c r="N111" s="258">
        <v>0</v>
      </c>
      <c r="O111" s="258">
        <v>0</v>
      </c>
      <c r="P111" s="258">
        <v>0</v>
      </c>
      <c r="Q111" s="258">
        <v>57</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1051</v>
      </c>
      <c r="O118" s="66" t="s">
        <v>1055</v>
      </c>
      <c r="P118" s="66" t="s">
        <v>1056</v>
      </c>
      <c r="Q118" s="66" t="s">
        <v>1059</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1057</v>
      </c>
      <c r="Q119" s="70" t="s">
        <v>1057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1052</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1051</v>
      </c>
      <c r="O129" s="66" t="s">
        <v>1055</v>
      </c>
      <c r="P129" s="66" t="s">
        <v>1056</v>
      </c>
      <c r="Q129" s="66" t="s">
        <v>1059</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1057</v>
      </c>
      <c r="Q130" s="70" t="s">
        <v>1057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111</v>
      </c>
      <c r="N131" s="98" t="s">
        <v>1042</v>
      </c>
      <c r="O131" s="98" t="s">
        <v>1053</v>
      </c>
      <c r="P131" s="98" t="s">
        <v>567</v>
      </c>
      <c r="Q131" s="98" t="s">
        <v>533</v>
      </c>
    </row>
    <row r="132" spans="1:22" s="83" customFormat="1" ht="34.5" customHeight="1">
      <c r="A132" s="244" t="s">
        <v>621</v>
      </c>
      <c r="B132" s="84"/>
      <c r="C132" s="295"/>
      <c r="D132" s="297"/>
      <c r="E132" s="320" t="s">
        <v>58</v>
      </c>
      <c r="F132" s="321"/>
      <c r="G132" s="321"/>
      <c r="H132" s="322"/>
      <c r="I132" s="389"/>
      <c r="J132" s="101"/>
      <c r="K132" s="102"/>
      <c r="L132" s="82">
        <v>60</v>
      </c>
      <c r="M132" s="82">
        <v>60</v>
      </c>
      <c r="N132" s="82">
        <v>59</v>
      </c>
      <c r="O132" s="82">
        <v>54</v>
      </c>
      <c r="P132" s="82">
        <v>60</v>
      </c>
      <c r="Q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57</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1051</v>
      </c>
      <c r="O143" s="66" t="s">
        <v>1055</v>
      </c>
      <c r="P143" s="66" t="s">
        <v>1056</v>
      </c>
      <c r="Q143" s="66" t="s">
        <v>1059</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1057</v>
      </c>
      <c r="Q144" s="70" t="s">
        <v>1057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11</v>
      </c>
      <c r="K155" s="264" t="str">
        <f t="shared" si="3"/>
        <v/>
      </c>
      <c r="L155" s="117">
        <v>0</v>
      </c>
      <c r="M155" s="117">
        <v>11</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133</v>
      </c>
      <c r="K157" s="264" t="str">
        <f t="shared" si="3"/>
        <v>※</v>
      </c>
      <c r="L157" s="117">
        <v>64</v>
      </c>
      <c r="M157" s="117">
        <v>0</v>
      </c>
      <c r="N157" s="117">
        <v>69</v>
      </c>
      <c r="O157" s="117" t="s">
        <v>541</v>
      </c>
      <c r="P157" s="117">
        <v>0</v>
      </c>
      <c r="Q157" s="117">
        <v>0</v>
      </c>
    </row>
    <row r="158" spans="1:17" s="118" customFormat="1" ht="34.5" customHeight="1">
      <c r="A158" s="246" t="s">
        <v>661</v>
      </c>
      <c r="B158" s="115"/>
      <c r="C158" s="317" t="s">
        <v>567</v>
      </c>
      <c r="D158" s="318"/>
      <c r="E158" s="318"/>
      <c r="F158" s="318"/>
      <c r="G158" s="318"/>
      <c r="H158" s="319"/>
      <c r="I158" s="413"/>
      <c r="J158" s="263">
        <f t="shared" si="2"/>
        <v>62</v>
      </c>
      <c r="K158" s="264" t="str">
        <f t="shared" si="3"/>
        <v/>
      </c>
      <c r="L158" s="117">
        <v>0</v>
      </c>
      <c r="M158" s="117">
        <v>0</v>
      </c>
      <c r="N158" s="117">
        <v>0</v>
      </c>
      <c r="O158" s="117">
        <v>0</v>
      </c>
      <c r="P158" s="117">
        <v>62</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56</v>
      </c>
      <c r="K160" s="264" t="str">
        <f t="shared" si="3"/>
        <v/>
      </c>
      <c r="L160" s="117">
        <v>0</v>
      </c>
      <c r="M160" s="117">
        <v>0</v>
      </c>
      <c r="N160" s="117">
        <v>0</v>
      </c>
      <c r="O160" s="117">
        <v>0</v>
      </c>
      <c r="P160" s="117">
        <v>0</v>
      </c>
      <c r="Q160" s="117">
        <v>56</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58</v>
      </c>
      <c r="K195" s="264" t="str">
        <f t="shared" si="5"/>
        <v/>
      </c>
      <c r="L195" s="117">
        <v>0</v>
      </c>
      <c r="M195" s="117">
        <v>0</v>
      </c>
      <c r="N195" s="117">
        <v>0</v>
      </c>
      <c r="O195" s="117">
        <v>58</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93</v>
      </c>
      <c r="K201" s="264" t="str">
        <f t="shared" si="5"/>
        <v/>
      </c>
      <c r="L201" s="117">
        <v>0</v>
      </c>
      <c r="M201" s="117">
        <v>93</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1051</v>
      </c>
      <c r="O226" s="66" t="s">
        <v>1055</v>
      </c>
      <c r="P226" s="66" t="s">
        <v>1056</v>
      </c>
      <c r="Q226" s="66" t="s">
        <v>1059</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1057</v>
      </c>
      <c r="Q227" s="70" t="s">
        <v>1057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1051</v>
      </c>
      <c r="O234" s="66" t="s">
        <v>1055</v>
      </c>
      <c r="P234" s="66" t="s">
        <v>1056</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1057</v>
      </c>
      <c r="Q235" s="70" t="s">
        <v>1057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1051</v>
      </c>
      <c r="O244" s="66" t="s">
        <v>1055</v>
      </c>
      <c r="P244" s="66" t="s">
        <v>1056</v>
      </c>
      <c r="Q244" s="66" t="s">
        <v>1059</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1057</v>
      </c>
      <c r="Q245" s="70" t="s">
        <v>1057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1051</v>
      </c>
      <c r="O253" s="66" t="s">
        <v>1055</v>
      </c>
      <c r="P253" s="66" t="s">
        <v>1056</v>
      </c>
      <c r="Q253" s="66" t="s">
        <v>1059</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1057</v>
      </c>
      <c r="Q254" s="137" t="s">
        <v>1057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1051</v>
      </c>
      <c r="O263" s="66" t="s">
        <v>1055</v>
      </c>
      <c r="P263" s="66" t="s">
        <v>1056</v>
      </c>
      <c r="Q263" s="66" t="s">
        <v>1059</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1057</v>
      </c>
      <c r="Q264" s="70" t="s">
        <v>1057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94</v>
      </c>
      <c r="K269" s="81" t="str">
        <f t="shared" si="8"/>
        <v/>
      </c>
      <c r="L269" s="147">
        <v>16</v>
      </c>
      <c r="M269" s="147">
        <v>24</v>
      </c>
      <c r="N269" s="147">
        <v>18</v>
      </c>
      <c r="O269" s="147">
        <v>20</v>
      </c>
      <c r="P269" s="147">
        <v>11</v>
      </c>
      <c r="Q269" s="147">
        <v>5</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1.1000000000000001</v>
      </c>
      <c r="M270" s="148">
        <v>1.4</v>
      </c>
      <c r="N270" s="148">
        <v>0.7</v>
      </c>
      <c r="O270" s="148">
        <v>0</v>
      </c>
      <c r="P270" s="148">
        <v>0</v>
      </c>
      <c r="Q270" s="148">
        <v>1.3</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3</v>
      </c>
      <c r="M271" s="147">
        <v>2</v>
      </c>
      <c r="N271" s="147">
        <v>3</v>
      </c>
      <c r="O271" s="147">
        <v>2</v>
      </c>
      <c r="P271" s="147">
        <v>7</v>
      </c>
      <c r="Q271" s="147">
        <v>5</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0.5</v>
      </c>
      <c r="N272" s="148">
        <v>0</v>
      </c>
      <c r="O272" s="148">
        <v>0</v>
      </c>
      <c r="P272" s="148">
        <v>0.6</v>
      </c>
      <c r="Q272" s="148">
        <v>0</v>
      </c>
    </row>
    <row r="273" spans="1:17" s="83" customFormat="1" ht="34.5" customHeight="1">
      <c r="A273" s="249" t="s">
        <v>727</v>
      </c>
      <c r="B273" s="120"/>
      <c r="C273" s="371" t="s">
        <v>152</v>
      </c>
      <c r="D273" s="372"/>
      <c r="E273" s="372"/>
      <c r="F273" s="372"/>
      <c r="G273" s="371" t="s">
        <v>146</v>
      </c>
      <c r="H273" s="371"/>
      <c r="I273" s="404"/>
      <c r="J273" s="266">
        <f t="shared" si="9"/>
        <v>63</v>
      </c>
      <c r="K273" s="81" t="str">
        <f t="shared" si="8"/>
        <v/>
      </c>
      <c r="L273" s="147">
        <v>10</v>
      </c>
      <c r="M273" s="147">
        <v>9</v>
      </c>
      <c r="N273" s="147">
        <v>9</v>
      </c>
      <c r="O273" s="147">
        <v>10</v>
      </c>
      <c r="P273" s="147">
        <v>10</v>
      </c>
      <c r="Q273" s="147">
        <v>15</v>
      </c>
    </row>
    <row r="274" spans="1:17" s="83" customFormat="1" ht="34.5" customHeight="1">
      <c r="A274" s="249" t="s">
        <v>727</v>
      </c>
      <c r="B274" s="120"/>
      <c r="C274" s="372"/>
      <c r="D274" s="372"/>
      <c r="E274" s="372"/>
      <c r="F274" s="372"/>
      <c r="G274" s="371" t="s">
        <v>148</v>
      </c>
      <c r="H274" s="371"/>
      <c r="I274" s="404"/>
      <c r="J274" s="266">
        <f t="shared" si="9"/>
        <v>5.5</v>
      </c>
      <c r="K274" s="81" t="str">
        <f t="shared" si="8"/>
        <v/>
      </c>
      <c r="L274" s="148">
        <v>0.6</v>
      </c>
      <c r="M274" s="148">
        <v>2</v>
      </c>
      <c r="N274" s="148">
        <v>0.6</v>
      </c>
      <c r="O274" s="148">
        <v>0.8</v>
      </c>
      <c r="P274" s="148">
        <v>0.5</v>
      </c>
      <c r="Q274" s="148">
        <v>1</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29</v>
      </c>
      <c r="K277" s="81" t="str">
        <f t="shared" si="8"/>
        <v/>
      </c>
      <c r="L277" s="147">
        <v>5</v>
      </c>
      <c r="M277" s="147">
        <v>3</v>
      </c>
      <c r="N277" s="147">
        <v>4</v>
      </c>
      <c r="O277" s="147">
        <v>12</v>
      </c>
      <c r="P277" s="147">
        <v>3</v>
      </c>
      <c r="Q277" s="147">
        <v>2</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24</v>
      </c>
      <c r="K279" s="81" t="str">
        <f t="shared" si="8"/>
        <v/>
      </c>
      <c r="L279" s="147">
        <v>4</v>
      </c>
      <c r="M279" s="147">
        <v>3</v>
      </c>
      <c r="N279" s="147">
        <v>3</v>
      </c>
      <c r="O279" s="147">
        <v>10</v>
      </c>
      <c r="P279" s="147">
        <v>2</v>
      </c>
      <c r="Q279" s="147">
        <v>2</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15</v>
      </c>
      <c r="K281" s="81" t="str">
        <f t="shared" si="8"/>
        <v/>
      </c>
      <c r="L281" s="147">
        <v>2</v>
      </c>
      <c r="M281" s="147">
        <v>2</v>
      </c>
      <c r="N281" s="147">
        <v>2</v>
      </c>
      <c r="O281" s="147">
        <v>7</v>
      </c>
      <c r="P281" s="147">
        <v>1</v>
      </c>
      <c r="Q281" s="147">
        <v>1</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1051</v>
      </c>
      <c r="O322" s="66" t="s">
        <v>1055</v>
      </c>
      <c r="P322" s="66" t="s">
        <v>1056</v>
      </c>
      <c r="Q322" s="66" t="s">
        <v>1059</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1057</v>
      </c>
      <c r="Q323" s="137" t="s">
        <v>1057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0.6</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0.6</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1051</v>
      </c>
      <c r="O342" s="66" t="s">
        <v>1055</v>
      </c>
      <c r="P342" s="66" t="s">
        <v>1056</v>
      </c>
      <c r="Q342" s="66" t="s">
        <v>1059</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1057</v>
      </c>
      <c r="Q343" s="137" t="s">
        <v>1057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1051</v>
      </c>
      <c r="O367" s="66" t="s">
        <v>1055</v>
      </c>
      <c r="P367" s="66" t="s">
        <v>1056</v>
      </c>
      <c r="Q367" s="66" t="s">
        <v>1059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1057</v>
      </c>
      <c r="Q368" s="137" t="s">
        <v>1057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1051</v>
      </c>
      <c r="O390" s="66" t="s">
        <v>1055</v>
      </c>
      <c r="P390" s="66" t="s">
        <v>1056</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1057</v>
      </c>
      <c r="Q391" s="70" t="s">
        <v>1057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1411</v>
      </c>
      <c r="K392" s="81" t="str">
        <f t="shared" ref="K392:K397" si="12">IF(OR(COUNTIF(L392:Q392,"未確認")&gt;0,COUNTIF(L392:Q392,"~*")&gt;0),"※","")</f>
        <v/>
      </c>
      <c r="L392" s="147">
        <v>191</v>
      </c>
      <c r="M392" s="147">
        <v>568</v>
      </c>
      <c r="N392" s="147">
        <v>242</v>
      </c>
      <c r="O392" s="147">
        <v>175</v>
      </c>
      <c r="P392" s="147">
        <v>166</v>
      </c>
      <c r="Q392" s="147">
        <v>69</v>
      </c>
    </row>
    <row r="393" spans="1:22" s="83" customFormat="1" ht="34.5" customHeight="1">
      <c r="A393" s="249" t="s">
        <v>773</v>
      </c>
      <c r="B393" s="84"/>
      <c r="C393" s="370"/>
      <c r="D393" s="380"/>
      <c r="E393" s="320" t="s">
        <v>224</v>
      </c>
      <c r="F393" s="321"/>
      <c r="G393" s="321"/>
      <c r="H393" s="322"/>
      <c r="I393" s="343"/>
      <c r="J393" s="140">
        <f t="shared" si="11"/>
        <v>882</v>
      </c>
      <c r="K393" s="81" t="str">
        <f t="shared" si="12"/>
        <v/>
      </c>
      <c r="L393" s="147">
        <v>133</v>
      </c>
      <c r="M393" s="147">
        <v>275</v>
      </c>
      <c r="N393" s="147">
        <v>127</v>
      </c>
      <c r="O393" s="147">
        <v>150</v>
      </c>
      <c r="P393" s="147">
        <v>128</v>
      </c>
      <c r="Q393" s="147">
        <v>69</v>
      </c>
    </row>
    <row r="394" spans="1:22" s="83" customFormat="1" ht="34.5" customHeight="1">
      <c r="A394" s="250" t="s">
        <v>774</v>
      </c>
      <c r="B394" s="84"/>
      <c r="C394" s="370"/>
      <c r="D394" s="381"/>
      <c r="E394" s="320" t="s">
        <v>225</v>
      </c>
      <c r="F394" s="321"/>
      <c r="G394" s="321"/>
      <c r="H394" s="322"/>
      <c r="I394" s="343"/>
      <c r="J394" s="140">
        <f t="shared" si="11"/>
        <v>50</v>
      </c>
      <c r="K394" s="81" t="str">
        <f t="shared" si="12"/>
        <v/>
      </c>
      <c r="L394" s="147">
        <v>6</v>
      </c>
      <c r="M394" s="147">
        <v>21</v>
      </c>
      <c r="N394" s="147">
        <v>13</v>
      </c>
      <c r="O394" s="147">
        <v>1</v>
      </c>
      <c r="P394" s="147">
        <v>9</v>
      </c>
      <c r="Q394" s="147">
        <v>0</v>
      </c>
    </row>
    <row r="395" spans="1:22" s="83" customFormat="1" ht="34.5" customHeight="1">
      <c r="A395" s="250" t="s">
        <v>775</v>
      </c>
      <c r="B395" s="84"/>
      <c r="C395" s="370"/>
      <c r="D395" s="382"/>
      <c r="E395" s="320" t="s">
        <v>226</v>
      </c>
      <c r="F395" s="321"/>
      <c r="G395" s="321"/>
      <c r="H395" s="322"/>
      <c r="I395" s="343"/>
      <c r="J395" s="140">
        <f t="shared" si="11"/>
        <v>479</v>
      </c>
      <c r="K395" s="81" t="str">
        <f t="shared" si="12"/>
        <v/>
      </c>
      <c r="L395" s="147">
        <v>52</v>
      </c>
      <c r="M395" s="147">
        <v>272</v>
      </c>
      <c r="N395" s="147">
        <v>102</v>
      </c>
      <c r="O395" s="147">
        <v>24</v>
      </c>
      <c r="P395" s="147">
        <v>29</v>
      </c>
      <c r="Q395" s="147">
        <v>0</v>
      </c>
    </row>
    <row r="396" spans="1:22" s="83" customFormat="1" ht="34.5" customHeight="1">
      <c r="A396" s="250" t="s">
        <v>776</v>
      </c>
      <c r="B396" s="1"/>
      <c r="C396" s="370"/>
      <c r="D396" s="320" t="s">
        <v>227</v>
      </c>
      <c r="E396" s="321"/>
      <c r="F396" s="321"/>
      <c r="G396" s="321"/>
      <c r="H396" s="322"/>
      <c r="I396" s="343"/>
      <c r="J396" s="140">
        <f t="shared" si="11"/>
        <v>120088</v>
      </c>
      <c r="K396" s="81" t="str">
        <f t="shared" si="12"/>
        <v/>
      </c>
      <c r="L396" s="147">
        <v>21011</v>
      </c>
      <c r="M396" s="147">
        <v>21131</v>
      </c>
      <c r="N396" s="147">
        <v>20298</v>
      </c>
      <c r="O396" s="147">
        <v>17268</v>
      </c>
      <c r="P396" s="147">
        <v>20479</v>
      </c>
      <c r="Q396" s="147">
        <v>19901</v>
      </c>
    </row>
    <row r="397" spans="1:22" s="83" customFormat="1" ht="34.5" customHeight="1">
      <c r="A397" s="250" t="s">
        <v>777</v>
      </c>
      <c r="B397" s="119"/>
      <c r="C397" s="370"/>
      <c r="D397" s="320" t="s">
        <v>228</v>
      </c>
      <c r="E397" s="321"/>
      <c r="F397" s="321"/>
      <c r="G397" s="321"/>
      <c r="H397" s="322"/>
      <c r="I397" s="344"/>
      <c r="J397" s="140">
        <f t="shared" si="11"/>
        <v>1230</v>
      </c>
      <c r="K397" s="81" t="str">
        <f t="shared" si="12"/>
        <v/>
      </c>
      <c r="L397" s="147">
        <v>0</v>
      </c>
      <c r="M397" s="147">
        <v>572</v>
      </c>
      <c r="N397" s="147">
        <v>238</v>
      </c>
      <c r="O397" s="147">
        <v>174</v>
      </c>
      <c r="P397" s="147">
        <v>169</v>
      </c>
      <c r="Q397" s="147">
        <v>77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1051</v>
      </c>
      <c r="O403" s="66" t="s">
        <v>1055</v>
      </c>
      <c r="P403" s="66" t="s">
        <v>1056</v>
      </c>
      <c r="Q403" s="66" t="s">
        <v>1059</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1057</v>
      </c>
      <c r="Q404" s="70" t="s">
        <v>1057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1411</v>
      </c>
      <c r="K405" s="81" t="str">
        <f t="shared" ref="K405:K422" si="14">IF(OR(COUNTIF(L405:Q405,"未確認")&gt;0,COUNTIF(L405:Q405,"~*")&gt;0),"※","")</f>
        <v/>
      </c>
      <c r="L405" s="147">
        <v>191</v>
      </c>
      <c r="M405" s="147">
        <v>568</v>
      </c>
      <c r="N405" s="147">
        <v>242</v>
      </c>
      <c r="O405" s="147">
        <v>175</v>
      </c>
      <c r="P405" s="147">
        <v>166</v>
      </c>
      <c r="Q405" s="147">
        <v>69</v>
      </c>
    </row>
    <row r="406" spans="1:22" s="83" customFormat="1" ht="34.5" customHeight="1">
      <c r="A406" s="251" t="s">
        <v>779</v>
      </c>
      <c r="B406" s="119"/>
      <c r="C406" s="369"/>
      <c r="D406" s="375" t="s">
        <v>233</v>
      </c>
      <c r="E406" s="377" t="s">
        <v>234</v>
      </c>
      <c r="F406" s="378"/>
      <c r="G406" s="378"/>
      <c r="H406" s="379"/>
      <c r="I406" s="361"/>
      <c r="J406" s="140">
        <f t="shared" si="13"/>
        <v>463</v>
      </c>
      <c r="K406" s="81" t="str">
        <f t="shared" si="14"/>
        <v/>
      </c>
      <c r="L406" s="147">
        <v>120</v>
      </c>
      <c r="M406" s="147">
        <v>2</v>
      </c>
      <c r="N406" s="147">
        <v>114</v>
      </c>
      <c r="O406" s="147">
        <v>30</v>
      </c>
      <c r="P406" s="147">
        <v>128</v>
      </c>
      <c r="Q406" s="147">
        <v>69</v>
      </c>
    </row>
    <row r="407" spans="1:22" s="83" customFormat="1" ht="34.5" customHeight="1">
      <c r="A407" s="251" t="s">
        <v>780</v>
      </c>
      <c r="B407" s="119"/>
      <c r="C407" s="369"/>
      <c r="D407" s="369"/>
      <c r="E407" s="320" t="s">
        <v>235</v>
      </c>
      <c r="F407" s="321"/>
      <c r="G407" s="321"/>
      <c r="H407" s="322"/>
      <c r="I407" s="361"/>
      <c r="J407" s="140">
        <f t="shared" si="13"/>
        <v>380</v>
      </c>
      <c r="K407" s="81" t="str">
        <f t="shared" si="14"/>
        <v/>
      </c>
      <c r="L407" s="147">
        <v>39</v>
      </c>
      <c r="M407" s="147">
        <v>215</v>
      </c>
      <c r="N407" s="147">
        <v>91</v>
      </c>
      <c r="O407" s="147">
        <v>14</v>
      </c>
      <c r="P407" s="147">
        <v>21</v>
      </c>
      <c r="Q407" s="147">
        <v>0</v>
      </c>
    </row>
    <row r="408" spans="1:22" s="83" customFormat="1" ht="34.5" customHeight="1">
      <c r="A408" s="251" t="s">
        <v>781</v>
      </c>
      <c r="B408" s="119"/>
      <c r="C408" s="369"/>
      <c r="D408" s="369"/>
      <c r="E408" s="320" t="s">
        <v>236</v>
      </c>
      <c r="F408" s="321"/>
      <c r="G408" s="321"/>
      <c r="H408" s="322"/>
      <c r="I408" s="361"/>
      <c r="J408" s="140">
        <f t="shared" si="13"/>
        <v>423</v>
      </c>
      <c r="K408" s="81" t="str">
        <f t="shared" si="14"/>
        <v/>
      </c>
      <c r="L408" s="147">
        <v>13</v>
      </c>
      <c r="M408" s="147">
        <v>273</v>
      </c>
      <c r="N408" s="147">
        <v>14</v>
      </c>
      <c r="O408" s="147">
        <v>120</v>
      </c>
      <c r="P408" s="147">
        <v>3</v>
      </c>
      <c r="Q408" s="147">
        <v>0</v>
      </c>
    </row>
    <row r="409" spans="1:22" s="83" customFormat="1" ht="34.5" customHeight="1">
      <c r="A409" s="251" t="s">
        <v>782</v>
      </c>
      <c r="B409" s="119"/>
      <c r="C409" s="369"/>
      <c r="D409" s="369"/>
      <c r="E409" s="317" t="s">
        <v>989</v>
      </c>
      <c r="F409" s="318"/>
      <c r="G409" s="318"/>
      <c r="H409" s="319"/>
      <c r="I409" s="361"/>
      <c r="J409" s="140">
        <f t="shared" si="13"/>
        <v>133</v>
      </c>
      <c r="K409" s="81" t="str">
        <f t="shared" si="14"/>
        <v/>
      </c>
      <c r="L409" s="147">
        <v>16</v>
      </c>
      <c r="M409" s="147">
        <v>69</v>
      </c>
      <c r="N409" s="147">
        <v>23</v>
      </c>
      <c r="O409" s="147">
        <v>11</v>
      </c>
      <c r="P409" s="147">
        <v>14</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12</v>
      </c>
      <c r="K412" s="81" t="str">
        <f t="shared" si="14"/>
        <v/>
      </c>
      <c r="L412" s="147">
        <v>3</v>
      </c>
      <c r="M412" s="147">
        <v>9</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1413</v>
      </c>
      <c r="K413" s="81" t="str">
        <f t="shared" si="14"/>
        <v/>
      </c>
      <c r="L413" s="147">
        <v>185</v>
      </c>
      <c r="M413" s="147">
        <v>572</v>
      </c>
      <c r="N413" s="147">
        <v>237</v>
      </c>
      <c r="O413" s="147">
        <v>173</v>
      </c>
      <c r="P413" s="147">
        <v>169</v>
      </c>
      <c r="Q413" s="147">
        <v>77</v>
      </c>
    </row>
    <row r="414" spans="1:22" s="83" customFormat="1" ht="34.5" customHeight="1">
      <c r="A414" s="251" t="s">
        <v>787</v>
      </c>
      <c r="B414" s="119"/>
      <c r="C414" s="369"/>
      <c r="D414" s="375" t="s">
        <v>240</v>
      </c>
      <c r="E414" s="377" t="s">
        <v>241</v>
      </c>
      <c r="F414" s="378"/>
      <c r="G414" s="378"/>
      <c r="H414" s="379"/>
      <c r="I414" s="361"/>
      <c r="J414" s="140">
        <f t="shared" si="13"/>
        <v>459</v>
      </c>
      <c r="K414" s="81" t="str">
        <f t="shared" si="14"/>
        <v/>
      </c>
      <c r="L414" s="147">
        <v>52</v>
      </c>
      <c r="M414" s="147">
        <v>283</v>
      </c>
      <c r="N414" s="147">
        <v>52</v>
      </c>
      <c r="O414" s="147">
        <v>11</v>
      </c>
      <c r="P414" s="147">
        <v>52</v>
      </c>
      <c r="Q414" s="147">
        <v>9</v>
      </c>
    </row>
    <row r="415" spans="1:22" s="83" customFormat="1" ht="34.5" customHeight="1">
      <c r="A415" s="251" t="s">
        <v>788</v>
      </c>
      <c r="B415" s="119"/>
      <c r="C415" s="369"/>
      <c r="D415" s="369"/>
      <c r="E415" s="320" t="s">
        <v>242</v>
      </c>
      <c r="F415" s="321"/>
      <c r="G415" s="321"/>
      <c r="H415" s="322"/>
      <c r="I415" s="361"/>
      <c r="J415" s="140">
        <f t="shared" si="13"/>
        <v>448</v>
      </c>
      <c r="K415" s="81" t="str">
        <f t="shared" si="14"/>
        <v/>
      </c>
      <c r="L415" s="147">
        <v>42</v>
      </c>
      <c r="M415" s="147">
        <v>185</v>
      </c>
      <c r="N415" s="147">
        <v>102</v>
      </c>
      <c r="O415" s="147">
        <v>86</v>
      </c>
      <c r="P415" s="147">
        <v>30</v>
      </c>
      <c r="Q415" s="147">
        <v>3</v>
      </c>
    </row>
    <row r="416" spans="1:22" s="83" customFormat="1" ht="34.5" customHeight="1">
      <c r="A416" s="251" t="s">
        <v>789</v>
      </c>
      <c r="B416" s="119"/>
      <c r="C416" s="369"/>
      <c r="D416" s="369"/>
      <c r="E416" s="320" t="s">
        <v>243</v>
      </c>
      <c r="F416" s="321"/>
      <c r="G416" s="321"/>
      <c r="H416" s="322"/>
      <c r="I416" s="361"/>
      <c r="J416" s="140">
        <f t="shared" si="13"/>
        <v>90</v>
      </c>
      <c r="K416" s="81" t="str">
        <f t="shared" si="14"/>
        <v/>
      </c>
      <c r="L416" s="147">
        <v>15</v>
      </c>
      <c r="M416" s="147">
        <v>22</v>
      </c>
      <c r="N416" s="147">
        <v>14</v>
      </c>
      <c r="O416" s="147">
        <v>21</v>
      </c>
      <c r="P416" s="147">
        <v>14</v>
      </c>
      <c r="Q416" s="147">
        <v>4</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3</v>
      </c>
      <c r="M417" s="147">
        <v>13</v>
      </c>
      <c r="N417" s="147">
        <v>3</v>
      </c>
      <c r="O417" s="147">
        <v>4</v>
      </c>
      <c r="P417" s="147">
        <v>14</v>
      </c>
      <c r="Q417" s="147">
        <v>18</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11</v>
      </c>
      <c r="M418" s="147">
        <v>17</v>
      </c>
      <c r="N418" s="147">
        <v>8</v>
      </c>
      <c r="O418" s="147">
        <v>17</v>
      </c>
      <c r="P418" s="147">
        <v>12</v>
      </c>
      <c r="Q418" s="147">
        <v>17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87</v>
      </c>
      <c r="K420" s="81" t="str">
        <f t="shared" si="14"/>
        <v/>
      </c>
      <c r="L420" s="147">
        <v>9</v>
      </c>
      <c r="M420" s="147">
        <v>20</v>
      </c>
      <c r="N420" s="147">
        <v>9</v>
      </c>
      <c r="O420" s="147">
        <v>20</v>
      </c>
      <c r="P420" s="147">
        <v>20</v>
      </c>
      <c r="Q420" s="147">
        <v>9</v>
      </c>
    </row>
    <row r="421" spans="1:22" s="83" customFormat="1" ht="34.5" customHeight="1">
      <c r="A421" s="251" t="s">
        <v>794</v>
      </c>
      <c r="B421" s="119"/>
      <c r="C421" s="369"/>
      <c r="D421" s="369"/>
      <c r="E421" s="320" t="s">
        <v>247</v>
      </c>
      <c r="F421" s="321"/>
      <c r="G421" s="321"/>
      <c r="H421" s="322"/>
      <c r="I421" s="361"/>
      <c r="J421" s="140">
        <f t="shared" si="13"/>
        <v>192</v>
      </c>
      <c r="K421" s="81" t="str">
        <f t="shared" si="14"/>
        <v/>
      </c>
      <c r="L421" s="147">
        <v>53</v>
      </c>
      <c r="M421" s="147">
        <v>32</v>
      </c>
      <c r="N421" s="147">
        <v>49</v>
      </c>
      <c r="O421" s="147">
        <v>14</v>
      </c>
      <c r="P421" s="147">
        <v>27</v>
      </c>
      <c r="Q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1051</v>
      </c>
      <c r="O428" s="66" t="s">
        <v>1055</v>
      </c>
      <c r="P428" s="66" t="s">
        <v>1056</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1057</v>
      </c>
      <c r="Q429" s="70" t="s">
        <v>1057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954</v>
      </c>
      <c r="K430" s="193" t="str">
        <f>IF(OR(COUNTIF(L430:Q430,"未確認")&gt;0,COUNTIF(L430:Q430,"~*")&gt;0),"※","")</f>
        <v/>
      </c>
      <c r="L430" s="147">
        <v>133</v>
      </c>
      <c r="M430" s="147">
        <v>289</v>
      </c>
      <c r="N430" s="147">
        <v>185</v>
      </c>
      <c r="O430" s="147">
        <v>162</v>
      </c>
      <c r="P430" s="147">
        <v>117</v>
      </c>
      <c r="Q430" s="147">
        <v>68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192</v>
      </c>
      <c r="K433" s="193" t="str">
        <f>IF(OR(COUNTIF(L433:Q433,"未確認")&gt;0,COUNTIF(L433:Q433,"~*")&gt;0),"※","")</f>
        <v/>
      </c>
      <c r="L433" s="147">
        <v>53</v>
      </c>
      <c r="M433" s="147">
        <v>32</v>
      </c>
      <c r="N433" s="147">
        <v>49</v>
      </c>
      <c r="O433" s="147">
        <v>14</v>
      </c>
      <c r="P433" s="147">
        <v>27</v>
      </c>
      <c r="Q433" s="147">
        <v>17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762</v>
      </c>
      <c r="K434" s="193" t="str">
        <f>IF(OR(COUNTIF(L434:Q434,"未確認")&gt;0,COUNTIF(L434:Q434,"~*")&gt;0),"※","")</f>
        <v/>
      </c>
      <c r="L434" s="147">
        <v>80</v>
      </c>
      <c r="M434" s="147">
        <v>257</v>
      </c>
      <c r="N434" s="147">
        <v>136</v>
      </c>
      <c r="O434" s="147">
        <v>148</v>
      </c>
      <c r="P434" s="147">
        <v>90</v>
      </c>
      <c r="Q434" s="147">
        <v>51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1051</v>
      </c>
      <c r="O441" s="66" t="s">
        <v>1055</v>
      </c>
      <c r="P441" s="66" t="s">
        <v>1056</v>
      </c>
      <c r="Q441" s="66" t="s">
        <v>1059</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1057</v>
      </c>
      <c r="Q442" s="70" t="s">
        <v>1057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1051</v>
      </c>
      <c r="O466" s="66" t="s">
        <v>1055</v>
      </c>
      <c r="P466" s="66" t="s">
        <v>1056</v>
      </c>
      <c r="Q466" s="66" t="s">
        <v>1059</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1057</v>
      </c>
      <c r="Q467" s="70" t="s">
        <v>1057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t="s">
        <v>541</v>
      </c>
      <c r="N468" s="117" t="s">
        <v>541</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t="s">
        <v>541</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t="s">
        <v>541</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1051</v>
      </c>
      <c r="O502" s="66" t="s">
        <v>1055</v>
      </c>
      <c r="P502" s="66" t="s">
        <v>1056</v>
      </c>
      <c r="Q502" s="66" t="s">
        <v>1059</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1057</v>
      </c>
      <c r="Q503" s="70" t="s">
        <v>1057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1051</v>
      </c>
      <c r="O514" s="66" t="s">
        <v>1055</v>
      </c>
      <c r="P514" s="66" t="s">
        <v>1056</v>
      </c>
      <c r="Q514" s="66" t="s">
        <v>1059</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1057</v>
      </c>
      <c r="Q515" s="70" t="s">
        <v>1057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1051</v>
      </c>
      <c r="O520" s="66" t="s">
        <v>1055</v>
      </c>
      <c r="P520" s="66" t="s">
        <v>1056</v>
      </c>
      <c r="Q520" s="66" t="s">
        <v>1059</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1057</v>
      </c>
      <c r="Q521" s="70" t="s">
        <v>1057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1051</v>
      </c>
      <c r="O525" s="66" t="s">
        <v>1055</v>
      </c>
      <c r="P525" s="66" t="s">
        <v>1056</v>
      </c>
      <c r="Q525" s="66" t="s">
        <v>1059</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1057</v>
      </c>
      <c r="Q526" s="70" t="s">
        <v>1057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1051</v>
      </c>
      <c r="O530" s="66" t="s">
        <v>1055</v>
      </c>
      <c r="P530" s="66" t="s">
        <v>1056</v>
      </c>
      <c r="Q530" s="66" t="s">
        <v>1059</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1057</v>
      </c>
      <c r="Q531" s="70" t="s">
        <v>1057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220</v>
      </c>
      <c r="K535" s="201" t="str">
        <f t="shared" si="23"/>
        <v/>
      </c>
      <c r="L535" s="117">
        <v>44</v>
      </c>
      <c r="M535" s="117">
        <v>45</v>
      </c>
      <c r="N535" s="117">
        <v>51</v>
      </c>
      <c r="O535" s="117">
        <v>42</v>
      </c>
      <c r="P535" s="117">
        <v>38</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1051</v>
      </c>
      <c r="O543" s="66" t="s">
        <v>1055</v>
      </c>
      <c r="P543" s="66" t="s">
        <v>1056</v>
      </c>
      <c r="Q543" s="66" t="s">
        <v>1059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1057</v>
      </c>
      <c r="Q544" s="70" t="s">
        <v>1057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1049</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v>15.5</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v>6</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v>0.1</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1051</v>
      </c>
      <c r="O588" s="66" t="s">
        <v>1055</v>
      </c>
      <c r="P588" s="66" t="s">
        <v>1056</v>
      </c>
      <c r="Q588" s="66" t="s">
        <v>1059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1057</v>
      </c>
      <c r="Q589" s="70" t="s">
        <v>1057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t="s">
        <v>541</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151</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31</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132</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64</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1051</v>
      </c>
      <c r="O611" s="66" t="s">
        <v>1055</v>
      </c>
      <c r="P611" s="66" t="s">
        <v>1056</v>
      </c>
      <c r="Q611" s="66" t="s">
        <v>1059</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1057</v>
      </c>
      <c r="Q612" s="70" t="s">
        <v>1057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10</v>
      </c>
      <c r="K613" s="201" t="str">
        <f t="shared" ref="K613:K623" si="29">IF(OR(COUNTIF(L613:Q613,"未確認")&gt;0,COUNTIF(L613:Q613,"*")&gt;0),"※","")</f>
        <v>※</v>
      </c>
      <c r="L613" s="117">
        <v>0</v>
      </c>
      <c r="M613" s="117" t="s">
        <v>541</v>
      </c>
      <c r="N613" s="117" t="s">
        <v>541</v>
      </c>
      <c r="O613" s="117">
        <v>10</v>
      </c>
      <c r="P613" s="117" t="s">
        <v>541</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41</v>
      </c>
      <c r="K618" s="201" t="str">
        <f t="shared" si="29"/>
        <v>※</v>
      </c>
      <c r="L618" s="117" t="s">
        <v>541</v>
      </c>
      <c r="M618" s="117">
        <v>31</v>
      </c>
      <c r="N618" s="117">
        <v>10</v>
      </c>
      <c r="O618" s="117" t="s">
        <v>541</v>
      </c>
      <c r="P618" s="117" t="s">
        <v>541</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1051</v>
      </c>
      <c r="O629" s="66" t="s">
        <v>1055</v>
      </c>
      <c r="P629" s="66" t="s">
        <v>1056</v>
      </c>
      <c r="Q629" s="66" t="s">
        <v>1059</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1057</v>
      </c>
      <c r="Q630" s="70" t="s">
        <v>1057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48</v>
      </c>
      <c r="K637" s="201" t="str">
        <f t="shared" si="31"/>
        <v>※</v>
      </c>
      <c r="L637" s="117" t="s">
        <v>541</v>
      </c>
      <c r="M637" s="117">
        <v>15</v>
      </c>
      <c r="N637" s="117">
        <v>33</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1051</v>
      </c>
      <c r="O644" s="66" t="s">
        <v>1055</v>
      </c>
      <c r="P644" s="66" t="s">
        <v>1056</v>
      </c>
      <c r="Q644" s="66" t="s">
        <v>1059</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1057</v>
      </c>
      <c r="Q645" s="70" t="s">
        <v>1057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232</v>
      </c>
      <c r="K646" s="201" t="str">
        <f t="shared" ref="K646:K660" si="33">IF(OR(COUNTIF(L646:Q646,"未確認")&gt;0,COUNTIF(L646:Q646,"*")&gt;0),"※","")</f>
        <v>※</v>
      </c>
      <c r="L646" s="117">
        <v>56</v>
      </c>
      <c r="M646" s="117" t="s">
        <v>541</v>
      </c>
      <c r="N646" s="117">
        <v>58</v>
      </c>
      <c r="O646" s="117">
        <v>61</v>
      </c>
      <c r="P646" s="117">
        <v>57</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159</v>
      </c>
      <c r="K648" s="201" t="str">
        <f t="shared" si="33"/>
        <v>※</v>
      </c>
      <c r="L648" s="117">
        <v>41</v>
      </c>
      <c r="M648" s="117" t="s">
        <v>541</v>
      </c>
      <c r="N648" s="117">
        <v>37</v>
      </c>
      <c r="O648" s="117">
        <v>45</v>
      </c>
      <c r="P648" s="117">
        <v>36</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t="s">
        <v>541</v>
      </c>
      <c r="M650" s="117">
        <v>0</v>
      </c>
      <c r="N650" s="117">
        <v>14</v>
      </c>
      <c r="O650" s="117">
        <v>14</v>
      </c>
      <c r="P650" s="117">
        <v>13</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t="s">
        <v>541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t="s">
        <v>541</v>
      </c>
      <c r="P655" s="117" t="s">
        <v>541</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t="s">
        <v>541</v>
      </c>
      <c r="P657" s="117" t="s">
        <v>541</v>
      </c>
      <c r="Q657" s="117">
        <v>0</v>
      </c>
    </row>
    <row r="658" spans="1:22" s="118" customFormat="1" ht="56.15" customHeight="1">
      <c r="A658" s="252" t="s">
        <v>946</v>
      </c>
      <c r="B658" s="84"/>
      <c r="C658" s="320" t="s">
        <v>471</v>
      </c>
      <c r="D658" s="321"/>
      <c r="E658" s="321"/>
      <c r="F658" s="321"/>
      <c r="G658" s="321"/>
      <c r="H658" s="322"/>
      <c r="I658" s="122" t="s">
        <v>472</v>
      </c>
      <c r="J658" s="116">
        <f t="shared" si="32"/>
        <v>32</v>
      </c>
      <c r="K658" s="201" t="str">
        <f t="shared" si="33"/>
        <v>※</v>
      </c>
      <c r="L658" s="117">
        <v>17</v>
      </c>
      <c r="M658" s="117" t="s">
        <v>541</v>
      </c>
      <c r="N658" s="117">
        <v>15</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1051</v>
      </c>
      <c r="O665" s="66" t="s">
        <v>1055</v>
      </c>
      <c r="P665" s="66" t="s">
        <v>1056</v>
      </c>
      <c r="Q665" s="66" t="s">
        <v>1059</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1057</v>
      </c>
      <c r="Q666" s="70" t="s">
        <v>1057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1054</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89.3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7.4</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163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79</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39</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71</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48</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35.4</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1051</v>
      </c>
      <c r="O681" s="66" t="s">
        <v>1055</v>
      </c>
      <c r="P681" s="66" t="s">
        <v>1056</v>
      </c>
      <c r="Q681" s="66" t="s">
        <v>1059</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1057</v>
      </c>
      <c r="Q682" s="70" t="s">
        <v>1057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107</v>
      </c>
      <c r="K683" s="201" t="str">
        <f>IF(OR(COUNTIF(L683:Q683,"未確認")&gt;0,COUNTIF(L683:Q683,"*")&gt;0),"※","")</f>
        <v>※</v>
      </c>
      <c r="L683" s="117">
        <v>43</v>
      </c>
      <c r="M683" s="117">
        <v>0</v>
      </c>
      <c r="N683" s="117">
        <v>35</v>
      </c>
      <c r="O683" s="117" t="s">
        <v>541</v>
      </c>
      <c r="P683" s="117">
        <v>29</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1051</v>
      </c>
      <c r="O691" s="66" t="s">
        <v>1055</v>
      </c>
      <c r="P691" s="66" t="s">
        <v>1056</v>
      </c>
      <c r="Q691" s="66" t="s">
        <v>1059</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1057</v>
      </c>
      <c r="Q692" s="70" t="s">
        <v>1057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1051</v>
      </c>
      <c r="O704" s="66" t="s">
        <v>1055</v>
      </c>
      <c r="P704" s="66" t="s">
        <v>1056</v>
      </c>
      <c r="Q704" s="66" t="s">
        <v>1059</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1057</v>
      </c>
      <c r="Q705" s="70" t="s">
        <v>1057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12</v>
      </c>
      <c r="K706" s="201" t="str">
        <f>IF(OR(COUNTIF(L706:Q706,"未確認")&gt;0,COUNTIF(L706:Q706,"*")&gt;0),"※","")</f>
        <v>※</v>
      </c>
      <c r="L706" s="117">
        <v>12</v>
      </c>
      <c r="M706" s="117">
        <v>0</v>
      </c>
      <c r="N706" s="117" t="s">
        <v>541</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4FC9560-1FBD-4D69-80FD-49D185102C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2019-12-23T02:30:31Z</dcterms:modified>
</cp:coreProperties>
</file>