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B5ADBEF-C54D-420B-9AA5-434E8D034C9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<sst xmlns="http://schemas.openxmlformats.org/spreadsheetml/2006/main" count="3279" uniqueCount="1050">
  <si>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</si>
  <si>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</si>
  <si>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</si>
  <si>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</si>
  <si>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</si>
  <si>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</si>
  <si>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</si>
  <si>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</si>
  <si>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</si>
  <si>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</si>
  <si>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</si>
  <si>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</si>
  <si>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</si>
  <si>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</si>
  <si>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</si>
  <si>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</si>
  <si>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</si>
  <si>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</si>
  <si>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</si>
  <si>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</si>
  <si>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</si>
  <si>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</si>
  <si>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</si>
  <si>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</si>
  <si>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</si>
  <si>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</si>
  <si>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</si>
  <si>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</si>
  <si>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</si>
  <si>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</si>
  <si>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</si>
  <si>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</si>
  <si>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</si>
  <si>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</si>
  <si>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</si>
  <si>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</si>
  <si>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</si>
  <si>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</si>
  <si>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</si>
  <si>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</si>
  <si>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</si>
  <si>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</si>
  <si>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</si>
  <si>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</si>
  <si>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</si>
  <si>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</si>
  <si>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</si>
  <si>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</si>
  <si>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</si>
  <si>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</si>
  <si>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</si>
  <si>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</si>
  <si>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</si>
  <si>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</si>
  <si>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</si>
  <si>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</si>
  <si>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</si>
  <si>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</si>
  <si>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</si>
  <si>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</si>
  <si>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</si>
  <si>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</si>
  <si>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</si>
  <si>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</si>
  <si>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</si>
  <si>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</si>
  <si>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</si>
  <si>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</si>
  <si>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</si>
  <si>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</si>
  <si>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</si>
  <si>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</si>
  <si>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</si>
  <si>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</si>
  <si>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</si>
  <si>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</si>
  <si>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</si>
  <si>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</si>
  <si>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</si>
  <si>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</si>
  <si>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</si>
  <si>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</si>
  <si>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</si>
  <si>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</si>
  <si>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</si>
  <si>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</si>
  <si>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</si>
  <si>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</si>
  <si>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</si>
  <si>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</si>
  <si>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</si>
  <si>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</si>
  <si>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</si>
  <si>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</si>
  <si>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</si>
  <si>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</si>
  <si>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</si>
  <si>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</si>
  <si>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</si>
  <si>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</si>
  <si>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</si>
  <si>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</si>
  <si>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</si>
  <si>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</si>
  <si>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</si>
  <si>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</si>
  <si>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</si>
  <si>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</si>
  <si>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</si>
  <si>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</si>
  <si>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</si>
  <si>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</si>
  <si>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</si>
  <si>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</si>
  <si>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</si>
  <si>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</si>
  <si>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</si>
  <si>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</si>
  <si>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</si>
  <si>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</si>
  <si>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</si>
  <si>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</si>
  <si>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</si>
  <si>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</si>
  <si>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</si>
  <si>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</si>
  <si>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</si>
  <si>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</si>
  <si>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</si>
  <si>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</si>
  <si>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</si>
  <si>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</si>
  <si>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</si>
  <si>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</si>
  <si>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</si>
  <si>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</si>
  <si>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</si>
  <si>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</si>
  <si>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</si>
  <si>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</si>
  <si>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</si>
  <si>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</si>
  <si>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</si>
  <si>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</si>
  <si>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</si>
  <si>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</si>
  <si>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</si>
  <si>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</si>
  <si>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</si>
  <si>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</si>
  <si>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</si>
  <si>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</si>
  <si>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</si>
  <si>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</si>
  <si>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</si>
  <si>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</si>
  <si>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</si>
  <si>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</si>
  <si>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</si>
  <si>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</si>
  <si>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</si>
  <si>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</si>
  <si>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</si>
  <si>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</si>
  <si>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</si>
  <si>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</si>
  <si>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</si>
  <si>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</si>
  <si>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</si>
  <si>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</si>
  <si>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</si>
  <si>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</si>
  <si>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</si>
  <si>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</si>
  <si>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</si>
  <si>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</si>
  <si>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</si>
  <si>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</si>
  <si>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</si>
  <si>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</si>
  <si>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</si>
  <si>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</si>
  <si>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</si>
  <si>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</si>
  <si>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</si>
  <si>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</si>
  <si>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</si>
  <si>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</si>
  <si>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</si>
  <si>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</si>
  <si>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</si>
  <si>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</si>
  <si>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</si>
  <si>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</si>
  <si>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</si>
  <si>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</si>
  <si>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</si>
  <si>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</si>
  <si>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</si>
  <si>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</si>
  <si>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</si>
  <si>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</si>
  <si>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</si>
  <si>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</si>
  <si>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</si>
  <si>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</si>
  <si>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</si>
  <si>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</si>
  <si>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</si>
  <si>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</si>
  <si>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</si>
  <si>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</si>
  <si>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</si>
  <si>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</si>
  <si>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</si>
  <si>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</si>
  <si>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</si>
  <si>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</si>
  <si>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</si>
  <si>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</si>
  <si>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</si>
  <si>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</si>
  <si>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</si>
  <si>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</si>
  <si>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</si>
  <si>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</si>
  <si>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</si>
  <si>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</si>
  <si>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</si>
  <si>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</si>
  <si>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</si>
  <si>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</si>
  <si>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</si>
  <si>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</si>
  <si>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</si>
  <si>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</si>
  <si>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</si>
  <si>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</si>
  <si>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</si>
  <si>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</si>
  <si>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</si>
  <si>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</si>
  <si>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</si>
  <si>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</si>
  <si>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</si>
  <si>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</si>
  <si>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</si>
  <si>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</si>
  <si>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</si>
  <si>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</si>
  <si>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</si>
  <si>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</si>
  <si>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</si>
  <si>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</si>
  <si>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</si>
  <si>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</si>
  <si>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</si>
  <si>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</si>
  <si>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</si>
  <si>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</si>
  <si>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</si>
  <si>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</si>
  <si>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</si>
  <si>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</si>
  <si>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</si>
  <si>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</si>
  <si>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</si>
  <si>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</si>
  <si>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</si>
  <si>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</si>
  <si>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</si>
  <si>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</si>
  <si>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</si>
  <si>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</si>
  <si>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</si>
  <si>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</si>
  <si>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</si>
  <si>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</si>
  <si>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</si>
  <si>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</si>
  <si>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</si>
  <si>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</si>
  <si>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</si>
  <si>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</si>
  <si>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</si>
  <si>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</si>
  <si>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</si>
  <si>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</si>
  <si>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</si>
  <si>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</si>
  <si>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</si>
  <si>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</si>
  <si>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</si>
  <si>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</si>
  <si>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</si>
  <si>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</si>
  <si>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</si>
  <si>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</si>
  <si>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</si>
  <si>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</si>
  <si>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</si>
  <si>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</si>
  <si>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</si>
  <si>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</si>
  <si>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</si>
  <si>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</si>
  <si>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</si>
  <si>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</si>
  <si>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</si>
  <si>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</si>
  <si>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</si>
  <si>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</si>
  <si>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</si>
  <si>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</si>
  <si>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</si>
  <si>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</si>
  <si>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</si>
  <si>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</si>
  <si>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</si>
  <si>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</si>
  <si>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</si>
  <si>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</si>
  <si>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</si>
  <si>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</si>
  <si>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</si>
  <si>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</si>
  <si>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</si>
  <si>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</si>
  <si>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</si>
  <si>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</si>
  <si>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</si>
  <si>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</si>
  <si>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</si>
  <si>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</si>
  <si>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</si>
  <si>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</si>
  <si>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</si>
  <si>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</si>
  <si>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</si>
  <si>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</si>
  <si>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</si>
  <si>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</si>
  <si>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</si>
  <si>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</si>
  <si>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</si>
  <si>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</si>
  <si>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</si>
  <si>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</si>
  <si>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</si>
  <si>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</si>
  <si>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</si>
  <si>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</si>
  <si>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</si>
  <si>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</si>
  <si>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</si>
  <si>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</si>
  <si>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</si>
  <si>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</si>
  <si>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</si>
  <si>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</si>
  <si>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</si>
  <si>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</si>
  <si>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</si>
  <si>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</si>
  <si>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</si>
  <si>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</si>
  <si>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</si>
  <si>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</si>
  <si>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</si>
  <si>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</si>
  <si>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</si>
  <si>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</si>
  <si>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</si>
  <si>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</si>
  <si>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</si>
  <si>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</si>
  <si>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</si>
  <si>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</si>
  <si>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</si>
  <si>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</si>
  <si>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</si>
  <si>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</si>
  <si>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</si>
  <si>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</si>
  <si>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</si>
  <si>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</si>
  <si>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</si>
  <si>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</si>
  <si>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</si>
  <si>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</si>
  <si>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</si>
  <si>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</si>
  <si>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</si>
  <si>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</si>
  <si>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</si>
  <si>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</si>
  <si>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</si>
  <si>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</si>
  <si>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</si>
  <si>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</si>
  <si>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</si>
  <si>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</si>
  <si>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</si>
  <si>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</si>
  <si>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</si>
  <si>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</si>
  <si>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</si>
  <si>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</si>
  <si>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</si>
  <si>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</si>
  <si>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</si>
  <si>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</si>
  <si>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</si>
  <si>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</si>
  <si>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</si>
  <si>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</si>
  <si>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</si>
  <si>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</si>
  <si>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</si>
  <si>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</si>
  <si>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</si>
  <si>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</si>
  <si>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</si>
  <si>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</si>
  <si>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</si>
  <si>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</si>
  <si>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</si>
  <si>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</si>
  <si>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</si>
  <si>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</si>
  <si>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</si>
  <si>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</si>
  <si>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</si>
  <si>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</si>
  <si>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</si>
  <si>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</si>
  <si>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</si>
  <si>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</si>
  <si>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</si>
  <si>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</si>
  <si>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</si>
  <si>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</si>
  <si>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</si>
  <si>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</si>
  <si>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</si>
  <si>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</si>
  <si>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</si>
  <si>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</si>
  <si>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</si>
  <si>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</si>
  <si>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</si>
  <si>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</si>
  <si>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</si>
  <si>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</si>
  <si>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</si>
  <si>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</si>
  <si>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</si>
  <si>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</si>
  <si>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</si>
  <si>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</si>
  <si>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</si>
  <si>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</si>
  <si>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</si>
  <si>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</si>
  <si>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</si>
  <si>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</si>
  <si>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</si>
  <si>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</si>
  <si>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</si>
  <si>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</si>
  <si>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</si>
  <si>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</si>
  <si>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</si>
  <si>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</si>
  <si>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</si>
  <si>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</si>
  <si>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</si>
  <si>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</si>
  <si>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</si>
  <si>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</si>
  <si>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</si>
  <si>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</si>
  <si>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</si>
  <si>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</si>
  <si>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</si>
  <si>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</si>
  <si>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</si>
  <si>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</si>
  <si>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</si>
  <si>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</si>
  <si>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</si>
  <si>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</si>
  <si>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</si>
  <si>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</si>
  <si>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</si>
  <si>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</si>
  <si>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</si>
  <si>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</si>
  <si>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</si>
  <si>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</si>
  <si>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</si>
  <si>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</si>
  <si>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</si>
  <si>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</si>
  <si>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</si>
  <si>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</si>
  <si>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</si>
  <si>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</si>
  <si>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</si>
  <si>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</si>
  <si>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</si>
  <si>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</si>
  <si>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</si>
  <si>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</si>
  <si>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</si>
  <si>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</si>
  <si>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</si>
  <si>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</si>
  <si>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</si>
  <si>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</si>
  <si>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</si>
  <si>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</si>
  <si>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</si>
  <si>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</si>
  <si>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</si>
  <si>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</si>
  <si>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</si>
  <si>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</si>
  <si>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</si>
  <si>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</si>
  <si>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</si>
  <si>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</si>
  <si>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</si>
  <si>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</si>
  <si>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</si>
  <si>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</si>
  <si>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</si>
  <si>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</si>
  <si>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</si>
  <si>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</si>
  <si>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</si>
  <si>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</si>
  <si>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</si>
  <si>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</si>
  <si>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</si>
  <si>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</si>
  <si>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</si>
  <si>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</si>
  <si>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</si>
  <si>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</si>
  <si>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</si>
  <si>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</si>
  <si>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</si>
  <si>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</si>
  <si>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</si>
  <si>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</si>
  <si>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</si>
  <si>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</si>
  <si>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</si>
  <si>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</si>
  <si>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</si>
  <si>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</si>
  <si>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</si>
  <si>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</si>
  <si>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</si>
  <si>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</si>
  <si>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</si>
  <si>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</si>
  <si>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</si>
  <si>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</si>
  <si>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</si>
  <si>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</si>
  <si>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</si>
  <si>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</si>
  <si>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</si>
  <si>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</si>
  <si>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</si>
  <si>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</si>
  <si>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</si>
  <si>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</si>
  <si>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</si>
  <si>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</si>
  <si>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</si>
  <si>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</si>
  <si>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</si>
  <si>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</si>
  <si>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</si>
  <si>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</si>
  <si>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</si>
  <si>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</si>
  <si>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</si>
  <si>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</si>
  <si>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</si>
  <si>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</si>
  <si>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</si>
  <si>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</si>
  <si>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</si>
  <si>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</si>
  <si>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</si>
  <si>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</si>
  <si>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</si>
  <si>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</si>
  <si>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</si>
  <si>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</si>
  <si>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</si>
  <si>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</si>
  <si>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</si>
  <si>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</si>
  <si>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</si>
  <si>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</si>
  <si>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</si>
  <si>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</si>
  <si>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</si>
  <si>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</si>
  <si>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</si>
  <si>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</si>
  <si>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</si>
  <si>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</si>
  <si>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</si>
  <si>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</si>
  <si>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</si>
  <si>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</si>
  <si>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</si>
  <si>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</si>
  <si>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</si>
  <si>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</si>
  <si>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</si>
  <si>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</si>
  <si>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</si>
  <si>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</si>
  <si>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</si>
  <si>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</si>
  <si>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</si>
  <si>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</si>
  <si>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</si>
  <si>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</si>
  <si>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</si>
  <si>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</si>
  <si>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</si>
  <si>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</si>
  <si>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</si>
  <si>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</si>
  <si>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</si>
  <si>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</si>
  <si>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</si>
  <si>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</si>
  <si>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</si>
  <si>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</si>
  <si>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</si>
  <si>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</si>
  <si>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</si>
  <si>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</si>
  <si>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</si>
  <si>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</si>
  <si>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</si>
  <si>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</si>
  <si>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</si>
  <si>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</si>
  <si>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</si>
  <si>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</si>
  <si>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</si>
  <si>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</si>
  <si>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</si>
  <si>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</si>
  <si>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</si>
  <si>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</si>
  <si>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</si>
  <si>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</si>
  <si>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</si>
  <si>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</si>
  <si>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</si>
  <si>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</si>
  <si>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</si>
  <si>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</si>
  <si>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</si>
  <si>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</si>
  <si>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</si>
  <si>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</si>
  <si>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</si>
  <si>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</si>
  <si>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</si>
  <si>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</si>
  <si>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</si>
  <si>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</si>
  <si>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</si>
  <si>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</si>
  <si>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</si>
  <si>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</si>
  <si>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</si>
  <si>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</si>
  <si>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</si>
  <si>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</si>
  <si>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</si>
  <si>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</si>
  <si>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</si>
  <si>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</si>
  <si>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</si>
  <si>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</si>
  <si>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</si>
  <si>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</si>
  <si>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</si>
  <si>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</si>
  <si>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</si>
  <si>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</si>
  <si>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</si>
  <si>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</si>
  <si>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</si>
  <si>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</si>
  <si>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</si>
  <si>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</si>
  <si>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</si>
  <si>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</si>
  <si>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</si>
  <si>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</si>
  <si>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</si>
  <si>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</si>
  <si>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</si>
  <si>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</si>
  <si>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</si>
  <si>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</si>
  <si>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</si>
  <si>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</si>
  <si>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</si>
  <si>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</si>
  <si>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</si>
  <si>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</si>
  <si>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</si>
  <si>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</si>
  <si>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</si>
  <si>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</si>
  <si>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</si>
  <si>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</si>
  <si>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</si>
  <si>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</si>
  <si>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</si>
  <si>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</si>
  <si>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</si>
  <si>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</si>
  <si>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</si>
  <si>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</si>
  <si>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</si>
  <si>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</si>
  <si>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</si>
  <si>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</si>
  <si>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</si>
  <si>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</si>
  <si>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</si>
  <si>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</si>
  <si>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</si>
  <si>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</si>
  <si>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</si>
  <si>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</si>
  <si>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</si>
  <si>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</si>
  <si>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</si>
  <si>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</si>
  <si>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</si>
  <si>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</si>
  <si>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</si>
  <si>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</si>
  <si>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</si>
  <si>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</si>
  <si>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</si>
  <si>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</si>
  <si>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</si>
  <si>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</si>
  <si>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</si>
  <si>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</si>
  <si>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</si>
  <si>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</si>
  <si>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</si>
  <si>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</si>
  <si>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</si>
  <si>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</si>
  <si>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</si>
  <si>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</si>
  <si>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</si>
  <si>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</si>
  <si>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</si>
  <si>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</si>
  <si>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</si>
  <si>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</si>
  <si>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</si>
  <si>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</si>
  <si>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</si>
  <si>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</si>
  <si>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</si>
  <si>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</si>
  <si>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</si>
  <si>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</si>
  <si>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</si>
  <si>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</si>
  <si>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</si>
  <si>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</si>
  <si>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</si>
  <si>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</si>
  <si>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</si>
  <si>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</si>
  <si>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</si>
  <si>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</si>
  <si>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</si>
  <si>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</si>
  <si>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</si>
  <si>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</si>
  <si>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</si>
  <si>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</si>
  <si>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</si>
  <si>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</si>
  <si>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</si>
  <si>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</si>
  <si>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</si>
  <si>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</si>
  <si>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</si>
  <si>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</si>
  <si>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</si>
  <si>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</si>
  <si>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</si>
  <si>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</si>
  <si>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</si>
  <si>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</si>
  <si>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</si>
  <si>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</si>
  <si>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</si>
  <si>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</si>
  <si>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</si>
  <si>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</si>
  <si>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</si>
  <si>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</si>
  <si>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</si>
  <si>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</si>
  <si>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</si>
  <si>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</si>
  <si>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</si>
  <si>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</si>
  <si>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</si>
  <si>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</si>
  <si>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</si>
  <si>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</si>
  <si>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</si>
  <si>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</si>
  <si>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</si>
  <si>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</si>
  <si>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</si>
  <si>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</si>
  <si>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</si>
  <si>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</si>
  <si>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</si>
  <si>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</si>
  <si>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</si>
  <si>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</si>
  <si>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</si>
  <si>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</si>
  <si>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</si>
  <si>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</si>
  <si>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</si>
  <si>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</si>
  <si>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</si>
  <si>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</si>
  <si>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</si>
  <si>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</si>
  <si>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</si>
  <si>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</si>
  <si>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</si>
  <si>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</si>
  <si>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</si>
  <si>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</si>
  <si>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</si>
  <si>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</si>
  <si>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</si>
  <si>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</si>
  <si>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</si>
  <si>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</si>
  <si>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</si>
  <si>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</si>
  <si>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</si>
  <si>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</si>
  <si>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</si>
  <si>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</si>
  <si>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</si>
  <si>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</si>
  <si>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</si>
  <si>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</si>
  <si>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</si>
  <si>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</si>
  <si>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</si>
  <si>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</si>
  <si>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</si>
  <si>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</si>
  <si>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</si>
  <si>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</si>
  <si>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</si>
  <si>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</si>
  <si>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</si>
  <si>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</si>
  <si>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</si>
  <si>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</si>
  <si>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</si>
  <si>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</si>
  <si>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</si>
  <si>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</si>
  <si>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</si>
  <si>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</si>
  <si>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</si>
  <si>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</si>
  <si>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</si>
  <si>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</si>
  <si>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</si>
  <si>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</si>
  <si>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</si>
  <si>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</si>
  <si>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</si>
  <si>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</si>
  <si>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</si>
  <si>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</si>
  <si>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</si>
  <si>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</si>
  <si>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</si>
  <si>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</si>
  <si>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</si>
  <si>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</si>
  <si>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</si>
  <si>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</si>
  <si>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</si>
  <si>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</si>
  <si>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</si>
  <si>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</si>
  <si>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</si>
  <si>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</si>
  <si>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</si>
  <si>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</si>
  <si>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</si>
  <si>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</si>
  <si>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</si>
  <si>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</si>
  <si>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</si>
  <si>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</si>
  <si>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</si>
  <si>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</si>
  <si>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</si>
  <si>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</si>
  <si>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</si>
  <si>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</si>
  <si>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</si>
  <si>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</si>
  <si>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</si>
  <si>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</si>
  <si>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</si>
  <si>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</si>
  <si>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</si>
  <si>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</si>
  <si>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</si>
  <si>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</si>
  <si>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</si>
  <si>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</si>
  <si>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</si>
  <si>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</si>
  <si>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</si>
  <si>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</si>
  <si>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</si>
  <si>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</si>
  <si>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</si>
  <si>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</si>
  <si>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</si>
  <si>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</si>
  <si>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</si>
  <si>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</si>
  <si>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</si>
  <si>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</si>
  <si>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</si>
  <si>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</si>
  <si>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</si>
  <si>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</si>
  <si>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</si>
  <si>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</si>
  <si>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</si>
  <si>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</si>
  <si>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</si>
  <si>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</si>
  <si>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</si>
  <si>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</si>
  <si>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</si>
  <si>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</si>
  <si>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</si>
  <si>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</si>
  <si>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</si>
  <si>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</si>
  <si>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</si>
  <si>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</si>
  <si>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</si>
  <si>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</si>
  <si>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</si>
  <si>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</si>
  <si>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</si>
  <si>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</si>
  <si>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</si>
  <si>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</si>
  <si>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</si>
  <si>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</si>
  <si>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</si>
  <si>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</si>
  <si>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</si>
  <si>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</si>
  <si>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</si>
  <si>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</si>
  <si>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</si>
  <si>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</si>
  <si>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</si>
  <si>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</si>
  <si>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</si>
  <si>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</si>
  <si>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</si>
  <si>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</si>
  <si>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</si>
  <si>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</si>
  <si>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</si>
  <si>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</si>
  <si>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</si>
  <si>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</si>
  <si>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</si>
  <si>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</si>
  <si>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</si>
  <si>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</si>
  <si>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</si>
  <si>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</si>
  <si>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</si>
  <si>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</si>
  <si>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</si>
  <si>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</si>
  <si>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</si>
  <si>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</si>
  <si>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</si>
  <si>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</si>
  <si>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</si>
  <si>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</si>
  <si>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</si>
  <si>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</si>
  <si>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</si>
  <si>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</si>
  <si>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財部中央病院</t>
    <phoneticPr fontId="3"/>
  </si>
  <si>
    <t>〒899-4101 曽於市財部町南俣１１２７３－３</t>
    <phoneticPr fontId="3"/>
  </si>
  <si>
    <t>〇</t>
  </si>
  <si>
    <t>未突合</t>
  </si>
  <si>
    <t>個人</t>
  </si>
  <si>
    <t>内科</t>
  </si>
  <si>
    <t>未突合</t>
    <phoneticPr fontId="10"/>
  </si>
  <si>
    <t>ＤＰＣ病院ではない</t>
  </si>
  <si>
    <t>-</t>
    <phoneticPr fontId="3"/>
  </si>
  <si>
    <t>１病棟</t>
  </si>
  <si>
    <t>慢性期機能</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</si>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</sst>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1047</v>
      </c>
      <c r="M44" s="282" t="s">
        <v>1049</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40</v>
      </c>
      <c r="M103" s="258">
        <v>56</v>
      </c>
    </row>
    <row r="104" spans="1:22" s="83" customFormat="1" ht="34.5" customHeight="1">
      <c r="A104" s="244" t="s">
        <v>614</v>
      </c>
      <c r="B104" s="84"/>
      <c r="C104" s="396"/>
      <c r="D104" s="397"/>
      <c r="E104" s="428"/>
      <c r="F104" s="429"/>
      <c r="G104" s="320" t="s">
        <v>47</v>
      </c>
      <c r="H104" s="322"/>
      <c r="I104" s="420"/>
      <c r="J104" s="256">
        <f t="shared" si="0"/>
        <v>56</v>
      </c>
      <c r="K104" s="237" t="str">
        <f t="shared" si="1"/>
        <v/>
      </c>
      <c r="L104" s="258">
        <v>0</v>
      </c>
      <c r="M104" s="258">
        <v>56</v>
      </c>
    </row>
    <row r="105" spans="1:22" s="83" customFormat="1" ht="34.5" customHeight="1">
      <c r="A105" s="244" t="s">
        <v>615</v>
      </c>
      <c r="B105" s="84"/>
      <c r="C105" s="396"/>
      <c r="D105" s="397"/>
      <c r="E105" s="428"/>
      <c r="F105" s="410"/>
      <c r="G105" s="320" t="s">
        <v>48</v>
      </c>
      <c r="H105" s="322"/>
      <c r="I105" s="420"/>
      <c r="J105" s="256">
        <f t="shared" si="0"/>
        <v>40</v>
      </c>
      <c r="K105" s="237" t="str">
        <f t="shared" si="1"/>
        <v/>
      </c>
      <c r="L105" s="258">
        <v>40</v>
      </c>
      <c r="M105" s="258">
        <v>0</v>
      </c>
    </row>
    <row r="106" spans="1:22" s="83" customFormat="1" ht="34.5" customHeight="1">
      <c r="A106" s="244" t="s">
        <v>613</v>
      </c>
      <c r="B106" s="84"/>
      <c r="C106" s="396"/>
      <c r="D106" s="397"/>
      <c r="E106" s="334" t="s">
        <v>45</v>
      </c>
      <c r="F106" s="335"/>
      <c r="G106" s="335"/>
      <c r="H106" s="336"/>
      <c r="I106" s="420"/>
      <c r="J106" s="256">
        <f t="shared" si="0"/>
        <v>76</v>
      </c>
      <c r="K106" s="237" t="str">
        <f t="shared" si="1"/>
        <v/>
      </c>
      <c r="L106" s="258">
        <v>34</v>
      </c>
      <c r="M106" s="258">
        <v>42</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42</v>
      </c>
    </row>
    <row r="108" spans="1:22" s="83" customFormat="1" ht="34.5" customHeight="1">
      <c r="A108" s="244" t="s">
        <v>615</v>
      </c>
      <c r="B108" s="84"/>
      <c r="C108" s="396"/>
      <c r="D108" s="397"/>
      <c r="E108" s="409"/>
      <c r="F108" s="410"/>
      <c r="G108" s="320" t="s">
        <v>48</v>
      </c>
      <c r="H108" s="322"/>
      <c r="I108" s="420"/>
      <c r="J108" s="256">
        <f t="shared" si="0"/>
        <v>34</v>
      </c>
      <c r="K108" s="237" t="str">
        <f t="shared" si="1"/>
        <v/>
      </c>
      <c r="L108" s="258">
        <v>34</v>
      </c>
      <c r="M108" s="258">
        <v>0</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40</v>
      </c>
      <c r="M109" s="258">
        <v>56</v>
      </c>
    </row>
    <row r="110" spans="1:22" s="83" customFormat="1" ht="34.5" customHeight="1">
      <c r="A110" s="244" t="s">
        <v>614</v>
      </c>
      <c r="B110" s="84"/>
      <c r="C110" s="396"/>
      <c r="D110" s="397"/>
      <c r="E110" s="432"/>
      <c r="F110" s="433"/>
      <c r="G110" s="317" t="s">
        <v>47</v>
      </c>
      <c r="H110" s="319"/>
      <c r="I110" s="420"/>
      <c r="J110" s="256">
        <f t="shared" si="0"/>
        <v>56</v>
      </c>
      <c r="K110" s="237" t="str">
        <f t="shared" si="1"/>
        <v/>
      </c>
      <c r="L110" s="258">
        <v>0</v>
      </c>
      <c r="M110" s="258">
        <v>56</v>
      </c>
    </row>
    <row r="111" spans="1:22" s="83" customFormat="1" ht="34.5" customHeight="1">
      <c r="A111" s="244" t="s">
        <v>615</v>
      </c>
      <c r="B111" s="84"/>
      <c r="C111" s="377"/>
      <c r="D111" s="379"/>
      <c r="E111" s="411"/>
      <c r="F111" s="412"/>
      <c r="G111" s="317" t="s">
        <v>48</v>
      </c>
      <c r="H111" s="319"/>
      <c r="I111" s="420"/>
      <c r="J111" s="256">
        <f t="shared" si="0"/>
        <v>40</v>
      </c>
      <c r="K111" s="237" t="str">
        <f t="shared" si="1"/>
        <v/>
      </c>
      <c r="L111" s="258">
        <v>40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567</v>
      </c>
    </row>
    <row r="132" spans="1:22" s="83" customFormat="1" ht="34.5" customHeight="1">
      <c r="A132" s="244" t="s">
        <v>621</v>
      </c>
      <c r="B132" s="84"/>
      <c r="C132" s="295"/>
      <c r="D132" s="297"/>
      <c r="E132" s="320" t="s">
        <v>58</v>
      </c>
      <c r="F132" s="321"/>
      <c r="G132" s="321"/>
      <c r="H132" s="322"/>
      <c r="I132" s="389"/>
      <c r="J132" s="101"/>
      <c r="K132" s="102"/>
      <c r="L132" s="82">
        <v>0</v>
      </c>
      <c r="M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40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1044</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1044</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1044</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1044</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1044</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1044</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1044</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1044</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1044</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1044</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1044</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1044</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1044</v>
      </c>
      <c r="M157" s="117">
        <v>0</v>
      </c>
    </row>
    <row r="158" spans="1:13" s="118" customFormat="1" ht="34.5" customHeight="1">
      <c r="A158" s="246" t="s">
        <v>661</v>
      </c>
      <c r="B158" s="115"/>
      <c r="C158" s="317" t="s">
        <v>567</v>
      </c>
      <c r="D158" s="318"/>
      <c r="E158" s="318"/>
      <c r="F158" s="318"/>
      <c r="G158" s="318"/>
      <c r="H158" s="319"/>
      <c r="I158" s="413"/>
      <c r="J158" s="263">
        <f t="shared" si="2"/>
        <v>39</v>
      </c>
      <c r="K158" s="264" t="str">
        <f t="shared" si="3"/>
        <v/>
      </c>
      <c r="L158" s="117" t="s">
        <v>1044</v>
      </c>
      <c r="M158" s="117">
        <v>39</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1044</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1044</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1044</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1044</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1044</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1044</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1044</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1044</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1044</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1044</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1044</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1044</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1044</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1044</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1044</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1044</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1044</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1044</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1044</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1044</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1044</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1044</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1044</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1044</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1044</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1044</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1044</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1044</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1044</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1044</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1044</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1044</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1044</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1044</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1044</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1044</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1044</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1044</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1044</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1044</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1044</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1044</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1044</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1044</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1044</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1044</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1044</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1044</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1044</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1044</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1044</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1044</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1044</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1044</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1044</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1044</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1044</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1044</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1044</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1044</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1044</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v>
      </c>
      <c r="K269" s="81" t="str">
        <f t="shared" si="8"/>
        <v/>
      </c>
      <c r="L269" s="147">
        <v>2</v>
      </c>
      <c r="M269" s="147">
        <v>2</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1.4</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2.1</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6</v>
      </c>
      <c r="M273" s="147">
        <v>5</v>
      </c>
    </row>
    <row r="274" spans="1:13" s="83" customFormat="1" ht="34.5" customHeight="1">
      <c r="A274" s="249" t="s">
        <v>727</v>
      </c>
      <c r="B274" s="120"/>
      <c r="C274" s="372"/>
      <c r="D274" s="372"/>
      <c r="E274" s="372"/>
      <c r="F274" s="372"/>
      <c r="G274" s="371" t="s">
        <v>148</v>
      </c>
      <c r="H274" s="371"/>
      <c r="I274" s="404"/>
      <c r="J274" s="266">
        <f t="shared" si="9"/>
        <v>7.3000000000000007</v>
      </c>
      <c r="K274" s="81" t="str">
        <f t="shared" si="8"/>
        <v/>
      </c>
      <c r="L274" s="148">
        <v>2.9</v>
      </c>
      <c r="M274" s="148">
        <v>4.4000000000000004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62</v>
      </c>
      <c r="K392" s="81" t="str">
        <f t="shared" ref="K392:K397" si="12">IF(OR(COUNTIF(L392:M392,"未確認")&gt;0,COUNTIF(L392:M392,"~*")&gt;0),"※","")</f>
        <v/>
      </c>
      <c r="L392" s="147">
        <v>10</v>
      </c>
      <c r="M392" s="147">
        <v>52</v>
      </c>
    </row>
    <row r="393" spans="1:22" s="83" customFormat="1" ht="34.5" customHeight="1">
      <c r="A393" s="249" t="s">
        <v>773</v>
      </c>
      <c r="B393" s="84"/>
      <c r="C393" s="370"/>
      <c r="D393" s="380"/>
      <c r="E393" s="320" t="s">
        <v>224</v>
      </c>
      <c r="F393" s="321"/>
      <c r="G393" s="321"/>
      <c r="H393" s="322"/>
      <c r="I393" s="343"/>
      <c r="J393" s="140">
        <f t="shared" si="11"/>
        <v>43</v>
      </c>
      <c r="K393" s="81" t="str">
        <f t="shared" si="12"/>
        <v/>
      </c>
      <c r="L393" s="147">
        <v>10</v>
      </c>
      <c r="M393" s="147">
        <v>33</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0</v>
      </c>
      <c r="M394" s="147">
        <v>2</v>
      </c>
    </row>
    <row r="395" spans="1:22" s="83" customFormat="1" ht="34.5" customHeight="1">
      <c r="A395" s="250" t="s">
        <v>775</v>
      </c>
      <c r="B395" s="84"/>
      <c r="C395" s="370"/>
      <c r="D395" s="382"/>
      <c r="E395" s="320" t="s">
        <v>226</v>
      </c>
      <c r="F395" s="321"/>
      <c r="G395" s="321"/>
      <c r="H395" s="322"/>
      <c r="I395" s="343"/>
      <c r="J395" s="140">
        <f t="shared" si="11"/>
        <v>17</v>
      </c>
      <c r="K395" s="81" t="str">
        <f t="shared" si="12"/>
        <v/>
      </c>
      <c r="L395" s="147">
        <v>0</v>
      </c>
      <c r="M395" s="147">
        <v>17</v>
      </c>
    </row>
    <row r="396" spans="1:22" s="83" customFormat="1" ht="34.5" customHeight="1">
      <c r="A396" s="250" t="s">
        <v>776</v>
      </c>
      <c r="B396" s="1"/>
      <c r="C396" s="370"/>
      <c r="D396" s="320" t="s">
        <v>227</v>
      </c>
      <c r="E396" s="321"/>
      <c r="F396" s="321"/>
      <c r="G396" s="321"/>
      <c r="H396" s="322"/>
      <c r="I396" s="343"/>
      <c r="J396" s="140">
        <f t="shared" si="11"/>
        <v>24664</v>
      </c>
      <c r="K396" s="81" t="str">
        <f t="shared" si="12"/>
        <v/>
      </c>
      <c r="L396" s="147">
        <v>10551</v>
      </c>
      <c r="M396" s="147">
        <v>14113</v>
      </c>
    </row>
    <row r="397" spans="1:22" s="83" customFormat="1" ht="34.5" customHeight="1">
      <c r="A397" s="250" t="s">
        <v>777</v>
      </c>
      <c r="B397" s="119"/>
      <c r="C397" s="370"/>
      <c r="D397" s="320" t="s">
        <v>228</v>
      </c>
      <c r="E397" s="321"/>
      <c r="F397" s="321"/>
      <c r="G397" s="321"/>
      <c r="H397" s="322"/>
      <c r="I397" s="344"/>
      <c r="J397" s="140">
        <f t="shared" si="11"/>
        <v>70</v>
      </c>
      <c r="K397" s="81" t="str">
        <f t="shared" si="12"/>
        <v/>
      </c>
      <c r="L397" s="147">
        <v>13</v>
      </c>
      <c r="M397" s="147">
        <v>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62</v>
      </c>
      <c r="K405" s="81" t="str">
        <f t="shared" ref="K405:K422" si="14">IF(OR(COUNTIF(L405:M405,"未確認")&gt;0,COUNTIF(L405:M405,"~*")&gt;0),"※","")</f>
        <v/>
      </c>
      <c r="L405" s="147">
        <v>10</v>
      </c>
      <c r="M405" s="147">
        <v>52</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5</v>
      </c>
      <c r="M406" s="147">
        <v>0</v>
      </c>
    </row>
    <row r="407" spans="1:22" s="83" customFormat="1" ht="34.5" customHeight="1">
      <c r="A407" s="251" t="s">
        <v>780</v>
      </c>
      <c r="B407" s="119"/>
      <c r="C407" s="369"/>
      <c r="D407" s="369"/>
      <c r="E407" s="320" t="s">
        <v>235</v>
      </c>
      <c r="F407" s="321"/>
      <c r="G407" s="321"/>
      <c r="H407" s="322"/>
      <c r="I407" s="361"/>
      <c r="J407" s="140">
        <f t="shared" si="13"/>
        <v>22</v>
      </c>
      <c r="K407" s="81" t="str">
        <f t="shared" si="14"/>
        <v/>
      </c>
      <c r="L407" s="147">
        <v>1</v>
      </c>
      <c r="M407" s="147">
        <v>21</v>
      </c>
    </row>
    <row r="408" spans="1:22" s="83" customFormat="1" ht="34.5" customHeight="1">
      <c r="A408" s="251" t="s">
        <v>781</v>
      </c>
      <c r="B408" s="119"/>
      <c r="C408" s="369"/>
      <c r="D408" s="369"/>
      <c r="E408" s="320" t="s">
        <v>236</v>
      </c>
      <c r="F408" s="321"/>
      <c r="G408" s="321"/>
      <c r="H408" s="322"/>
      <c r="I408" s="361"/>
      <c r="J408" s="140">
        <f t="shared" si="13"/>
        <v>16</v>
      </c>
      <c r="K408" s="81" t="str">
        <f t="shared" si="14"/>
        <v/>
      </c>
      <c r="L408" s="147">
        <v>4</v>
      </c>
      <c r="M408" s="147">
        <v>12</v>
      </c>
    </row>
    <row r="409" spans="1:22" s="83" customFormat="1" ht="34.5" customHeight="1">
      <c r="A409" s="251" t="s">
        <v>782</v>
      </c>
      <c r="B409" s="119"/>
      <c r="C409" s="369"/>
      <c r="D409" s="369"/>
      <c r="E409" s="317" t="s">
        <v>990</v>
      </c>
      <c r="F409" s="318"/>
      <c r="G409" s="318"/>
      <c r="H409" s="319"/>
      <c r="I409" s="361"/>
      <c r="J409" s="140">
        <f t="shared" si="13"/>
        <v>19</v>
      </c>
      <c r="K409" s="81" t="str">
        <f t="shared" si="14"/>
        <v/>
      </c>
      <c r="L409" s="147">
        <v>0</v>
      </c>
      <c r="M409" s="147">
        <v>19</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70</v>
      </c>
      <c r="K413" s="81" t="str">
        <f t="shared" si="14"/>
        <v/>
      </c>
      <c r="L413" s="147">
        <v>13</v>
      </c>
      <c r="M413" s="147">
        <v>57</v>
      </c>
    </row>
    <row r="414" spans="1:22" s="83" customFormat="1" ht="34.5" customHeight="1">
      <c r="A414" s="251" t="s">
        <v>787</v>
      </c>
      <c r="B414" s="119"/>
      <c r="C414" s="369"/>
      <c r="D414" s="375" t="s">
        <v>240</v>
      </c>
      <c r="E414" s="377" t="s">
        <v>241</v>
      </c>
      <c r="F414" s="378"/>
      <c r="G414" s="378"/>
      <c r="H414" s="379"/>
      <c r="I414" s="361"/>
      <c r="J414" s="140">
        <f t="shared" si="13"/>
        <v>6</v>
      </c>
      <c r="K414" s="81" t="str">
        <f t="shared" si="14"/>
        <v/>
      </c>
      <c r="L414" s="147">
        <v>0</v>
      </c>
      <c r="M414" s="147">
        <v>6</v>
      </c>
    </row>
    <row r="415" spans="1:22" s="83" customFormat="1" ht="34.5" customHeight="1">
      <c r="A415" s="251" t="s">
        <v>788</v>
      </c>
      <c r="B415" s="119"/>
      <c r="C415" s="369"/>
      <c r="D415" s="369"/>
      <c r="E415" s="320" t="s">
        <v>242</v>
      </c>
      <c r="F415" s="321"/>
      <c r="G415" s="321"/>
      <c r="H415" s="322"/>
      <c r="I415" s="361"/>
      <c r="J415" s="140">
        <f t="shared" si="13"/>
        <v>13</v>
      </c>
      <c r="K415" s="81" t="str">
        <f t="shared" si="14"/>
        <v/>
      </c>
      <c r="L415" s="147">
        <v>1</v>
      </c>
      <c r="M415" s="147">
        <v>12</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4</v>
      </c>
      <c r="M416" s="147">
        <v>9</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1</v>
      </c>
      <c r="M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1</v>
      </c>
      <c r="M420" s="147">
        <v>2</v>
      </c>
    </row>
    <row r="421" spans="1:22" s="83" customFormat="1" ht="34.5" customHeight="1">
      <c r="A421" s="251" t="s">
        <v>794</v>
      </c>
      <c r="B421" s="119"/>
      <c r="C421" s="369"/>
      <c r="D421" s="369"/>
      <c r="E421" s="320" t="s">
        <v>247</v>
      </c>
      <c r="F421" s="321"/>
      <c r="G421" s="321"/>
      <c r="H421" s="322"/>
      <c r="I421" s="361"/>
      <c r="J421" s="140">
        <f t="shared" si="13"/>
        <v>25</v>
      </c>
      <c r="K421" s="81" t="str">
        <f t="shared" si="14"/>
        <v/>
      </c>
      <c r="L421" s="147">
        <v>6</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64</v>
      </c>
      <c r="K430" s="193" t="str">
        <f>IF(OR(COUNTIF(L430:M430,"未確認")&gt;0,COUNTIF(L430:M430,"~*")&gt;0),"※","")</f>
        <v/>
      </c>
      <c r="L430" s="147">
        <v>13</v>
      </c>
      <c r="M430" s="147">
        <v>51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v>
      </c>
      <c r="K431" s="193" t="str">
        <f>IF(OR(COUNTIF(L431:M431,"未確認")&gt;0,COUNTIF(L431:M431,"~*")&gt;0),"※","")</f>
        <v/>
      </c>
      <c r="L431" s="147">
        <v>1</v>
      </c>
      <c r="M431" s="147">
        <v>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1</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51</v>
      </c>
      <c r="K433" s="193" t="str">
        <f>IF(OR(COUNTIF(L433:M433,"未確認")&gt;0,COUNTIF(L433:M433,"~*")&gt;0),"※","")</f>
        <v/>
      </c>
      <c r="L433" s="147">
        <v>11</v>
      </c>
      <c r="M433" s="147">
        <v>40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1044</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1044</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1044</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1044</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1044</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1044</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1044</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1044</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1044</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1044</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1044</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1044</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1044</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1044</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1044</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1044</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1044</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1044</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1044</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1044</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1044</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1044</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1044</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1044</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1044</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1044</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1044</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1044</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1044</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1044</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1044</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1044</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1044</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1044</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1044</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1044</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1044</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1044</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1044</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1044</v>
      </c>
      <c r="M594" s="117">
        <v>0</v>
      </c>
    </row>
    <row r="595" spans="1:13" s="115" customFormat="1" ht="35.15" customHeight="1">
      <c r="A595" s="251" t="s">
        <v>895</v>
      </c>
      <c r="B595" s="84"/>
      <c r="C595" s="323" t="s">
        <v>995</v>
      </c>
      <c r="D595" s="324"/>
      <c r="E595" s="324"/>
      <c r="F595" s="324"/>
      <c r="G595" s="324"/>
      <c r="H595" s="325"/>
      <c r="I595" s="340" t="s">
        <v>397</v>
      </c>
      <c r="J595" s="140">
        <v>110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20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15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1044</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1044</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1044</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1044</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1044</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1044</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1044</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1044</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1044</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1044</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1044</v>
      </c>
      <c r="M617" s="117">
        <v>0</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1044</v>
      </c>
      <c r="M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1044</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1044</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1044</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1044</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1044</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1044</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1044</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1044</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1044</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1044</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1044</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1044</v>
      </c>
      <c r="M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1044</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1044</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1044</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1044</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1044</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1044</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1044</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1044</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1044</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1044</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1044</v>
      </c>
      <c r="M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1044</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1044</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1044</v>
      </c>
      <c r="M658" s="117">
        <v>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1044</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1044</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t="str">
        <f>IF(SUM(L683:M683)=0,IF(COUNTIF(L683:M683,"未確認")&gt;0,"未確認",IF(COUNTIF(L683:M683,"~*")&gt;0,"*",SUM(L683:M683))),SUM(L683:M683))</f>
        <v>*</v>
      </c>
      <c r="K683" s="201" t="str">
        <f>IF(OR(COUNTIF(L683:M683,"未確認")&gt;0,COUNTIF(L683:M683,"*")&gt;0),"※","")</f>
        <v>※</v>
      </c>
      <c r="L683" s="117" t="s">
        <v>1044</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1044</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1044</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1044</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1044</v>
      </c>
      <c r="M694" s="117">
        <v>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1044</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1044</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1044</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1044</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1044</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1044</v>
      </c>
      <c r="M708" s="117">
        <v>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1044</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E71DC89-534F-4F58-AB9E-AAB93B746B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2019-12-23T02:30:42Z</dcterms:modified>
</cp:coreProperties>
</file>