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9FC2F9F-6174-484E-8F3B-AAA0A7E861E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<sst xmlns="http://schemas.openxmlformats.org/spreadsheetml/2006/main" count="3410" uniqueCount="1054">
  <si>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</si>
  <si>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</si>
  <si>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</si>
  <si>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</si>
  <si>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</si>
  <si>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</si>
  <si>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</si>
  <si>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</si>
  <si>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</si>
  <si>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</si>
  <si>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</si>
  <si>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</si>
  <si>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</si>
  <si>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</si>
  <si>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</si>
  <si>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</si>
  <si>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</si>
  <si>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</si>
  <si>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</si>
  <si>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</si>
  <si>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</si>
  <si>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</si>
  <si>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</si>
  <si>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</si>
  <si>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</si>
  <si>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</si>
  <si>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</si>
  <si>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</si>
  <si>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</si>
  <si>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</si>
  <si>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</si>
  <si>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</si>
  <si>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</si>
  <si>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</si>
  <si>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</si>
  <si>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</si>
  <si>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</si>
  <si>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</si>
  <si>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</si>
  <si>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</si>
  <si>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</si>
  <si>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</si>
  <si>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</si>
  <si>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</si>
  <si>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</si>
  <si>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</si>
  <si>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</si>
  <si>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</si>
  <si>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</si>
  <si>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</si>
  <si>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</si>
  <si>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</si>
  <si>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</si>
  <si>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</si>
  <si>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</si>
  <si>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</si>
  <si>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</si>
  <si>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</si>
  <si>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</si>
  <si>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</si>
  <si>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</si>
  <si>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</si>
  <si>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</si>
  <si>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</si>
  <si>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</si>
  <si>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</si>
  <si>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</si>
  <si>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</si>
  <si>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</si>
  <si>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</si>
  <si>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</si>
  <si>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</si>
  <si>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</si>
  <si>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</si>
  <si>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</si>
  <si>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</si>
  <si>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</si>
  <si>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</si>
  <si>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</si>
  <si>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</si>
  <si>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</si>
  <si>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</si>
  <si>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</si>
  <si>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</si>
  <si>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</si>
  <si>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</si>
  <si>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</si>
  <si>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</si>
  <si>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</si>
  <si>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</si>
  <si>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</si>
  <si>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</si>
  <si>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</si>
  <si>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</si>
  <si>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</si>
  <si>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</si>
  <si>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</si>
  <si>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</si>
  <si>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</si>
  <si>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</si>
  <si>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</si>
  <si>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</si>
  <si>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</si>
  <si>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</si>
  <si>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</si>
  <si>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</si>
  <si>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</si>
  <si>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</si>
  <si>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</si>
  <si>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</si>
  <si>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</si>
  <si>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</si>
  <si>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</si>
  <si>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</si>
  <si>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</si>
  <si>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</si>
  <si>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</si>
  <si>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</si>
  <si>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</si>
  <si>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</si>
  <si>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</si>
  <si>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</si>
  <si>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</si>
  <si>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</si>
  <si>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</si>
  <si>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</si>
  <si>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</si>
  <si>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</si>
  <si>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</si>
  <si>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</si>
  <si>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</si>
  <si>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</si>
  <si>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</si>
  <si>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</si>
  <si>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</si>
  <si>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</si>
  <si>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</si>
  <si>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</si>
  <si>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</si>
  <si>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</si>
  <si>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</si>
  <si>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</si>
  <si>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</si>
  <si>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</si>
  <si>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</si>
  <si>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</si>
  <si>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</si>
  <si>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</si>
  <si>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</si>
  <si>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</si>
  <si>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</si>
  <si>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</si>
  <si>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</si>
  <si>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</si>
  <si>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</si>
  <si>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</si>
  <si>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</si>
  <si>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</si>
  <si>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</si>
  <si>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</si>
  <si>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</si>
  <si>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</si>
  <si>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</si>
  <si>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</si>
  <si>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</si>
  <si>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</si>
  <si>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</si>
  <si>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</si>
  <si>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</si>
  <si>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</si>
  <si>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</si>
  <si>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</si>
  <si>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</si>
  <si>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</si>
  <si>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</si>
  <si>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</si>
  <si>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</si>
  <si>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</si>
  <si>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</si>
  <si>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</si>
  <si>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</si>
  <si>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</si>
  <si>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</si>
  <si>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</si>
  <si>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</si>
  <si>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</si>
  <si>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</si>
  <si>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</si>
  <si>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</si>
  <si>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</si>
  <si>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</si>
  <si>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</si>
  <si>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</si>
  <si>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</si>
  <si>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</si>
  <si>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</si>
  <si>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</si>
  <si>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</si>
  <si>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</si>
  <si>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</si>
  <si>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</si>
  <si>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</si>
  <si>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</si>
  <si>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</si>
  <si>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</si>
  <si>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</si>
  <si>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</si>
  <si>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</si>
  <si>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</si>
  <si>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</si>
  <si>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</si>
  <si>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</si>
  <si>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</si>
  <si>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</si>
  <si>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</si>
  <si>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</si>
  <si>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</si>
  <si>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</si>
  <si>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</si>
  <si>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</si>
  <si>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</si>
  <si>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</si>
  <si>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</si>
  <si>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</si>
  <si>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</si>
  <si>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</si>
  <si>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</si>
  <si>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</si>
  <si>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</si>
  <si>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</si>
  <si>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</si>
  <si>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</si>
  <si>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</si>
  <si>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</si>
  <si>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</si>
  <si>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</si>
  <si>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</si>
  <si>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</si>
  <si>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</si>
  <si>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</si>
  <si>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</si>
  <si>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</si>
  <si>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</si>
  <si>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</si>
  <si>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</si>
  <si>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</si>
  <si>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</si>
  <si>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</si>
  <si>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</si>
  <si>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</si>
  <si>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</si>
  <si>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</si>
  <si>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</si>
  <si>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</si>
  <si>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</si>
  <si>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</si>
  <si>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</si>
  <si>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</si>
  <si>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</si>
  <si>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</si>
  <si>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</si>
  <si>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</si>
  <si>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</si>
  <si>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</si>
  <si>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</si>
  <si>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</si>
  <si>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</si>
  <si>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</si>
  <si>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</si>
  <si>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</si>
  <si>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</si>
  <si>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</si>
  <si>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</si>
  <si>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</si>
  <si>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</si>
  <si>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</si>
  <si>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</si>
  <si>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</si>
  <si>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</si>
  <si>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</si>
  <si>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</si>
  <si>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</si>
  <si>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</si>
  <si>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</si>
  <si>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</si>
  <si>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</si>
  <si>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</si>
  <si>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</si>
  <si>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</si>
  <si>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</si>
  <si>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</si>
  <si>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</si>
  <si>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</si>
  <si>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</si>
  <si>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</si>
  <si>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</si>
  <si>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</si>
  <si>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</si>
  <si>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</si>
  <si>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</si>
  <si>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</si>
  <si>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</si>
  <si>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</si>
  <si>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</si>
  <si>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</si>
  <si>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</si>
  <si>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</si>
  <si>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</si>
  <si>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</si>
  <si>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</si>
  <si>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</si>
  <si>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</si>
  <si>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</si>
  <si>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</si>
  <si>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</si>
  <si>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</si>
  <si>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</si>
  <si>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</si>
  <si>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</si>
  <si>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</si>
  <si>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</si>
  <si>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</si>
  <si>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</si>
  <si>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</si>
  <si>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</si>
  <si>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</si>
  <si>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</si>
  <si>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</si>
  <si>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</si>
  <si>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</si>
  <si>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</si>
  <si>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</si>
  <si>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</si>
  <si>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</si>
  <si>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</si>
  <si>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</si>
  <si>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</si>
  <si>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</si>
  <si>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</si>
  <si>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</si>
  <si>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</si>
  <si>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</si>
  <si>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</si>
  <si>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</si>
  <si>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</si>
  <si>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</si>
  <si>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</si>
  <si>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</si>
  <si>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</si>
  <si>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</si>
  <si>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</si>
  <si>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</si>
  <si>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</si>
  <si>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</si>
  <si>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</si>
  <si>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</si>
  <si>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</si>
  <si>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</si>
  <si>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</si>
  <si>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</si>
  <si>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</si>
  <si>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</si>
  <si>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</si>
  <si>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</si>
  <si>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</si>
  <si>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</si>
  <si>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</si>
  <si>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</si>
  <si>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</si>
  <si>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</si>
  <si>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</si>
  <si>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</si>
  <si>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</si>
  <si>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</si>
  <si>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</si>
  <si>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</si>
  <si>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</si>
  <si>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</si>
  <si>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</si>
  <si>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</si>
  <si>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</si>
  <si>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</si>
  <si>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</si>
  <si>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</si>
  <si>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</si>
  <si>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</si>
  <si>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</si>
  <si>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</si>
  <si>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</si>
  <si>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</si>
  <si>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</si>
  <si>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</si>
  <si>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</si>
  <si>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</si>
  <si>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</si>
  <si>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</si>
  <si>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</si>
  <si>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</si>
  <si>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</si>
  <si>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</si>
  <si>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</si>
  <si>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</si>
  <si>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</si>
  <si>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</si>
  <si>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</si>
  <si>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</si>
  <si>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</si>
  <si>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</si>
  <si>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</si>
  <si>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</si>
  <si>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</si>
  <si>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</si>
  <si>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</si>
  <si>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</si>
  <si>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</si>
  <si>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</si>
  <si>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</si>
  <si>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</si>
  <si>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</si>
  <si>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</si>
  <si>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</si>
  <si>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</si>
  <si>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</si>
  <si>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</si>
  <si>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</si>
  <si>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</si>
  <si>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</si>
  <si>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</si>
  <si>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</si>
  <si>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</si>
  <si>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</si>
  <si>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</si>
  <si>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</si>
  <si>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</si>
  <si>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</si>
  <si>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</si>
  <si>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</si>
  <si>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</si>
  <si>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</si>
  <si>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</si>
  <si>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</si>
  <si>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</si>
  <si>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</si>
  <si>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</si>
  <si>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</si>
  <si>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</si>
  <si>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</si>
  <si>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</si>
  <si>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</si>
  <si>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</si>
  <si>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</si>
  <si>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</si>
  <si>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</si>
  <si>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</si>
  <si>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</si>
  <si>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</si>
  <si>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</si>
  <si>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</si>
  <si>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</si>
  <si>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</si>
  <si>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</si>
  <si>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</si>
  <si>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</si>
  <si>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</si>
  <si>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</si>
  <si>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</si>
  <si>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</si>
  <si>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</si>
  <si>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</si>
  <si>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</si>
  <si>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</si>
  <si>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</si>
  <si>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</si>
  <si>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</si>
  <si>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</si>
  <si>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</si>
  <si>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</si>
  <si>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</si>
  <si>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</si>
  <si>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</si>
  <si>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</si>
  <si>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</si>
  <si>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</si>
  <si>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</si>
  <si>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</si>
  <si>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</si>
  <si>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</si>
  <si>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</si>
  <si>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</si>
  <si>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</si>
  <si>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</si>
  <si>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</si>
  <si>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</si>
  <si>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</si>
  <si>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</si>
  <si>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</si>
  <si>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</si>
  <si>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</si>
  <si>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</si>
  <si>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</si>
  <si>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</si>
  <si>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</si>
  <si>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</si>
  <si>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</si>
  <si>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</si>
  <si>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</si>
  <si>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</si>
  <si>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</si>
  <si>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</si>
  <si>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</si>
  <si>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</si>
  <si>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</si>
  <si>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</si>
  <si>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</si>
  <si>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</si>
  <si>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</si>
  <si>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</si>
  <si>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</si>
  <si>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</si>
  <si>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</si>
  <si>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</si>
  <si>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</si>
  <si>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</si>
  <si>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</si>
  <si>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</si>
  <si>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</si>
  <si>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</si>
  <si>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</si>
  <si>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</si>
  <si>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</si>
  <si>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</si>
  <si>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</si>
  <si>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</si>
  <si>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</si>
  <si>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</si>
  <si>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</si>
  <si>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</si>
  <si>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</si>
  <si>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</si>
  <si>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</si>
  <si>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</si>
  <si>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</si>
  <si>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</si>
  <si>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</si>
  <si>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</si>
  <si>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</si>
  <si>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</si>
  <si>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</si>
  <si>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</si>
  <si>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</si>
  <si>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</si>
  <si>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</si>
  <si>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</si>
  <si>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</si>
  <si>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</si>
  <si>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</si>
  <si>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</si>
  <si>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</si>
  <si>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</si>
  <si>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</si>
  <si>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</si>
  <si>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</si>
  <si>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</si>
  <si>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</si>
  <si>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</si>
  <si>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</si>
  <si>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</si>
  <si>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</si>
  <si>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</si>
  <si>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</si>
  <si>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</si>
  <si>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</si>
  <si>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</si>
  <si>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</si>
  <si>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</si>
  <si>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</si>
  <si>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</si>
  <si>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</si>
  <si>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</si>
  <si>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</si>
  <si>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</si>
  <si>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</si>
  <si>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</si>
  <si>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</si>
  <si>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</si>
  <si>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</si>
  <si>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</si>
  <si>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</si>
  <si>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</si>
  <si>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</si>
  <si>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</si>
  <si>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</si>
  <si>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</si>
  <si>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</si>
  <si>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</si>
  <si>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</si>
  <si>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</si>
  <si>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</si>
  <si>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</si>
  <si>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</si>
  <si>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</si>
  <si>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</si>
  <si>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</si>
  <si>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</si>
  <si>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</si>
  <si>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</si>
  <si>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</si>
  <si>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</si>
  <si>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</si>
  <si>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</si>
  <si>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</si>
  <si>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</si>
  <si>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</si>
  <si>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</si>
  <si>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</si>
  <si>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</si>
  <si>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</si>
  <si>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</si>
  <si>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</si>
  <si>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</si>
  <si>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</si>
  <si>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</si>
  <si>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</si>
  <si>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</si>
  <si>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</si>
  <si>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</si>
  <si>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</si>
  <si>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</si>
  <si>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</si>
  <si>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</si>
  <si>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</si>
  <si>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</si>
  <si>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</si>
  <si>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</si>
  <si>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</si>
  <si>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</si>
  <si>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</si>
  <si>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</si>
  <si>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</si>
  <si>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</si>
  <si>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</si>
  <si>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</si>
  <si>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</si>
  <si>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</si>
  <si>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</si>
  <si>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</si>
  <si>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</si>
  <si>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</si>
  <si>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</si>
  <si>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</si>
  <si>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</si>
  <si>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</si>
  <si>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</si>
  <si>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</si>
  <si>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</si>
  <si>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</si>
  <si>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</si>
  <si>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</si>
  <si>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</si>
  <si>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</si>
  <si>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</si>
  <si>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</si>
  <si>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</si>
  <si>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</si>
  <si>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</si>
  <si>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</si>
  <si>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</si>
  <si>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</si>
  <si>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</si>
  <si>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</si>
  <si>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</si>
  <si>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</si>
  <si>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</si>
  <si>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</si>
  <si>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</si>
  <si>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</si>
  <si>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</si>
  <si>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</si>
  <si>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</si>
  <si>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</si>
  <si>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</si>
  <si>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</si>
  <si>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</si>
  <si>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</si>
  <si>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</si>
  <si>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</si>
  <si>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</si>
  <si>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</si>
  <si>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</si>
  <si>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</si>
  <si>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</si>
  <si>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</si>
  <si>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</si>
  <si>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</si>
  <si>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</si>
  <si>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</si>
  <si>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</si>
  <si>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</si>
  <si>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</si>
  <si>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</si>
  <si>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</si>
  <si>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</si>
  <si>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</si>
  <si>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</si>
  <si>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</si>
  <si>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</si>
  <si>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</si>
  <si>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</si>
  <si>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</si>
  <si>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</si>
  <si>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</si>
  <si>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</si>
  <si>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</si>
  <si>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</si>
  <si>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</si>
  <si>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</si>
  <si>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</si>
  <si>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</si>
  <si>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</si>
  <si>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</si>
  <si>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</si>
  <si>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</si>
  <si>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</si>
  <si>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</si>
  <si>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</si>
  <si>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</si>
  <si>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</si>
  <si>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</si>
  <si>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</si>
  <si>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</si>
  <si>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</si>
  <si>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</si>
  <si>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</si>
  <si>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</si>
  <si>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</si>
  <si>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</si>
  <si>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</si>
  <si>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</si>
  <si>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</si>
  <si>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</si>
  <si>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</si>
  <si>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</si>
  <si>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</si>
  <si>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</si>
  <si>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</si>
  <si>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</si>
  <si>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</si>
  <si>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</si>
  <si>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</si>
  <si>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</si>
  <si>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</si>
  <si>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</si>
  <si>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</si>
  <si>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</si>
  <si>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</si>
  <si>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</si>
  <si>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</si>
  <si>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</si>
  <si>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</si>
  <si>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</si>
  <si>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</si>
  <si>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</si>
  <si>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</si>
  <si>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</si>
  <si>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</si>
  <si>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</si>
  <si>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</si>
  <si>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</si>
  <si>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</si>
  <si>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</si>
  <si>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</si>
  <si>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</si>
  <si>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</si>
  <si>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</si>
  <si>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</si>
  <si>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</si>
  <si>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</si>
  <si>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</si>
  <si>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</si>
  <si>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</si>
  <si>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</si>
  <si>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</si>
  <si>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</si>
  <si>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</si>
  <si>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</si>
  <si>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</si>
  <si>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</si>
  <si>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</si>
  <si>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</si>
  <si>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</si>
  <si>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</si>
  <si>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</si>
  <si>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</si>
  <si>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</si>
  <si>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</si>
  <si>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</si>
  <si>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</si>
  <si>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</si>
  <si>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</si>
  <si>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</si>
  <si>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</si>
  <si>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</si>
  <si>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</si>
  <si>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</si>
  <si>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</si>
  <si>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</si>
  <si>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</si>
  <si>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</si>
  <si>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</si>
  <si>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</si>
  <si>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</si>
  <si>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</si>
  <si>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</si>
  <si>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</si>
  <si>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</si>
  <si>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</si>
  <si>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</si>
  <si>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</si>
  <si>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</si>
  <si>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</si>
  <si>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</si>
  <si>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</si>
  <si>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</si>
  <si>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</si>
  <si>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</si>
  <si>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</si>
  <si>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</si>
  <si>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</si>
  <si>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</si>
  <si>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</si>
  <si>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</si>
  <si>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</si>
  <si>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</si>
  <si>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</si>
  <si>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</si>
  <si>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</si>
  <si>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</si>
  <si>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</si>
  <si>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</si>
  <si>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</si>
  <si>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</si>
  <si>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</si>
  <si>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</si>
  <si>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</si>
  <si>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</si>
  <si>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</si>
  <si>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</si>
  <si>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</si>
  <si>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</si>
  <si>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</si>
  <si>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</si>
  <si>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</si>
  <si>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</si>
  <si>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</si>
  <si>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</si>
  <si>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</si>
  <si>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</si>
  <si>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</si>
  <si>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</si>
  <si>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</si>
  <si>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</si>
  <si>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</si>
  <si>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</si>
  <si>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</si>
  <si>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</si>
  <si>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</si>
  <si>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</si>
  <si>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</si>
  <si>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</si>
  <si>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</si>
  <si>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</si>
  <si>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</si>
  <si>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</si>
  <si>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</si>
  <si>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</si>
  <si>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</si>
  <si>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</si>
  <si>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</si>
  <si>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</si>
  <si>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</si>
  <si>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</si>
  <si>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</si>
  <si>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</si>
  <si>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</si>
  <si>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</si>
  <si>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</si>
  <si>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</si>
  <si>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</si>
  <si>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</si>
  <si>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</si>
  <si>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</si>
  <si>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</si>
  <si>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</si>
  <si>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</si>
  <si>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</si>
  <si>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</si>
  <si>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</si>
  <si>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</si>
  <si>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</si>
  <si>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</si>
  <si>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</si>
  <si>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</si>
  <si>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</si>
  <si>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</si>
  <si>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</si>
  <si>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</si>
  <si>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</si>
  <si>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</si>
  <si>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</si>
  <si>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</si>
  <si>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</si>
  <si>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</si>
  <si>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</si>
  <si>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</si>
  <si>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</si>
  <si>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</si>
  <si>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</si>
  <si>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</si>
  <si>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</si>
  <si>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</si>
  <si>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</si>
  <si>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</si>
  <si>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</si>
  <si>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</si>
  <si>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</si>
  <si>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</si>
  <si>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</si>
  <si>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</si>
  <si>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</si>
  <si>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</si>
  <si>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</si>
  <si>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</si>
  <si>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</si>
  <si>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</si>
  <si>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</si>
  <si>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</si>
  <si>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</si>
  <si>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</si>
  <si>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</si>
  <si>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</si>
  <si>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</si>
  <si>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</si>
  <si>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</si>
  <si>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</si>
  <si>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</si>
  <si>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</si>
  <si>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</si>
  <si>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</si>
  <si>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</si>
  <si>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</si>
  <si>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</si>
  <si>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</si>
  <si>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</si>
  <si>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</si>
  <si>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</si>
  <si>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</si>
  <si>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</si>
  <si>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</si>
  <si>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</si>
  <si>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</si>
  <si>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</si>
  <si>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</si>
  <si>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</si>
  <si>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</si>
  <si>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</si>
  <si>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</si>
  <si>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</si>
  <si>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</si>
  <si>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</si>
  <si>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</si>
  <si>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</si>
  <si>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</si>
  <si>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</si>
  <si>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</si>
  <si>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</si>
  <si>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</si>
  <si>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</si>
  <si>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</si>
  <si>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</si>
  <si>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</si>
  <si>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</si>
  <si>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</si>
  <si>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</si>
  <si>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</si>
  <si>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</si>
  <si>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</si>
  <si>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</si>
  <si>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</si>
  <si>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</si>
  <si>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</si>
  <si>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</si>
  <si>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</si>
  <si>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</si>
  <si>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</si>
  <si>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</si>
  <si>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</si>
  <si>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</si>
  <si>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</si>
  <si>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</si>
  <si>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</si>
  <si>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</si>
  <si>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</si>
  <si>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</si>
  <si>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</si>
  <si>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</si>
  <si>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</si>
  <si>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</si>
  <si>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</si>
  <si>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</si>
  <si>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</si>
  <si>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</si>
  <si>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</si>
  <si>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</si>
  <si>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</si>
  <si>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</si>
  <si>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</si>
  <si>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</si>
  <si>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</si>
  <si>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</si>
  <si>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</si>
  <si>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</si>
  <si>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</si>
  <si>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</si>
  <si>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</si>
  <si>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</si>
  <si>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</si>
  <si>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</si>
  <si>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</si>
  <si>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</si>
  <si>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</si>
  <si>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</si>
  <si>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</si>
  <si>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</si>
  <si>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</si>
  <si>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</si>
  <si>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</si>
  <si>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</si>
  <si>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</si>
  <si>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喜界徳洲会病院</t>
    <phoneticPr fontId="3"/>
  </si>
  <si>
    <t>〒891-6202 大島郡喜界町湾字前金久３１５</t>
    <phoneticPr fontId="3"/>
  </si>
  <si>
    <t>〇</t>
  </si>
  <si>
    <t>医療法人</t>
  </si>
  <si>
    <t>内科</t>
  </si>
  <si>
    <t>ＤＰＣ病院ではない</t>
  </si>
  <si>
    <t>有</t>
  </si>
  <si>
    <t>看護必要度Ⅰ</t>
    <phoneticPr fontId="3"/>
  </si>
  <si>
    <t>３階　一般病棟</t>
  </si>
  <si>
    <t>急性期機能</t>
  </si>
  <si>
    <t>-</t>
    <phoneticPr fontId="3"/>
  </si>
  <si>
    <t>３階　医療療養病棟</t>
  </si>
  <si>
    <t>慢性期機能</t>
  </si>
  <si>
    <t>未突合</t>
  </si>
  <si>
    <t>未突合</t>
    <phoneticPr fontId="10"/>
  </si>
  <si>
    <t>４階　介護療養病棟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</si>
</sst>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1012</v>
      </c>
      <c r="J9" s="425"/>
      <c r="K9" s="425"/>
      <c r="L9" s="276" t="s">
        <v>1046</v>
      </c>
      <c r="M9" s="282" t="s">
        <v>1049</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1040</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1040</v>
      </c>
      <c r="N13" s="28" t="s">
        <v>1040</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533</v>
      </c>
      <c r="M17" s="29" t="s">
        <v>533</v>
      </c>
      <c r="N17" s="29" t="s">
        <v>1051</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1046</v>
      </c>
      <c r="M22" s="282" t="s">
        <v>1049</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1040</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1040</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1040</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1046</v>
      </c>
      <c r="M35" s="282" t="s">
        <v>1049</v>
      </c>
      <c r="N35" s="282" t="s">
        <v>1053</v>
      </c>
    </row>
    <row r="36" spans="1:22" s="21" customFormat="1" ht="34.5" customHeight="1">
      <c r="A36" s="244" t="s">
        <v>608</v>
      </c>
      <c r="B36" s="17"/>
      <c r="C36" s="19"/>
      <c r="D36" s="19"/>
      <c r="E36" s="19"/>
      <c r="F36" s="19"/>
      <c r="G36" s="19"/>
      <c r="H36" s="20"/>
      <c r="I36" s="303" t="s">
        <v>11</v>
      </c>
      <c r="J36" s="304"/>
      <c r="K36" s="305"/>
      <c r="L36" s="25"/>
      <c r="M36" s="25"/>
      <c r="N36" s="25" t="s">
        <v>1040</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1046</v>
      </c>
      <c r="M44" s="282" t="s">
        <v>1049</v>
      </c>
      <c r="N44" s="282" t="s">
        <v>1053</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1046</v>
      </c>
      <c r="M89" s="262" t="s">
        <v>1049</v>
      </c>
      <c r="N89" s="262" t="s">
        <v>1053</v>
      </c>
    </row>
    <row r="90" spans="1:22" s="21" customFormat="1">
      <c r="A90" s="243"/>
      <c r="B90" s="1"/>
      <c r="C90" s="3"/>
      <c r="D90" s="3"/>
      <c r="E90" s="3"/>
      <c r="F90" s="3"/>
      <c r="G90" s="3"/>
      <c r="H90" s="287"/>
      <c r="I90" s="67" t="s">
        <v>36</v>
      </c>
      <c r="J90" s="68"/>
      <c r="K90" s="69"/>
      <c r="L90" s="262" t="s">
        <v>1047</v>
      </c>
      <c r="M90" s="262" t="s">
        <v>1050</v>
      </c>
      <c r="N90" s="262" t="s">
        <v>1050</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1050</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40</v>
      </c>
      <c r="K99" s="237" t="str">
        <f>IF(OR(COUNTIF(L99:N99,"未確認")&gt;0,COUNTIF(L99:N99,"~*")&gt;0),"※","")</f>
        <v/>
      </c>
      <c r="L99" s="258">
        <v>40</v>
      </c>
      <c r="M99" s="258">
        <v>0</v>
      </c>
      <c r="N99" s="258">
        <v>0</v>
      </c>
    </row>
    <row r="100" spans="1:22" s="83" customFormat="1" ht="34.5" customHeight="1">
      <c r="A100" s="244" t="s">
        <v>611</v>
      </c>
      <c r="B100" s="84"/>
      <c r="C100" s="396"/>
      <c r="D100" s="397"/>
      <c r="E100" s="409"/>
      <c r="F100" s="410"/>
      <c r="G100" s="415" t="s">
        <v>44</v>
      </c>
      <c r="H100" s="417"/>
      <c r="I100" s="420"/>
      <c r="J100" s="256">
        <f t="shared" si="0"/>
        <v>40</v>
      </c>
      <c r="K100" s="237" t="str">
        <f>IF(OR(COUNTIF(L100:N100,"未確認")&gt;0,COUNTIF(L100:N100,"~*")&gt;0),"※","")</f>
        <v/>
      </c>
      <c r="L100" s="258">
        <v>40</v>
      </c>
      <c r="M100" s="258">
        <v>0</v>
      </c>
      <c r="N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IF(OR(COUNTIF(L101:N101,"未確認")&gt;0,COUNTIF(L101:N101,"~*")&gt;0),"※","")</f>
        <v/>
      </c>
      <c r="L101" s="258">
        <v>40</v>
      </c>
      <c r="M101" s="258">
        <v>0</v>
      </c>
      <c r="N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IF(OR(COUNTIF(L101:N101,"未確認")&gt;0,COUNTIF(L101:N101,"~*")&gt;0),"※","")</f>
        <v/>
      </c>
      <c r="L102" s="258">
        <v>40</v>
      </c>
      <c r="M102" s="258">
        <v>0</v>
      </c>
      <c r="N102" s="258">
        <v>0</v>
      </c>
    </row>
    <row r="103" spans="1:22" s="83" customFormat="1" ht="34.5" customHeight="1">
      <c r="A103" s="244" t="s">
        <v>613</v>
      </c>
      <c r="B103" s="84"/>
      <c r="C103" s="334" t="s">
        <v>46</v>
      </c>
      <c r="D103" s="336"/>
      <c r="E103" s="334" t="s">
        <v>42</v>
      </c>
      <c r="F103" s="335"/>
      <c r="G103" s="335"/>
      <c r="H103" s="336"/>
      <c r="I103" s="420"/>
      <c r="J103" s="256">
        <f t="shared" si="0"/>
        <v>49</v>
      </c>
      <c r="K103" s="237" t="str">
        <f t="shared" si="1"/>
        <v/>
      </c>
      <c r="L103" s="258">
        <v>0</v>
      </c>
      <c r="M103" s="258">
        <v>31</v>
      </c>
      <c r="N103" s="258">
        <v>18</v>
      </c>
    </row>
    <row r="104" spans="1:22" s="83" customFormat="1" ht="34.5" customHeight="1">
      <c r="A104" s="244" t="s">
        <v>614</v>
      </c>
      <c r="B104" s="84"/>
      <c r="C104" s="396"/>
      <c r="D104" s="397"/>
      <c r="E104" s="429"/>
      <c r="F104" s="430"/>
      <c r="G104" s="320" t="s">
        <v>47</v>
      </c>
      <c r="H104" s="322"/>
      <c r="I104" s="420"/>
      <c r="J104" s="256">
        <f t="shared" si="0"/>
        <v>31</v>
      </c>
      <c r="K104" s="237" t="str">
        <f t="shared" si="1"/>
        <v/>
      </c>
      <c r="L104" s="258">
        <v>0</v>
      </c>
      <c r="M104" s="258">
        <v>31</v>
      </c>
      <c r="N104" s="258">
        <v>0</v>
      </c>
    </row>
    <row r="105" spans="1:22" s="83" customFormat="1" ht="34.5" customHeight="1">
      <c r="A105" s="244" t="s">
        <v>615</v>
      </c>
      <c r="B105" s="84"/>
      <c r="C105" s="396"/>
      <c r="D105" s="397"/>
      <c r="E105" s="429"/>
      <c r="F105" s="410"/>
      <c r="G105" s="320" t="s">
        <v>48</v>
      </c>
      <c r="H105" s="322"/>
      <c r="I105" s="420"/>
      <c r="J105" s="256">
        <f t="shared" si="0"/>
        <v>18</v>
      </c>
      <c r="K105" s="237" t="str">
        <f t="shared" si="1"/>
        <v/>
      </c>
      <c r="L105" s="258">
        <v>0</v>
      </c>
      <c r="M105" s="258">
        <v>0</v>
      </c>
      <c r="N105" s="258">
        <v>18</v>
      </c>
    </row>
    <row r="106" spans="1:22" s="83" customFormat="1" ht="34.5" customHeight="1">
      <c r="A106" s="244" t="s">
        <v>613</v>
      </c>
      <c r="B106" s="84"/>
      <c r="C106" s="396"/>
      <c r="D106" s="397"/>
      <c r="E106" s="334" t="s">
        <v>45</v>
      </c>
      <c r="F106" s="335"/>
      <c r="G106" s="335"/>
      <c r="H106" s="336"/>
      <c r="I106" s="420"/>
      <c r="J106" s="256">
        <f t="shared" si="0"/>
        <v>49</v>
      </c>
      <c r="K106" s="237" t="str">
        <f t="shared" si="1"/>
        <v/>
      </c>
      <c r="L106" s="258">
        <v>0</v>
      </c>
      <c r="M106" s="258">
        <v>31</v>
      </c>
      <c r="N106" s="258">
        <v>18</v>
      </c>
    </row>
    <row r="107" spans="1:22" s="83" customFormat="1" ht="34.5" customHeight="1">
      <c r="A107" s="244" t="s">
        <v>614</v>
      </c>
      <c r="B107" s="84"/>
      <c r="C107" s="396"/>
      <c r="D107" s="397"/>
      <c r="E107" s="429"/>
      <c r="F107" s="430"/>
      <c r="G107" s="320" t="s">
        <v>47</v>
      </c>
      <c r="H107" s="322"/>
      <c r="I107" s="420"/>
      <c r="J107" s="256">
        <f t="shared" si="0"/>
        <v>31</v>
      </c>
      <c r="K107" s="237" t="str">
        <f t="shared" si="1"/>
        <v/>
      </c>
      <c r="L107" s="258">
        <v>0</v>
      </c>
      <c r="M107" s="258">
        <v>31</v>
      </c>
      <c r="N107" s="258">
        <v>0</v>
      </c>
    </row>
    <row r="108" spans="1:22" s="83" customFormat="1" ht="34.5" customHeight="1">
      <c r="A108" s="244" t="s">
        <v>615</v>
      </c>
      <c r="B108" s="84"/>
      <c r="C108" s="396"/>
      <c r="D108" s="397"/>
      <c r="E108" s="409"/>
      <c r="F108" s="410"/>
      <c r="G108" s="320" t="s">
        <v>48</v>
      </c>
      <c r="H108" s="322"/>
      <c r="I108" s="420"/>
      <c r="J108" s="256">
        <f t="shared" si="0"/>
        <v>18</v>
      </c>
      <c r="K108" s="237" t="str">
        <f t="shared" si="1"/>
        <v/>
      </c>
      <c r="L108" s="258">
        <v>0</v>
      </c>
      <c r="M108" s="258">
        <v>0</v>
      </c>
      <c r="N108" s="258">
        <v>18</v>
      </c>
    </row>
    <row r="109" spans="1:22" s="83" customFormat="1" ht="34.5" customHeight="1">
      <c r="A109" s="244" t="s">
        <v>613</v>
      </c>
      <c r="B109" s="84"/>
      <c r="C109" s="396"/>
      <c r="D109" s="397"/>
      <c r="E109" s="323" t="s">
        <v>612</v>
      </c>
      <c r="F109" s="324"/>
      <c r="G109" s="324"/>
      <c r="H109" s="325"/>
      <c r="I109" s="420"/>
      <c r="J109" s="256">
        <f t="shared" si="0"/>
        <v>49</v>
      </c>
      <c r="K109" s="237" t="str">
        <f t="shared" si="1"/>
        <v/>
      </c>
      <c r="L109" s="258">
        <v>0</v>
      </c>
      <c r="M109" s="258">
        <v>31</v>
      </c>
      <c r="N109" s="258">
        <v>18</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567</v>
      </c>
      <c r="N131" s="98" t="s">
        <v>533</v>
      </c>
    </row>
    <row r="132" spans="1:22" s="83" customFormat="1" ht="34.5" customHeight="1">
      <c r="A132" s="244" t="s">
        <v>621</v>
      </c>
      <c r="B132" s="84"/>
      <c r="C132" s="295"/>
      <c r="D132" s="297"/>
      <c r="E132" s="320" t="s">
        <v>58</v>
      </c>
      <c r="F132" s="321"/>
      <c r="G132" s="321"/>
      <c r="H132" s="322"/>
      <c r="I132" s="389"/>
      <c r="J132" s="101"/>
      <c r="K132" s="102"/>
      <c r="L132" s="82">
        <v>40</v>
      </c>
      <c r="M132" s="82">
        <v>31</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18</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1052</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1052</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1052</v>
      </c>
    </row>
    <row r="148" spans="1:14" s="118" customFormat="1" ht="34.5" customHeight="1">
      <c r="A148" s="246" t="s">
        <v>650</v>
      </c>
      <c r="B148" s="115"/>
      <c r="C148" s="317" t="s">
        <v>558</v>
      </c>
      <c r="D148" s="318"/>
      <c r="E148" s="318"/>
      <c r="F148" s="318"/>
      <c r="G148" s="318"/>
      <c r="H148" s="319"/>
      <c r="I148" s="413"/>
      <c r="J148" s="263">
        <f t="shared" si="2"/>
        <v>71</v>
      </c>
      <c r="K148" s="264" t="str">
        <f t="shared" si="3"/>
        <v/>
      </c>
      <c r="L148" s="117">
        <v>71</v>
      </c>
      <c r="M148" s="117">
        <v>0</v>
      </c>
      <c r="N148" s="117" t="s">
        <v>1052</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1052</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1052</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1052</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1052</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1052</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1052</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1052</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1052</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t="s">
        <v>1052</v>
      </c>
    </row>
    <row r="158" spans="1:14" s="118" customFormat="1" ht="34.5" customHeight="1">
      <c r="A158" s="246" t="s">
        <v>661</v>
      </c>
      <c r="B158" s="115"/>
      <c r="C158" s="317" t="s">
        <v>567</v>
      </c>
      <c r="D158" s="318"/>
      <c r="E158" s="318"/>
      <c r="F158" s="318"/>
      <c r="G158" s="318"/>
      <c r="H158" s="319"/>
      <c r="I158" s="413"/>
      <c r="J158" s="263">
        <f t="shared" si="2"/>
        <v>36</v>
      </c>
      <c r="K158" s="264" t="str">
        <f t="shared" si="3"/>
        <v/>
      </c>
      <c r="L158" s="117">
        <v>0</v>
      </c>
      <c r="M158" s="117">
        <v>36</v>
      </c>
      <c r="N158" s="117" t="s">
        <v>1052</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1052</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1052</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1052</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1052</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1052</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1052</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1052</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1052</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1052</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1052</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1052</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1052</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1052</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1052</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1052</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1052</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1052</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1052</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1052</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1052</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1052</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1052</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1052</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1052</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1052</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1052</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1052</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1052</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1052</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1052</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1052</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1052</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1052</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1052</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1052</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1052</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1052</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1052</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1052</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1052</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1052</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1052</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1052</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1052</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1052</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1052</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1052</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1052</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1052</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1052</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1052</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1052</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1052</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1052</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1052</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1052</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1052</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1052</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1052</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1052</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1052</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1052</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27</v>
      </c>
      <c r="K269" s="81" t="str">
        <f t="shared" si="8"/>
        <v/>
      </c>
      <c r="L269" s="147">
        <v>20</v>
      </c>
      <c r="M269" s="147">
        <v>3</v>
      </c>
      <c r="N269" s="147">
        <v>4</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0</v>
      </c>
      <c r="M270" s="148">
        <v>1</v>
      </c>
      <c r="N270" s="148">
        <v>1</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3</v>
      </c>
      <c r="N271" s="147">
        <v>3</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0.9</v>
      </c>
      <c r="N272" s="148">
        <v>0</v>
      </c>
    </row>
    <row r="273" spans="1:14" s="83" customFormat="1" ht="34.5" customHeight="1">
      <c r="A273" s="249" t="s">
        <v>727</v>
      </c>
      <c r="B273" s="120"/>
      <c r="C273" s="371" t="s">
        <v>152</v>
      </c>
      <c r="D273" s="372"/>
      <c r="E273" s="372"/>
      <c r="F273" s="372"/>
      <c r="G273" s="371" t="s">
        <v>146</v>
      </c>
      <c r="H273" s="371"/>
      <c r="I273" s="404"/>
      <c r="J273" s="266">
        <f t="shared" si="9"/>
        <v>9</v>
      </c>
      <c r="K273" s="81" t="str">
        <f t="shared" si="8"/>
        <v/>
      </c>
      <c r="L273" s="147">
        <v>2</v>
      </c>
      <c r="M273" s="147">
        <v>3</v>
      </c>
      <c r="N273" s="147">
        <v>4</v>
      </c>
    </row>
    <row r="274" spans="1:14" s="83" customFormat="1" ht="34.5" customHeight="1">
      <c r="A274" s="249" t="s">
        <v>727</v>
      </c>
      <c r="B274" s="120"/>
      <c r="C274" s="372"/>
      <c r="D274" s="372"/>
      <c r="E274" s="372"/>
      <c r="F274" s="372"/>
      <c r="G274" s="371" t="s">
        <v>148</v>
      </c>
      <c r="H274" s="371"/>
      <c r="I274" s="404"/>
      <c r="J274" s="266">
        <f t="shared" si="9"/>
        <v>12</v>
      </c>
      <c r="K274" s="81" t="str">
        <f t="shared" si="8"/>
        <v/>
      </c>
      <c r="L274" s="148">
        <v>4</v>
      </c>
      <c r="M274" s="148">
        <v>4</v>
      </c>
      <c r="N274" s="148">
        <v>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0.67</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1053</v>
      </c>
    </row>
    <row r="368" spans="1:22" s="118" customFormat="1" ht="20.25" customHeight="1">
      <c r="A368" s="243"/>
      <c r="B368" s="1"/>
      <c r="C368" s="3"/>
      <c r="D368" s="3"/>
      <c r="E368" s="3"/>
      <c r="F368" s="3"/>
      <c r="G368" s="3"/>
      <c r="H368" s="287"/>
      <c r="I368" s="67" t="s">
        <v>36</v>
      </c>
      <c r="J368" s="170"/>
      <c r="K368" s="79"/>
      <c r="L368" s="137" t="s">
        <v>1047</v>
      </c>
      <c r="M368" s="137" t="s">
        <v>1050</v>
      </c>
      <c r="N368" s="137" t="s">
        <v>1050</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853</v>
      </c>
      <c r="K392" s="81" t="str">
        <f t="shared" ref="K392:K397" si="12">IF(OR(COUNTIF(L392:N392,"未確認")&gt;0,COUNTIF(L392:N392,"~*")&gt;0),"※","")</f>
        <v/>
      </c>
      <c r="L392" s="147">
        <v>715</v>
      </c>
      <c r="M392" s="147">
        <v>129</v>
      </c>
      <c r="N392" s="147">
        <v>9</v>
      </c>
    </row>
    <row r="393" spans="1:22" s="83" customFormat="1" ht="34.5" customHeight="1">
      <c r="A393" s="249" t="s">
        <v>773</v>
      </c>
      <c r="B393" s="84"/>
      <c r="C393" s="370"/>
      <c r="D393" s="380"/>
      <c r="E393" s="320" t="s">
        <v>224</v>
      </c>
      <c r="F393" s="321"/>
      <c r="G393" s="321"/>
      <c r="H393" s="322"/>
      <c r="I393" s="343"/>
      <c r="J393" s="140">
        <f t="shared" si="11"/>
        <v>195</v>
      </c>
      <c r="K393" s="81" t="str">
        <f t="shared" si="12"/>
        <v/>
      </c>
      <c r="L393" s="147">
        <v>67</v>
      </c>
      <c r="M393" s="147">
        <v>121</v>
      </c>
      <c r="N393" s="147">
        <v>7</v>
      </c>
    </row>
    <row r="394" spans="1:22" s="83" customFormat="1" ht="34.5" customHeight="1">
      <c r="A394" s="250" t="s">
        <v>774</v>
      </c>
      <c r="B394" s="84"/>
      <c r="C394" s="370"/>
      <c r="D394" s="381"/>
      <c r="E394" s="320" t="s">
        <v>225</v>
      </c>
      <c r="F394" s="321"/>
      <c r="G394" s="321"/>
      <c r="H394" s="322"/>
      <c r="I394" s="343"/>
      <c r="J394" s="140">
        <f t="shared" si="11"/>
        <v>132</v>
      </c>
      <c r="K394" s="81" t="str">
        <f t="shared" si="12"/>
        <v/>
      </c>
      <c r="L394" s="147">
        <v>131</v>
      </c>
      <c r="M394" s="147">
        <v>1</v>
      </c>
      <c r="N394" s="147">
        <v>0</v>
      </c>
    </row>
    <row r="395" spans="1:22" s="83" customFormat="1" ht="34.5" customHeight="1">
      <c r="A395" s="250" t="s">
        <v>775</v>
      </c>
      <c r="B395" s="84"/>
      <c r="C395" s="370"/>
      <c r="D395" s="382"/>
      <c r="E395" s="320" t="s">
        <v>226</v>
      </c>
      <c r="F395" s="321"/>
      <c r="G395" s="321"/>
      <c r="H395" s="322"/>
      <c r="I395" s="343"/>
      <c r="J395" s="140">
        <f t="shared" si="11"/>
        <v>526</v>
      </c>
      <c r="K395" s="81" t="str">
        <f t="shared" si="12"/>
        <v/>
      </c>
      <c r="L395" s="147">
        <v>517</v>
      </c>
      <c r="M395" s="147">
        <v>7</v>
      </c>
      <c r="N395" s="147">
        <v>2</v>
      </c>
    </row>
    <row r="396" spans="1:22" s="83" customFormat="1" ht="34.5" customHeight="1">
      <c r="A396" s="250" t="s">
        <v>776</v>
      </c>
      <c r="B396" s="1"/>
      <c r="C396" s="370"/>
      <c r="D396" s="320" t="s">
        <v>227</v>
      </c>
      <c r="E396" s="321"/>
      <c r="F396" s="321"/>
      <c r="G396" s="321"/>
      <c r="H396" s="322"/>
      <c r="I396" s="343"/>
      <c r="J396" s="140">
        <f t="shared" si="11"/>
        <v>28206</v>
      </c>
      <c r="K396" s="81" t="str">
        <f t="shared" si="12"/>
        <v/>
      </c>
      <c r="L396" s="147">
        <v>12135</v>
      </c>
      <c r="M396" s="147">
        <v>9511</v>
      </c>
      <c r="N396" s="147">
        <v>6560</v>
      </c>
    </row>
    <row r="397" spans="1:22" s="83" customFormat="1" ht="34.5" customHeight="1">
      <c r="A397" s="250" t="s">
        <v>777</v>
      </c>
      <c r="B397" s="119"/>
      <c r="C397" s="370"/>
      <c r="D397" s="320" t="s">
        <v>228</v>
      </c>
      <c r="E397" s="321"/>
      <c r="F397" s="321"/>
      <c r="G397" s="321"/>
      <c r="H397" s="322"/>
      <c r="I397" s="344"/>
      <c r="J397" s="140">
        <f t="shared" si="11"/>
        <v>851</v>
      </c>
      <c r="K397" s="81" t="str">
        <f t="shared" si="12"/>
        <v/>
      </c>
      <c r="L397" s="147">
        <v>713</v>
      </c>
      <c r="M397" s="147">
        <v>129</v>
      </c>
      <c r="N397" s="147">
        <v>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853</v>
      </c>
      <c r="K405" s="81" t="str">
        <f t="shared" ref="K405:K422" si="14">IF(OR(COUNTIF(L405:N405,"未確認")&gt;0,COUNTIF(L405:N405,"~*")&gt;0),"※","")</f>
        <v/>
      </c>
      <c r="L405" s="147">
        <v>715</v>
      </c>
      <c r="M405" s="147">
        <v>129</v>
      </c>
      <c r="N405" s="147">
        <v>9</v>
      </c>
    </row>
    <row r="406" spans="1:22" s="83" customFormat="1" ht="34.5" customHeight="1">
      <c r="A406" s="251" t="s">
        <v>779</v>
      </c>
      <c r="B406" s="119"/>
      <c r="C406" s="369"/>
      <c r="D406" s="375" t="s">
        <v>233</v>
      </c>
      <c r="E406" s="377" t="s">
        <v>234</v>
      </c>
      <c r="F406" s="378"/>
      <c r="G406" s="378"/>
      <c r="H406" s="379"/>
      <c r="I406" s="361"/>
      <c r="J406" s="140">
        <f t="shared" si="13"/>
        <v>111</v>
      </c>
      <c r="K406" s="81" t="str">
        <f t="shared" si="14"/>
        <v/>
      </c>
      <c r="L406" s="147">
        <v>6</v>
      </c>
      <c r="M406" s="147">
        <v>98</v>
      </c>
      <c r="N406" s="147">
        <v>7</v>
      </c>
    </row>
    <row r="407" spans="1:22" s="83" customFormat="1" ht="34.5" customHeight="1">
      <c r="A407" s="251" t="s">
        <v>780</v>
      </c>
      <c r="B407" s="119"/>
      <c r="C407" s="369"/>
      <c r="D407" s="369"/>
      <c r="E407" s="320" t="s">
        <v>235</v>
      </c>
      <c r="F407" s="321"/>
      <c r="G407" s="321"/>
      <c r="H407" s="322"/>
      <c r="I407" s="361"/>
      <c r="J407" s="140">
        <f t="shared" si="13"/>
        <v>612</v>
      </c>
      <c r="K407" s="81" t="str">
        <f t="shared" si="14"/>
        <v/>
      </c>
      <c r="L407" s="147">
        <v>581</v>
      </c>
      <c r="M407" s="147">
        <v>29</v>
      </c>
      <c r="N407" s="147">
        <v>2</v>
      </c>
    </row>
    <row r="408" spans="1:22" s="83" customFormat="1" ht="34.5" customHeight="1">
      <c r="A408" s="251" t="s">
        <v>781</v>
      </c>
      <c r="B408" s="119"/>
      <c r="C408" s="369"/>
      <c r="D408" s="369"/>
      <c r="E408" s="320" t="s">
        <v>236</v>
      </c>
      <c r="F408" s="321"/>
      <c r="G408" s="321"/>
      <c r="H408" s="322"/>
      <c r="I408" s="361"/>
      <c r="J408" s="140">
        <f t="shared" si="13"/>
        <v>19</v>
      </c>
      <c r="K408" s="81" t="str">
        <f t="shared" si="14"/>
        <v/>
      </c>
      <c r="L408" s="147">
        <v>18</v>
      </c>
      <c r="M408" s="147">
        <v>1</v>
      </c>
      <c r="N408" s="147">
        <v>0</v>
      </c>
    </row>
    <row r="409" spans="1:22" s="83" customFormat="1" ht="34.5" customHeight="1">
      <c r="A409" s="251" t="s">
        <v>782</v>
      </c>
      <c r="B409" s="119"/>
      <c r="C409" s="369"/>
      <c r="D409" s="369"/>
      <c r="E409" s="317" t="s">
        <v>990</v>
      </c>
      <c r="F409" s="318"/>
      <c r="G409" s="318"/>
      <c r="H409" s="319"/>
      <c r="I409" s="361"/>
      <c r="J409" s="140">
        <f t="shared" si="13"/>
        <v>111</v>
      </c>
      <c r="K409" s="81" t="str">
        <f t="shared" si="14"/>
        <v/>
      </c>
      <c r="L409" s="147">
        <v>110</v>
      </c>
      <c r="M409" s="147">
        <v>1</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851</v>
      </c>
      <c r="K413" s="81" t="str">
        <f t="shared" si="14"/>
        <v/>
      </c>
      <c r="L413" s="147">
        <v>713</v>
      </c>
      <c r="M413" s="147">
        <v>129</v>
      </c>
      <c r="N413" s="147">
        <v>9</v>
      </c>
    </row>
    <row r="414" spans="1:22" s="83" customFormat="1" ht="34.5" customHeight="1">
      <c r="A414" s="251" t="s">
        <v>787</v>
      </c>
      <c r="B414" s="119"/>
      <c r="C414" s="369"/>
      <c r="D414" s="375" t="s">
        <v>240</v>
      </c>
      <c r="E414" s="377" t="s">
        <v>241</v>
      </c>
      <c r="F414" s="378"/>
      <c r="G414" s="378"/>
      <c r="H414" s="379"/>
      <c r="I414" s="361"/>
      <c r="J414" s="140">
        <f t="shared" si="13"/>
        <v>112</v>
      </c>
      <c r="K414" s="81" t="str">
        <f t="shared" si="14"/>
        <v/>
      </c>
      <c r="L414" s="147">
        <v>97</v>
      </c>
      <c r="M414" s="147">
        <v>11</v>
      </c>
      <c r="N414" s="147">
        <v>4</v>
      </c>
    </row>
    <row r="415" spans="1:22" s="83" customFormat="1" ht="34.5" customHeight="1">
      <c r="A415" s="251" t="s">
        <v>788</v>
      </c>
      <c r="B415" s="119"/>
      <c r="C415" s="369"/>
      <c r="D415" s="369"/>
      <c r="E415" s="320" t="s">
        <v>242</v>
      </c>
      <c r="F415" s="321"/>
      <c r="G415" s="321"/>
      <c r="H415" s="322"/>
      <c r="I415" s="361"/>
      <c r="J415" s="140">
        <f t="shared" si="13"/>
        <v>509</v>
      </c>
      <c r="K415" s="81" t="str">
        <f t="shared" si="14"/>
        <v/>
      </c>
      <c r="L415" s="147">
        <v>424</v>
      </c>
      <c r="M415" s="147">
        <v>85</v>
      </c>
      <c r="N415" s="147">
        <v>0</v>
      </c>
    </row>
    <row r="416" spans="1:22" s="83" customFormat="1" ht="34.5" customHeight="1">
      <c r="A416" s="251" t="s">
        <v>789</v>
      </c>
      <c r="B416" s="119"/>
      <c r="C416" s="369"/>
      <c r="D416" s="369"/>
      <c r="E416" s="320" t="s">
        <v>243</v>
      </c>
      <c r="F416" s="321"/>
      <c r="G416" s="321"/>
      <c r="H416" s="322"/>
      <c r="I416" s="361"/>
      <c r="J416" s="140">
        <f t="shared" si="13"/>
        <v>54</v>
      </c>
      <c r="K416" s="81" t="str">
        <f t="shared" si="14"/>
        <v/>
      </c>
      <c r="L416" s="147">
        <v>52</v>
      </c>
      <c r="M416" s="147">
        <v>2</v>
      </c>
      <c r="N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55</v>
      </c>
      <c r="K418" s="81" t="str">
        <f t="shared" si="14"/>
        <v/>
      </c>
      <c r="L418" s="147">
        <v>48</v>
      </c>
      <c r="M418" s="147">
        <v>6</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60</v>
      </c>
      <c r="K420" s="81" t="str">
        <f t="shared" si="14"/>
        <v/>
      </c>
      <c r="L420" s="147">
        <v>49</v>
      </c>
      <c r="M420" s="147">
        <v>11</v>
      </c>
      <c r="N420" s="147">
        <v>0</v>
      </c>
    </row>
    <row r="421" spans="1:22" s="83" customFormat="1" ht="34.5" customHeight="1">
      <c r="A421" s="251" t="s">
        <v>794</v>
      </c>
      <c r="B421" s="119"/>
      <c r="C421" s="369"/>
      <c r="D421" s="369"/>
      <c r="E421" s="320" t="s">
        <v>247</v>
      </c>
      <c r="F421" s="321"/>
      <c r="G421" s="321"/>
      <c r="H421" s="322"/>
      <c r="I421" s="361"/>
      <c r="J421" s="140">
        <f t="shared" si="13"/>
        <v>61</v>
      </c>
      <c r="K421" s="81" t="str">
        <f t="shared" si="14"/>
        <v/>
      </c>
      <c r="L421" s="147">
        <v>43</v>
      </c>
      <c r="M421" s="147">
        <v>14</v>
      </c>
      <c r="N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739</v>
      </c>
      <c r="K430" s="193" t="str">
        <f>IF(OR(COUNTIF(L430:N430,"未確認")&gt;0,COUNTIF(L430:N430,"~*")&gt;0),"※","")</f>
        <v/>
      </c>
      <c r="L430" s="147">
        <v>616</v>
      </c>
      <c r="M430" s="147">
        <v>118</v>
      </c>
      <c r="N430" s="147">
        <v>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75</v>
      </c>
      <c r="K431" s="193" t="str">
        <f>IF(OR(COUNTIF(L431:N431,"未確認")&gt;0,COUNTIF(L431:N431,"~*")&gt;0),"※","")</f>
        <v/>
      </c>
      <c r="L431" s="147">
        <v>58</v>
      </c>
      <c r="M431" s="147">
        <v>17</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663</v>
      </c>
      <c r="K433" s="193" t="str">
        <f>IF(OR(COUNTIF(L433:N433,"未確認")&gt;0,COUNTIF(L433:N433,"~*")&gt;0),"※","")</f>
        <v/>
      </c>
      <c r="L433" s="147">
        <v>558</v>
      </c>
      <c r="M433" s="147">
        <v>101</v>
      </c>
      <c r="N433" s="147">
        <v>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v>
      </c>
      <c r="K434" s="193" t="str">
        <f>IF(OR(COUNTIF(L434:N434,"未確認")&gt;0,COUNTIF(L434:N434,"~*")&gt;0),"※","")</f>
        <v/>
      </c>
      <c r="L434" s="147">
        <v>0</v>
      </c>
      <c r="M434" s="147">
        <v>0</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1052</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t="s">
        <v>541</v>
      </c>
      <c r="M469" s="117" t="s">
        <v>541</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v>0</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541</v>
      </c>
      <c r="M471" s="117">
        <v>0</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541</v>
      </c>
      <c r="M477" s="117">
        <v>0</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t="s">
        <v>1052</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541</v>
      </c>
      <c r="M483" s="117">
        <v>0</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1052</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1052</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1052</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1052</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1052</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1052</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1052</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1052</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1052</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1052</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v>0</v>
      </c>
      <c r="M516" s="117">
        <v>0</v>
      </c>
      <c r="N516" s="117" t="s">
        <v>1052</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v>0</v>
      </c>
      <c r="M517" s="117">
        <v>0</v>
      </c>
      <c r="N517" s="117" t="s">
        <v>1052</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v>0</v>
      </c>
      <c r="M522" s="117">
        <v>0</v>
      </c>
      <c r="N522" s="117" t="s">
        <v>1052</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1052</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t="s">
        <v>541</v>
      </c>
      <c r="N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1052</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1053</v>
      </c>
    </row>
    <row r="544" spans="1:22" s="1" customFormat="1" ht="20.25" customHeight="1">
      <c r="A544" s="243"/>
      <c r="C544" s="62"/>
      <c r="D544" s="3"/>
      <c r="E544" s="3"/>
      <c r="F544" s="3"/>
      <c r="G544" s="3"/>
      <c r="H544" s="287"/>
      <c r="I544" s="67" t="s">
        <v>36</v>
      </c>
      <c r="J544" s="68"/>
      <c r="K544" s="186"/>
      <c r="L544" s="70" t="s">
        <v>1047</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1052</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1052</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1052</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1052</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1052</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1052</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1052</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1052</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1052</v>
      </c>
    </row>
    <row r="554" spans="1:14"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1052</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1052</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1052</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1052</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1048</v>
      </c>
      <c r="N558" s="211" t="s">
        <v>1048</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49.8</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24.1</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v>22.9</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9.1</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2.5</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40.799999999999997</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v>34.799999999999997</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1053</v>
      </c>
    </row>
    <row r="589" spans="1:22" s="1" customFormat="1" ht="20.25" customHeight="1">
      <c r="A589" s="243"/>
      <c r="C589" s="62"/>
      <c r="D589" s="3"/>
      <c r="E589" s="3"/>
      <c r="F589" s="3"/>
      <c r="G589" s="3"/>
      <c r="H589" s="287"/>
      <c r="I589" s="67" t="s">
        <v>36</v>
      </c>
      <c r="J589" s="68"/>
      <c r="K589" s="186"/>
      <c r="L589" s="70" t="s">
        <v>1047</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v>0</v>
      </c>
      <c r="M590" s="117">
        <v>0</v>
      </c>
      <c r="N590" s="117" t="s">
        <v>1052</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v>0</v>
      </c>
      <c r="M591" s="117">
        <v>0</v>
      </c>
      <c r="N591" s="117" t="s">
        <v>1052</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v>0</v>
      </c>
      <c r="M592" s="117">
        <v>0</v>
      </c>
      <c r="N592" s="117" t="s">
        <v>1052</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t="s">
        <v>1052</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v>0</v>
      </c>
      <c r="M594" s="117">
        <v>0</v>
      </c>
      <c r="N594" s="117" t="s">
        <v>1052</v>
      </c>
    </row>
    <row r="595" spans="1:14" s="115" customFormat="1" ht="35.15" customHeight="1">
      <c r="A595" s="251" t="s">
        <v>895</v>
      </c>
      <c r="B595" s="84"/>
      <c r="C595" s="323" t="s">
        <v>995</v>
      </c>
      <c r="D595" s="324"/>
      <c r="E595" s="324"/>
      <c r="F595" s="324"/>
      <c r="G595" s="324"/>
      <c r="H595" s="325"/>
      <c r="I595" s="340" t="s">
        <v>397</v>
      </c>
      <c r="J595" s="140">
        <v>815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66</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788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95</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240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t="s">
        <v>1052</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1052</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1052</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t="s">
        <v>1052</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1052</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1052</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1050</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1052</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541</v>
      </c>
      <c r="M614" s="117" t="s">
        <v>541</v>
      </c>
      <c r="N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1052</v>
      </c>
    </row>
    <row r="618" spans="1:22" s="118" customFormat="1" ht="100.4" customHeight="1">
      <c r="A618" s="252" t="s">
        <v>911</v>
      </c>
      <c r="B618" s="115"/>
      <c r="C618" s="317" t="s">
        <v>1001</v>
      </c>
      <c r="D618" s="318"/>
      <c r="E618" s="318"/>
      <c r="F618" s="318"/>
      <c r="G618" s="318"/>
      <c r="H618" s="319"/>
      <c r="I618" s="138" t="s">
        <v>1029</v>
      </c>
      <c r="J618" s="116">
        <f t="shared" si="28"/>
        <v>12</v>
      </c>
      <c r="K618" s="201" t="str">
        <f t="shared" si="29"/>
        <v>※</v>
      </c>
      <c r="L618" s="117">
        <v>0</v>
      </c>
      <c r="M618" s="117">
        <v>12</v>
      </c>
      <c r="N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1052</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541</v>
      </c>
      <c r="N621" s="117" t="s">
        <v>1052</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10</v>
      </c>
      <c r="M622" s="117" t="s">
        <v>541</v>
      </c>
      <c r="N622" s="117" t="s">
        <v>1052</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t="s">
        <v>1052</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v>0</v>
      </c>
      <c r="M631" s="117">
        <v>0</v>
      </c>
      <c r="N631" s="117" t="s">
        <v>1052</v>
      </c>
    </row>
    <row r="632" spans="1:22" s="118" customFormat="1" ht="56.15" customHeight="1">
      <c r="A632" s="252" t="s">
        <v>918</v>
      </c>
      <c r="B632" s="119"/>
      <c r="C632" s="320" t="s">
        <v>434</v>
      </c>
      <c r="D632" s="321"/>
      <c r="E632" s="321"/>
      <c r="F632" s="321"/>
      <c r="G632" s="321"/>
      <c r="H632" s="322"/>
      <c r="I632" s="122" t="s">
        <v>435</v>
      </c>
      <c r="J632" s="116">
        <f t="shared" si="30"/>
        <v>17</v>
      </c>
      <c r="K632" s="201" t="str">
        <f t="shared" si="31"/>
        <v>※</v>
      </c>
      <c r="L632" s="117">
        <v>17</v>
      </c>
      <c r="M632" s="117">
        <v>0</v>
      </c>
      <c r="N632" s="117" t="s">
        <v>1052</v>
      </c>
    </row>
    <row r="633" spans="1:22" s="118" customFormat="1" ht="56">
      <c r="A633" s="252" t="s">
        <v>919</v>
      </c>
      <c r="B633" s="119"/>
      <c r="C633" s="320" t="s">
        <v>436</v>
      </c>
      <c r="D633" s="321"/>
      <c r="E633" s="321"/>
      <c r="F633" s="321"/>
      <c r="G633" s="321"/>
      <c r="H633" s="322"/>
      <c r="I633" s="122" t="s">
        <v>437</v>
      </c>
      <c r="J633" s="116">
        <f t="shared" si="30"/>
        <v>14</v>
      </c>
      <c r="K633" s="201" t="str">
        <f t="shared" si="31"/>
        <v>※</v>
      </c>
      <c r="L633" s="117">
        <v>14</v>
      </c>
      <c r="M633" s="117">
        <v>0</v>
      </c>
      <c r="N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1052</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1052</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1052</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1052</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t="s">
        <v>541</v>
      </c>
      <c r="N638" s="117" t="s">
        <v>1052</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63</v>
      </c>
      <c r="K646" s="201" t="str">
        <f t="shared" ref="K646:K660" si="33">IF(OR(COUNTIF(L646:N646,"未確認")&gt;0,COUNTIF(L646:N646,"*")&gt;0),"※","")</f>
        <v>※</v>
      </c>
      <c r="L646" s="117">
        <v>39</v>
      </c>
      <c r="M646" s="117">
        <v>24</v>
      </c>
      <c r="N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1052</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1052</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v>13</v>
      </c>
      <c r="M649" s="117" t="s">
        <v>541</v>
      </c>
      <c r="N649" s="117" t="s">
        <v>1052</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v>15</v>
      </c>
      <c r="M650" s="117">
        <v>12</v>
      </c>
      <c r="N650" s="117" t="s">
        <v>1052</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1052</v>
      </c>
    </row>
    <row r="655" spans="1:22" s="118" customFormat="1" ht="70" customHeight="1">
      <c r="A655" s="252" t="s">
        <v>934</v>
      </c>
      <c r="B655" s="84"/>
      <c r="C655" s="320" t="s">
        <v>937</v>
      </c>
      <c r="D655" s="321"/>
      <c r="E655" s="321"/>
      <c r="F655" s="321"/>
      <c r="G655" s="321"/>
      <c r="H655" s="322"/>
      <c r="I655" s="122" t="s">
        <v>468</v>
      </c>
      <c r="J655" s="116">
        <f t="shared" si="32"/>
        <v>24</v>
      </c>
      <c r="K655" s="201" t="str">
        <f t="shared" si="33"/>
        <v>※</v>
      </c>
      <c r="L655" s="117">
        <v>24</v>
      </c>
      <c r="M655" s="117" t="s">
        <v>541</v>
      </c>
      <c r="N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1052</v>
      </c>
    </row>
    <row r="657" spans="1:22" s="118" customFormat="1" ht="70" customHeight="1">
      <c r="A657" s="252" t="s">
        <v>936</v>
      </c>
      <c r="B657" s="84"/>
      <c r="C657" s="320" t="s">
        <v>469</v>
      </c>
      <c r="D657" s="321"/>
      <c r="E657" s="321"/>
      <c r="F657" s="321"/>
      <c r="G657" s="321"/>
      <c r="H657" s="322"/>
      <c r="I657" s="122" t="s">
        <v>470</v>
      </c>
      <c r="J657" s="116">
        <f t="shared" si="32"/>
        <v>19</v>
      </c>
      <c r="K657" s="201" t="str">
        <f t="shared" si="33"/>
        <v>※</v>
      </c>
      <c r="L657" s="117">
        <v>19</v>
      </c>
      <c r="M657" s="117" t="s">
        <v>541</v>
      </c>
      <c r="N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1052</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11</v>
      </c>
      <c r="K683" s="201" t="str">
        <f>IF(OR(COUNTIF(L683:N683,"未確認")&gt;0,COUNTIF(L683:N683,"*")&gt;0),"※","")</f>
        <v>※</v>
      </c>
      <c r="L683" s="117">
        <v>0</v>
      </c>
      <c r="M683" s="117">
        <v>11</v>
      </c>
      <c r="N683" s="117" t="s">
        <v>1052</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v>0</v>
      </c>
      <c r="M684" s="117">
        <v>0</v>
      </c>
      <c r="N684" s="117" t="s">
        <v>1052</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v>0</v>
      </c>
      <c r="M685" s="117">
        <v>0</v>
      </c>
      <c r="N685" s="117" t="s">
        <v>1052</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v>0</v>
      </c>
      <c r="M693" s="117">
        <v>0</v>
      </c>
      <c r="N693" s="117" t="s">
        <v>1052</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v>0</v>
      </c>
      <c r="M694" s="117">
        <v>0</v>
      </c>
      <c r="N694" s="117" t="s">
        <v>1052</v>
      </c>
    </row>
    <row r="695" spans="1:22" s="118" customFormat="1" ht="70"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v>0</v>
      </c>
      <c r="M695" s="117">
        <v>0</v>
      </c>
      <c r="N695" s="117" t="s">
        <v>1052</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v>0</v>
      </c>
      <c r="M696" s="117">
        <v>0</v>
      </c>
      <c r="N696" s="117" t="s">
        <v>1052</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v>0</v>
      </c>
      <c r="M697" s="117">
        <v>0</v>
      </c>
      <c r="N697" s="117" t="s">
        <v>1052</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v>0</v>
      </c>
      <c r="M706" s="117">
        <v>0</v>
      </c>
      <c r="N706" s="117" t="s">
        <v>1052</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v>0</v>
      </c>
      <c r="M707" s="117">
        <v>0</v>
      </c>
      <c r="N707" s="117" t="s">
        <v>1052</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v>0</v>
      </c>
      <c r="M708" s="117">
        <v>0</v>
      </c>
      <c r="N708" s="117" t="s">
        <v>1052</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v>0</v>
      </c>
      <c r="M709" s="117">
        <v>0</v>
      </c>
      <c r="N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2019-12-23T02:31:19Z</dcterms:modified>
</cp:coreProperties>
</file>