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E4CF31A-FEA6-4785-9DC6-F7794EA550B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<sst xmlns="http://schemas.openxmlformats.org/spreadsheetml/2006/main" count="3466" uniqueCount="1062">
  <si>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</si>
  <si>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</si>
  <si>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</si>
  <si>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</si>
  <si>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</si>
  <si>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</si>
  <si>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</si>
  <si>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</si>
  <si>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</si>
  <si>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</si>
  <si>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</si>
  <si>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</si>
  <si>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</si>
  <si>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</si>
  <si>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</si>
  <si>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</si>
  <si>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</si>
  <si>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</si>
  <si>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</si>
  <si>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</si>
  <si>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</si>
  <si>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</si>
  <si>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</si>
  <si>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</si>
  <si>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</si>
  <si>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</si>
  <si>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</si>
  <si>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</si>
  <si>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</si>
  <si>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</si>
  <si>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</si>
  <si>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</si>
  <si>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</si>
  <si>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</si>
  <si>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</si>
  <si>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</si>
  <si>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</si>
  <si>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</si>
  <si>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</si>
  <si>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</si>
  <si>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</si>
  <si>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</si>
  <si>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</si>
  <si>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</si>
  <si>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</si>
  <si>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</si>
  <si>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</si>
  <si>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</si>
  <si>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</si>
  <si>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</si>
  <si>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</si>
  <si>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</si>
  <si>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</si>
  <si>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</si>
  <si>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</si>
  <si>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</si>
  <si>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</si>
  <si>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</si>
  <si>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</si>
  <si>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</si>
  <si>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</si>
  <si>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</si>
  <si>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</si>
  <si>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</si>
  <si>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</si>
  <si>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</si>
  <si>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</si>
  <si>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</si>
  <si>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</si>
  <si>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</si>
  <si>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</si>
  <si>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</si>
  <si>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</si>
  <si>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</si>
  <si>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</si>
  <si>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</si>
  <si>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</si>
  <si>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</si>
  <si>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</si>
  <si>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</si>
  <si>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</si>
  <si>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</si>
  <si>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</si>
  <si>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</si>
  <si>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</si>
  <si>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</si>
  <si>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</si>
  <si>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</si>
  <si>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</si>
  <si>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</si>
  <si>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</si>
  <si>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</si>
  <si>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</si>
  <si>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</si>
  <si>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</si>
  <si>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</si>
  <si>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</si>
  <si>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</si>
  <si>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</si>
  <si>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</si>
  <si>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</si>
  <si>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</si>
  <si>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</si>
  <si>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</si>
  <si>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</si>
  <si>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</si>
  <si>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</si>
  <si>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</si>
  <si>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</si>
  <si>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</si>
  <si>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</si>
  <si>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</si>
  <si>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</si>
  <si>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</si>
  <si>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</si>
  <si>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</si>
  <si>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</si>
  <si>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</si>
  <si>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</si>
  <si>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</si>
  <si>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</si>
  <si>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</si>
  <si>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</si>
  <si>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</si>
  <si>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</si>
  <si>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</si>
  <si>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</si>
  <si>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</si>
  <si>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</si>
  <si>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</si>
  <si>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</si>
  <si>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</si>
  <si>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</si>
  <si>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</si>
  <si>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</si>
  <si>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</si>
  <si>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</si>
  <si>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</si>
  <si>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</si>
  <si>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</si>
  <si>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</si>
  <si>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</si>
  <si>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</si>
  <si>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</si>
  <si>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</si>
  <si>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</si>
  <si>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</si>
  <si>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</si>
  <si>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</si>
  <si>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</si>
  <si>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</si>
  <si>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</si>
  <si>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</si>
  <si>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</si>
  <si>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</si>
  <si>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</si>
  <si>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</si>
  <si>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</si>
  <si>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</si>
  <si>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</si>
  <si>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</si>
  <si>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</si>
  <si>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</si>
  <si>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</si>
  <si>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</si>
  <si>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</si>
  <si>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</si>
  <si>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</si>
  <si>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</si>
  <si>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</si>
  <si>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</si>
  <si>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</si>
  <si>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</si>
  <si>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</si>
  <si>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</si>
  <si>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</si>
  <si>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</si>
  <si>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</si>
  <si>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</si>
  <si>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</si>
  <si>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</si>
  <si>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</si>
  <si>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</si>
  <si>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</si>
  <si>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</si>
  <si>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</si>
  <si>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</si>
  <si>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</si>
  <si>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</si>
  <si>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</si>
  <si>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</si>
  <si>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</si>
  <si>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</si>
  <si>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</si>
  <si>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</si>
  <si>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</si>
  <si>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</si>
  <si>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</si>
  <si>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</si>
  <si>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</si>
  <si>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</si>
  <si>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</si>
  <si>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</si>
  <si>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</si>
  <si>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</si>
  <si>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</si>
  <si>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</si>
  <si>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</si>
  <si>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</si>
  <si>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</si>
  <si>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</si>
  <si>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</si>
  <si>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</si>
  <si>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</si>
  <si>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</si>
  <si>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</si>
  <si>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</si>
  <si>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</si>
  <si>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</si>
  <si>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</si>
  <si>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</si>
  <si>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</si>
  <si>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</si>
  <si>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</si>
  <si>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</si>
  <si>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</si>
  <si>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</si>
  <si>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</si>
  <si>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</si>
  <si>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</si>
  <si>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</si>
  <si>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</si>
  <si>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</si>
  <si>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</si>
  <si>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</si>
  <si>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</si>
  <si>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</si>
  <si>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</si>
  <si>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</si>
  <si>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</si>
  <si>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</si>
  <si>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</si>
  <si>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</si>
  <si>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</si>
  <si>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</si>
  <si>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</si>
  <si>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</si>
  <si>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</si>
  <si>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</si>
  <si>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</si>
  <si>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</si>
  <si>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</si>
  <si>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</si>
  <si>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</si>
  <si>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</si>
  <si>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</si>
  <si>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</si>
  <si>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</si>
  <si>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</si>
  <si>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</si>
  <si>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</si>
  <si>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</si>
  <si>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</si>
  <si>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</si>
  <si>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</si>
  <si>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</si>
  <si>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</si>
  <si>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</si>
  <si>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</si>
  <si>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</si>
  <si>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</si>
  <si>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</si>
  <si>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</si>
  <si>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</si>
  <si>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</si>
  <si>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</si>
  <si>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</si>
  <si>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</si>
  <si>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</si>
  <si>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</si>
  <si>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</si>
  <si>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</si>
  <si>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</si>
  <si>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</si>
  <si>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</si>
  <si>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</si>
  <si>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</si>
  <si>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</si>
  <si>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</si>
  <si>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</si>
  <si>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</si>
  <si>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</si>
  <si>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</si>
  <si>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</si>
  <si>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</si>
  <si>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</si>
  <si>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</si>
  <si>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</si>
  <si>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</si>
  <si>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</si>
  <si>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</si>
  <si>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</si>
  <si>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</si>
  <si>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</si>
  <si>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</si>
  <si>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</si>
  <si>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</si>
  <si>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</si>
  <si>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</si>
  <si>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</si>
  <si>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</si>
  <si>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</si>
  <si>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</si>
  <si>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</si>
  <si>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</si>
  <si>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</si>
  <si>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</si>
  <si>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</si>
  <si>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</si>
  <si>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</si>
  <si>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</si>
  <si>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</si>
  <si>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</si>
  <si>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</si>
  <si>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</si>
  <si>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</si>
  <si>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</si>
  <si>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</si>
  <si>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</si>
  <si>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</si>
  <si>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</si>
  <si>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</si>
  <si>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</si>
  <si>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</si>
  <si>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</si>
  <si>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</si>
  <si>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</si>
  <si>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</si>
  <si>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</si>
  <si>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</si>
  <si>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</si>
  <si>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</si>
  <si>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</si>
  <si>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</si>
  <si>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</si>
  <si>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</si>
  <si>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</si>
  <si>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</si>
  <si>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</si>
  <si>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</si>
  <si>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</si>
  <si>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</si>
  <si>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</si>
  <si>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</si>
  <si>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</si>
  <si>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</si>
  <si>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</si>
  <si>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</si>
  <si>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</si>
  <si>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</si>
  <si>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</si>
  <si>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</si>
  <si>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</si>
  <si>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</si>
  <si>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</si>
  <si>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</si>
  <si>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</si>
  <si>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</si>
  <si>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</si>
  <si>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</si>
  <si>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</si>
  <si>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</si>
  <si>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</si>
  <si>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</si>
  <si>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</si>
  <si>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</si>
  <si>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</si>
  <si>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</si>
  <si>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</si>
  <si>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</si>
  <si>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</si>
  <si>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</si>
  <si>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</si>
  <si>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</si>
  <si>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</si>
  <si>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</si>
  <si>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</si>
  <si>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</si>
  <si>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</si>
  <si>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</si>
  <si>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</si>
  <si>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</si>
  <si>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</si>
  <si>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</si>
  <si>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</si>
  <si>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</si>
  <si>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</si>
  <si>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</si>
  <si>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</si>
  <si>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</si>
  <si>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</si>
  <si>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</si>
  <si>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</si>
  <si>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</si>
  <si>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</si>
  <si>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</si>
  <si>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</si>
  <si>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</si>
  <si>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</si>
  <si>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</si>
  <si>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</si>
  <si>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</si>
  <si>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</si>
  <si>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</si>
  <si>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</si>
  <si>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</si>
  <si>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</si>
  <si>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</si>
  <si>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</si>
  <si>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</si>
  <si>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</si>
  <si>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</si>
  <si>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</si>
  <si>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</si>
  <si>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</si>
  <si>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</si>
  <si>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</si>
  <si>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</si>
  <si>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</si>
  <si>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</si>
  <si>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</si>
  <si>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</si>
  <si>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</si>
  <si>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</si>
  <si>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</si>
  <si>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</si>
  <si>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</si>
  <si>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</si>
  <si>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</si>
  <si>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</si>
  <si>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</si>
  <si>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</si>
  <si>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</si>
  <si>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</si>
  <si>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</si>
  <si>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</si>
  <si>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</si>
  <si>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</si>
  <si>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</si>
  <si>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</si>
  <si>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</si>
  <si>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</si>
  <si>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</si>
  <si>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</si>
  <si>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</si>
  <si>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</si>
  <si>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</si>
  <si>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</si>
  <si>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</si>
  <si>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</si>
  <si>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</si>
  <si>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</si>
  <si>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</si>
  <si>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</si>
  <si>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</si>
  <si>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</si>
  <si>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</si>
  <si>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</si>
  <si>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</si>
  <si>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</si>
  <si>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</si>
  <si>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</si>
  <si>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</si>
  <si>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</si>
  <si>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</si>
  <si>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</si>
  <si>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</si>
  <si>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</si>
  <si>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</si>
  <si>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</si>
  <si>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</si>
  <si>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</si>
  <si>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</si>
  <si>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</si>
  <si>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</si>
  <si>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</si>
  <si>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</si>
  <si>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</si>
  <si>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</si>
  <si>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</si>
  <si>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</si>
  <si>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</si>
  <si>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</si>
  <si>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</si>
  <si>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</si>
  <si>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</si>
  <si>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</si>
  <si>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</si>
  <si>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</si>
  <si>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</si>
  <si>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</si>
  <si>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</si>
  <si>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</si>
  <si>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</si>
  <si>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</si>
  <si>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</si>
  <si>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</si>
  <si>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</si>
  <si>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</si>
  <si>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</si>
  <si>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</si>
  <si>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</si>
  <si>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</si>
  <si>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</si>
  <si>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</si>
  <si>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</si>
  <si>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</si>
  <si>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</si>
  <si>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</si>
  <si>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</si>
  <si>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</si>
  <si>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</si>
  <si>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</si>
  <si>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</si>
  <si>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</si>
  <si>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</si>
  <si>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</si>
  <si>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</si>
  <si>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</si>
  <si>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</si>
  <si>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</si>
  <si>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</si>
  <si>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</si>
  <si>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</si>
  <si>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</si>
  <si>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</si>
  <si>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</si>
  <si>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</si>
  <si>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</si>
  <si>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</si>
  <si>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</si>
  <si>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</si>
  <si>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</si>
  <si>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</si>
  <si>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</si>
  <si>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</si>
  <si>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</si>
  <si>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</si>
  <si>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</si>
  <si>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</si>
  <si>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</si>
  <si>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</si>
  <si>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</si>
  <si>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</si>
  <si>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</si>
  <si>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</si>
  <si>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</si>
  <si>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</si>
  <si>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</si>
  <si>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</si>
  <si>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</si>
  <si>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</si>
  <si>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</si>
  <si>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</si>
  <si>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</si>
  <si>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</si>
  <si>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</si>
  <si>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</si>
  <si>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</si>
  <si>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</si>
  <si>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</si>
  <si>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</si>
  <si>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</si>
  <si>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</si>
  <si>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</si>
  <si>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</si>
  <si>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</si>
  <si>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</si>
  <si>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</si>
  <si>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</si>
  <si>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</si>
  <si>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</si>
  <si>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</si>
  <si>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</si>
  <si>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</si>
  <si>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</si>
  <si>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</si>
  <si>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</si>
  <si>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</si>
  <si>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</si>
  <si>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</si>
  <si>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</si>
  <si>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</si>
  <si>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</si>
  <si>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</si>
  <si>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</si>
  <si>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</si>
  <si>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</si>
  <si>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</si>
  <si>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</si>
  <si>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</si>
  <si>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</si>
  <si>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</si>
  <si>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</si>
  <si>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</si>
  <si>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</si>
  <si>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</si>
  <si>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</si>
  <si>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</si>
  <si>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</si>
  <si>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</si>
  <si>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</si>
  <si>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</si>
  <si>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</si>
  <si>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</si>
  <si>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</si>
  <si>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</si>
  <si>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</si>
  <si>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</si>
  <si>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</si>
  <si>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</si>
  <si>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</si>
  <si>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</si>
  <si>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</si>
  <si>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</si>
  <si>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</si>
  <si>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</si>
  <si>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</si>
  <si>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</si>
  <si>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</si>
  <si>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</si>
  <si>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</si>
  <si>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</si>
  <si>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</si>
  <si>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</si>
  <si>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</si>
  <si>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</si>
  <si>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</si>
  <si>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</si>
  <si>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</si>
  <si>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</si>
  <si>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</si>
  <si>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</si>
  <si>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</si>
  <si>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</si>
  <si>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</si>
  <si>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</si>
  <si>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</si>
  <si>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</si>
  <si>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</si>
  <si>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</si>
  <si>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</si>
  <si>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</si>
  <si>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</si>
  <si>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</si>
  <si>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</si>
  <si>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</si>
  <si>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</si>
  <si>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</si>
  <si>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</si>
  <si>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</si>
  <si>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</si>
  <si>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</si>
  <si>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</si>
  <si>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</si>
  <si>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</si>
  <si>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</si>
  <si>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</si>
  <si>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</si>
  <si>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</si>
  <si>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</si>
  <si>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</si>
  <si>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</si>
  <si>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</si>
  <si>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</si>
  <si>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</si>
  <si>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</si>
  <si>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</si>
  <si>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</si>
  <si>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</si>
  <si>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</si>
  <si>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</si>
  <si>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</si>
  <si>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</si>
  <si>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</si>
  <si>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</si>
  <si>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</si>
  <si>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</si>
  <si>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</si>
  <si>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</si>
  <si>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</si>
  <si>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</si>
  <si>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</si>
  <si>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</si>
  <si>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</si>
  <si>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</si>
  <si>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</si>
  <si>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</si>
  <si>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</si>
  <si>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</si>
  <si>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</si>
  <si>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</si>
  <si>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</si>
  <si>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</si>
  <si>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</si>
  <si>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</si>
  <si>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</si>
  <si>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</si>
  <si>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</si>
  <si>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</si>
  <si>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</si>
  <si>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</si>
  <si>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</si>
  <si>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</si>
  <si>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</si>
  <si>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</si>
  <si>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</si>
  <si>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</si>
  <si>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</si>
  <si>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</si>
  <si>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</si>
  <si>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</si>
  <si>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</si>
  <si>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</si>
  <si>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</si>
  <si>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</si>
  <si>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</si>
  <si>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</si>
  <si>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</si>
  <si>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</si>
  <si>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</si>
  <si>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</si>
  <si>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</si>
  <si>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</si>
  <si>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</si>
  <si>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</si>
  <si>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</si>
  <si>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</si>
  <si>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</si>
  <si>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</si>
  <si>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</si>
  <si>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</si>
  <si>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</si>
  <si>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</si>
  <si>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</si>
  <si>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</si>
  <si>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</si>
  <si>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</si>
  <si>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</si>
  <si>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</si>
  <si>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</si>
  <si>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</si>
  <si>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</si>
  <si>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</si>
  <si>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</si>
  <si>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</si>
  <si>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</si>
  <si>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</si>
  <si>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</si>
  <si>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</si>
  <si>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</si>
  <si>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</si>
  <si>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</si>
  <si>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</si>
  <si>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</si>
  <si>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</si>
  <si>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</si>
  <si>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</si>
  <si>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</si>
  <si>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</si>
  <si>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</si>
  <si>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</si>
  <si>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</si>
  <si>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</si>
  <si>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</si>
  <si>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</si>
  <si>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</si>
  <si>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</si>
  <si>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</si>
  <si>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</si>
  <si>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</si>
  <si>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</si>
  <si>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</si>
  <si>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</si>
  <si>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</si>
  <si>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</si>
  <si>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</si>
  <si>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</si>
  <si>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</si>
  <si>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</si>
  <si>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</si>
  <si>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</si>
  <si>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</si>
  <si>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</si>
  <si>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</si>
  <si>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</si>
  <si>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</si>
  <si>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</si>
  <si>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</si>
  <si>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</si>
  <si>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</si>
  <si>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</si>
  <si>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</si>
  <si>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</si>
  <si>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</si>
  <si>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</si>
  <si>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</si>
  <si>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</si>
  <si>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</si>
  <si>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</si>
  <si>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</si>
  <si>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</si>
  <si>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</si>
  <si>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</si>
  <si>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</si>
  <si>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</si>
  <si>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</si>
  <si>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</si>
  <si>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</si>
  <si>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</si>
  <si>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</si>
  <si>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</si>
  <si>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</si>
  <si>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</si>
  <si>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</si>
  <si>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</si>
  <si>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</si>
  <si>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</si>
  <si>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</si>
  <si>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</si>
  <si>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</si>
  <si>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</si>
  <si>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</si>
  <si>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</si>
  <si>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</si>
  <si>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</si>
  <si>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</si>
  <si>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</si>
  <si>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</si>
  <si>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</si>
  <si>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</si>
  <si>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</si>
  <si>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</si>
  <si>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</si>
  <si>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</si>
  <si>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</si>
  <si>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</si>
  <si>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</si>
  <si>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</si>
  <si>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</si>
  <si>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</si>
  <si>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</si>
  <si>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</si>
  <si>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</si>
  <si>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</si>
  <si>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</si>
  <si>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</si>
  <si>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</si>
  <si>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</si>
  <si>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</si>
  <si>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</si>
  <si>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</si>
  <si>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</si>
  <si>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</si>
  <si>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</si>
  <si>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</si>
  <si>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</si>
  <si>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</si>
  <si>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</si>
  <si>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</si>
  <si>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</si>
  <si>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</si>
  <si>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</si>
  <si>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</si>
  <si>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</si>
  <si>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</si>
  <si>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</si>
  <si>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</si>
  <si>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</si>
  <si>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</si>
  <si>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</si>
  <si>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</si>
  <si>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</si>
  <si>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</si>
  <si>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</si>
  <si>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</si>
  <si>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</si>
  <si>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</si>
  <si>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</si>
  <si>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</si>
  <si>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</si>
  <si>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</si>
  <si>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</si>
  <si>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</si>
  <si>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</si>
  <si>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</si>
  <si>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</si>
  <si>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</si>
  <si>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</si>
  <si>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</si>
  <si>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</si>
  <si>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</si>
  <si>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</si>
  <si>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</si>
  <si>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</si>
  <si>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</si>
  <si>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</si>
  <si>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</si>
  <si>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</si>
  <si>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</si>
  <si>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</si>
  <si>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</si>
  <si>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</si>
  <si>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</si>
  <si>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</si>
  <si>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</si>
  <si>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</si>
  <si>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</si>
  <si>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</si>
  <si>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</si>
  <si>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</si>
  <si>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</si>
  <si>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</si>
  <si>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</si>
  <si>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</si>
  <si>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</si>
  <si>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</si>
  <si>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</si>
  <si>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</si>
  <si>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</si>
  <si>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</si>
  <si>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</si>
  <si>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</si>
  <si>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</si>
  <si>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</si>
  <si>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</si>
  <si>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</si>
  <si>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</si>
  <si>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</si>
  <si>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</si>
  <si>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</si>
  <si>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</si>
  <si>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</si>
  <si>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</si>
  <si>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</si>
  <si>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</si>
  <si>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</si>
  <si>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</si>
  <si>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</si>
  <si>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</si>
  <si>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</si>
  <si>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</si>
  <si>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</si>
  <si>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</si>
  <si>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</si>
  <si>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</si>
  <si>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</si>
  <si>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</si>
  <si>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</si>
  <si>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</si>
  <si>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</si>
  <si>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</si>
  <si>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</si>
  <si>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</si>
  <si>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</si>
  <si>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</si>
  <si>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</si>
  <si>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</si>
  <si>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</si>
  <si>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</si>
  <si>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</si>
  <si>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</si>
  <si>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</si>
  <si>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</si>
  <si>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</si>
  <si>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</si>
  <si>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</si>
  <si>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</si>
  <si>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</si>
  <si>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</si>
  <si>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</si>
  <si>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</si>
  <si>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</si>
  <si>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</si>
  <si>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</si>
  <si>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</si>
  <si>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</si>
  <si>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</si>
  <si>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</si>
  <si>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</si>
  <si>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</si>
  <si>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</si>
  <si>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</si>
  <si>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</si>
  <si>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</si>
  <si>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</si>
  <si>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</si>
  <si>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</si>
  <si>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</si>
  <si>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</si>
  <si>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</si>
  <si>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</si>
  <si>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</si>
  <si>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</si>
  <si>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</si>
  <si>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</si>
  <si>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</si>
  <si>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</si>
  <si>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</si>
  <si>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</si>
  <si>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</si>
  <si>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</si>
  <si>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</si>
  <si>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</si>
  <si>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</si>
  <si>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</si>
  <si>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</si>
  <si>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</si>
  <si>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</si>
  <si>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</si>
  <si>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</si>
  <si>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</si>
  <si>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</si>
  <si>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</si>
  <si>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</si>
  <si>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</si>
  <si>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</si>
  <si>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</si>
  <si>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</si>
  <si>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</si>
  <si>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</si>
  <si>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</si>
  <si>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</si>
  <si>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</si>
  <si>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</si>
  <si>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</si>
  <si>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</si>
  <si>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徳之島徳州会病院</t>
    <phoneticPr fontId="3"/>
  </si>
  <si>
    <t>〒891-7101 大島郡徳之島町亀津７５８８番地</t>
    <phoneticPr fontId="3"/>
  </si>
  <si>
    <t>〇</t>
  </si>
  <si>
    <t>医療法人</t>
  </si>
  <si>
    <t>複数の診療科で活用</t>
  </si>
  <si>
    <t>内科</t>
  </si>
  <si>
    <t>産婦人科</t>
  </si>
  <si>
    <t>ＤＰＣ標準病院群</t>
  </si>
  <si>
    <t>有</t>
  </si>
  <si>
    <t>看護必要度Ⅰ</t>
    <phoneticPr fontId="3"/>
  </si>
  <si>
    <t>2階病棟</t>
  </si>
  <si>
    <t>急性期機能</t>
  </si>
  <si>
    <t>外科</t>
  </si>
  <si>
    <t>循環器内科</t>
  </si>
  <si>
    <t>3階北病棟</t>
  </si>
  <si>
    <t>整形外科</t>
  </si>
  <si>
    <t>4階北病棟</t>
  </si>
  <si>
    <t>脳神経外科</t>
  </si>
  <si>
    <t>回復期ﾘﾊﾋﾞﾘﾃｰｼｮﾝ病棟入院料６</t>
  </si>
  <si>
    <t>-</t>
    <phoneticPr fontId="3"/>
  </si>
  <si>
    <t>4階南病棟</t>
  </si>
  <si>
    <t>回復期機能</t>
  </si>
  <si>
    <t>療養病棟入院料１</t>
  </si>
  <si>
    <t>3階南病棟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</si>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</sst>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c r="C4" s="424"/>
      <c r="D4" s="424"/>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5" t="s">
        <v>1011</v>
      </c>
      <c r="J9" s="425"/>
      <c r="K9" s="425"/>
      <c r="L9" s="276" t="s">
        <v>1047</v>
      </c>
      <c r="M9" s="282" t="s">
        <v>1051</v>
      </c>
      <c r="N9" s="282" t="s">
        <v>1053</v>
      </c>
      <c r="O9" s="282" t="s">
        <v>1057</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1051</v>
      </c>
      <c r="N22" s="282" t="s">
        <v>1053</v>
      </c>
      <c r="O22" s="282" t="s">
        <v>1057</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1051</v>
      </c>
      <c r="N35" s="282" t="s">
        <v>1053</v>
      </c>
      <c r="O35" s="282" t="s">
        <v>1057</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1051</v>
      </c>
      <c r="N44" s="282" t="s">
        <v>1053</v>
      </c>
      <c r="O44" s="282" t="s">
        <v>1057</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2" t="s">
        <v>544</v>
      </c>
      <c r="E60" s="432"/>
      <c r="F60" s="432"/>
      <c r="G60" s="432"/>
      <c r="H60" s="432"/>
      <c r="I60" s="432"/>
      <c r="J60" s="432"/>
      <c r="K60" s="432"/>
      <c r="L60" s="432"/>
      <c r="M60" s="39"/>
      <c r="N60" s="39"/>
      <c r="O60" s="39"/>
      <c r="P60" s="39"/>
    </row>
    <row r="61" spans="1:16" s="21" customFormat="1" ht="34.5" customHeight="1">
      <c r="A61" s="243"/>
      <c r="B61" s="1"/>
      <c r="C61" s="41"/>
      <c r="D61" s="431" t="s">
        <v>16</v>
      </c>
      <c r="E61" s="431"/>
      <c r="F61" s="431"/>
      <c r="G61" s="431"/>
      <c r="H61" s="431"/>
      <c r="I61" s="431"/>
      <c r="J61" s="431"/>
      <c r="K61" s="431"/>
      <c r="L61" s="431"/>
      <c r="M61" s="39"/>
      <c r="N61" s="39"/>
      <c r="O61" s="39"/>
      <c r="P61" s="39"/>
    </row>
    <row r="62" spans="1:16" s="21" customFormat="1" ht="34.5" customHeight="1">
      <c r="A62" s="243"/>
      <c r="B62" s="1"/>
      <c r="C62" s="41"/>
      <c r="D62" s="431" t="s">
        <v>17</v>
      </c>
      <c r="E62" s="431"/>
      <c r="F62" s="431"/>
      <c r="G62" s="431"/>
      <c r="H62" s="431"/>
      <c r="I62" s="431"/>
      <c r="J62" s="431"/>
      <c r="K62" s="431"/>
      <c r="L62" s="431"/>
      <c r="M62" s="39"/>
      <c r="N62" s="39"/>
      <c r="O62" s="39"/>
      <c r="P62" s="39"/>
    </row>
    <row r="63" spans="1:16" s="21" customFormat="1" ht="34.5" customHeight="1">
      <c r="A63" s="243"/>
      <c r="B63" s="1"/>
      <c r="C63" s="41"/>
      <c r="D63" s="431" t="s">
        <v>18</v>
      </c>
      <c r="E63" s="431"/>
      <c r="F63" s="431"/>
      <c r="G63" s="431"/>
      <c r="H63" s="431"/>
      <c r="I63" s="431"/>
      <c r="J63" s="431"/>
      <c r="K63" s="431"/>
      <c r="L63" s="431"/>
      <c r="M63" s="39"/>
      <c r="N63" s="39"/>
      <c r="O63" s="39"/>
      <c r="P63" s="39"/>
    </row>
    <row r="64" spans="1:16" s="21" customFormat="1" ht="34.5" customHeight="1">
      <c r="A64" s="243"/>
      <c r="B64" s="1"/>
      <c r="C64" s="41"/>
      <c r="D64" s="431" t="s">
        <v>19</v>
      </c>
      <c r="E64" s="431"/>
      <c r="F64" s="431"/>
      <c r="G64" s="431"/>
      <c r="H64" s="431"/>
      <c r="I64" s="431"/>
      <c r="J64" s="431"/>
      <c r="K64" s="431"/>
      <c r="L64" s="431"/>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1051</v>
      </c>
      <c r="N89" s="262" t="s">
        <v>1053</v>
      </c>
      <c r="O89" s="262" t="s">
        <v>1057</v>
      </c>
      <c r="P89" s="262" t="s">
        <v>1060</v>
      </c>
    </row>
    <row r="90" spans="1:22" s="21" customFormat="1">
      <c r="A90" s="243"/>
      <c r="B90" s="1"/>
      <c r="C90" s="3"/>
      <c r="D90" s="3"/>
      <c r="E90" s="3"/>
      <c r="F90" s="3"/>
      <c r="G90" s="3"/>
      <c r="H90" s="287"/>
      <c r="I90" s="67" t="s">
        <v>36</v>
      </c>
      <c r="J90" s="68"/>
      <c r="K90" s="69"/>
      <c r="L90" s="262" t="s">
        <v>1048</v>
      </c>
      <c r="M90" s="262" t="s">
        <v>1048</v>
      </c>
      <c r="N90" s="262" t="s">
        <v>1048</v>
      </c>
      <c r="O90" s="262" t="s">
        <v>1058</v>
      </c>
      <c r="P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66" t="s">
        <v>1057</v>
      </c>
      <c r="P97" s="66" t="s">
        <v>1060</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1058</v>
      </c>
      <c r="P98" s="70" t="s">
        <v>1061</v>
      </c>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IF(SUM(L99:P99)=0,IF(COUNTIF(L99:P99,"未確認")&gt;0,"未確認",IF(COUNTIF(L99:P99,"~*")&gt;0,"*",SUM(L99:P99))),SUM(L99:P99))</f>
        <v>119</v>
      </c>
      <c r="K99" s="237" t="str">
        <f>IF(OR(COUNTIF(L99:P99,"未確認")&gt;0,COUNTIF(L99:P99,"~*")&gt;0),"※","")</f>
        <v/>
      </c>
      <c r="L99" s="258">
        <v>40</v>
      </c>
      <c r="M99" s="258">
        <v>39</v>
      </c>
      <c r="N99" s="258">
        <v>40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119</v>
      </c>
      <c r="K101" s="237" t="str">
        <f>IF(OR(COUNTIF(L101:P101,"未確認")&gt;0,COUNTIF(L101:P101,"~*")&gt;0),"※","")</f>
        <v/>
      </c>
      <c r="L101" s="258">
        <v>40</v>
      </c>
      <c r="M101" s="258">
        <v>39</v>
      </c>
      <c r="N101" s="258">
        <v>40</v>
      </c>
      <c r="O101" s="258">
        <v>0</v>
      </c>
      <c r="P101" s="258">
        <v>0</v>
      </c>
    </row>
    <row r="102" spans="1:22" s="83" customFormat="1" ht="34.5" customHeight="1">
      <c r="A102" s="244" t="s">
        <v>610</v>
      </c>
      <c r="B102" s="84"/>
      <c r="C102" s="377"/>
      <c r="D102" s="379"/>
      <c r="E102" s="317" t="s">
        <v>612</v>
      </c>
      <c r="F102" s="318"/>
      <c r="G102" s="318"/>
      <c r="H102" s="319"/>
      <c r="I102" s="420"/>
      <c r="J102" s="256">
        <f t="shared" si="0"/>
        <v>119</v>
      </c>
      <c r="K102" s="237" t="str">
        <f t="shared" ref="K102:K111" si="1">IF(OR(COUNTIF(L101:P101,"未確認")&gt;0,COUNTIF(L101:P101,"~*")&gt;0),"※","")</f>
        <v/>
      </c>
      <c r="L102" s="258">
        <v>40</v>
      </c>
      <c r="M102" s="258">
        <v>39</v>
      </c>
      <c r="N102" s="258">
        <v>40</v>
      </c>
      <c r="O102" s="258">
        <v>0</v>
      </c>
      <c r="P102" s="258">
        <v>0</v>
      </c>
    </row>
    <row r="103" spans="1:22" s="83" customFormat="1" ht="34.5" customHeight="1">
      <c r="A103" s="244" t="s">
        <v>613</v>
      </c>
      <c r="B103" s="84"/>
      <c r="C103" s="334" t="s">
        <v>46</v>
      </c>
      <c r="D103" s="336"/>
      <c r="E103" s="334" t="s">
        <v>42</v>
      </c>
      <c r="F103" s="335"/>
      <c r="G103" s="335"/>
      <c r="H103" s="336"/>
      <c r="I103" s="420"/>
      <c r="J103" s="256">
        <f t="shared" si="0"/>
        <v>79</v>
      </c>
      <c r="K103" s="237" t="str">
        <f t="shared" si="1"/>
        <v/>
      </c>
      <c r="L103" s="258">
        <v>0</v>
      </c>
      <c r="M103" s="258">
        <v>0</v>
      </c>
      <c r="N103" s="258">
        <v>0</v>
      </c>
      <c r="O103" s="258">
        <v>37</v>
      </c>
      <c r="P103" s="258">
        <v>42</v>
      </c>
    </row>
    <row r="104" spans="1:22" s="83" customFormat="1" ht="34.5" customHeight="1">
      <c r="A104" s="244" t="s">
        <v>614</v>
      </c>
      <c r="B104" s="84"/>
      <c r="C104" s="396"/>
      <c r="D104" s="397"/>
      <c r="E104" s="429"/>
      <c r="F104" s="430"/>
      <c r="G104" s="320" t="s">
        <v>47</v>
      </c>
      <c r="H104" s="322"/>
      <c r="I104" s="420"/>
      <c r="J104" s="256">
        <f t="shared" si="0"/>
        <v>79</v>
      </c>
      <c r="K104" s="237" t="str">
        <f t="shared" si="1"/>
        <v/>
      </c>
      <c r="L104" s="258">
        <v>0</v>
      </c>
      <c r="M104" s="258">
        <v>0</v>
      </c>
      <c r="N104" s="258">
        <v>0</v>
      </c>
      <c r="O104" s="258">
        <v>37</v>
      </c>
      <c r="P104" s="258">
        <v>42</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79</v>
      </c>
      <c r="K106" s="237" t="str">
        <f t="shared" si="1"/>
        <v/>
      </c>
      <c r="L106" s="258">
        <v>0</v>
      </c>
      <c r="M106" s="258">
        <v>0</v>
      </c>
      <c r="N106" s="258">
        <v>0</v>
      </c>
      <c r="O106" s="258">
        <v>37</v>
      </c>
      <c r="P106" s="258">
        <v>42</v>
      </c>
    </row>
    <row r="107" spans="1:22" s="83" customFormat="1" ht="34.5" customHeight="1">
      <c r="A107" s="244" t="s">
        <v>614</v>
      </c>
      <c r="B107" s="84"/>
      <c r="C107" s="396"/>
      <c r="D107" s="397"/>
      <c r="E107" s="429"/>
      <c r="F107" s="430"/>
      <c r="G107" s="320" t="s">
        <v>47</v>
      </c>
      <c r="H107" s="322"/>
      <c r="I107" s="420"/>
      <c r="J107" s="256">
        <f t="shared" si="0"/>
        <v>79</v>
      </c>
      <c r="K107" s="237" t="str">
        <f t="shared" si="1"/>
        <v/>
      </c>
      <c r="L107" s="258">
        <v>0</v>
      </c>
      <c r="M107" s="258">
        <v>0</v>
      </c>
      <c r="N107" s="258">
        <v>0</v>
      </c>
      <c r="O107" s="258">
        <v>37</v>
      </c>
      <c r="P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79</v>
      </c>
      <c r="K109" s="237" t="str">
        <f t="shared" si="1"/>
        <v/>
      </c>
      <c r="L109" s="258">
        <v>0</v>
      </c>
      <c r="M109" s="258">
        <v>0</v>
      </c>
      <c r="N109" s="258">
        <v>0</v>
      </c>
      <c r="O109" s="258">
        <v>37</v>
      </c>
      <c r="P109" s="258">
        <v>42</v>
      </c>
    </row>
    <row r="110" spans="1:22" s="83" customFormat="1" ht="34.5" customHeight="1">
      <c r="A110" s="244" t="s">
        <v>614</v>
      </c>
      <c r="B110" s="84"/>
      <c r="C110" s="396"/>
      <c r="D110" s="397"/>
      <c r="E110" s="433"/>
      <c r="F110" s="434"/>
      <c r="G110" s="317" t="s">
        <v>47</v>
      </c>
      <c r="H110" s="319"/>
      <c r="I110" s="420"/>
      <c r="J110" s="256">
        <f t="shared" si="0"/>
        <v>79</v>
      </c>
      <c r="K110" s="237" t="str">
        <f t="shared" si="1"/>
        <v/>
      </c>
      <c r="L110" s="258">
        <v>0</v>
      </c>
      <c r="M110" s="258">
        <v>0</v>
      </c>
      <c r="N110" s="258">
        <v>0</v>
      </c>
      <c r="O110" s="258">
        <v>37</v>
      </c>
      <c r="P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66" t="s">
        <v>1057</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1058</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1049</v>
      </c>
      <c r="N122" s="98" t="s">
        <v>1052</v>
      </c>
      <c r="O122" s="98" t="s">
        <v>1054</v>
      </c>
      <c r="P122" s="98" t="s">
        <v>1049</v>
      </c>
    </row>
    <row r="123" spans="1:22" s="83" customFormat="1" ht="40.5" customHeight="1">
      <c r="A123" s="244" t="s">
        <v>620</v>
      </c>
      <c r="B123" s="1"/>
      <c r="C123" s="289"/>
      <c r="D123" s="290"/>
      <c r="E123" s="377"/>
      <c r="F123" s="378"/>
      <c r="G123" s="378"/>
      <c r="H123" s="379"/>
      <c r="I123" s="341"/>
      <c r="J123" s="105"/>
      <c r="K123" s="106"/>
      <c r="L123" s="98" t="s">
        <v>534</v>
      </c>
      <c r="M123" s="98" t="s">
        <v>1050</v>
      </c>
      <c r="N123" s="98" t="s">
        <v>1049</v>
      </c>
      <c r="O123" s="98" t="s">
        <v>1049</v>
      </c>
      <c r="P123" s="98" t="s">
        <v>1054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66" t="s">
        <v>1057</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1058</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1055</v>
      </c>
      <c r="P131" s="98" t="s">
        <v>1059</v>
      </c>
    </row>
    <row r="132" spans="1:22" s="83" customFormat="1" ht="34.5" customHeight="1">
      <c r="A132" s="244" t="s">
        <v>621</v>
      </c>
      <c r="B132" s="84"/>
      <c r="C132" s="295"/>
      <c r="D132" s="297"/>
      <c r="E132" s="320" t="s">
        <v>58</v>
      </c>
      <c r="F132" s="321"/>
      <c r="G132" s="321"/>
      <c r="H132" s="322"/>
      <c r="I132" s="389"/>
      <c r="J132" s="101"/>
      <c r="K132" s="102"/>
      <c r="L132" s="82">
        <v>40</v>
      </c>
      <c r="M132" s="82">
        <v>39</v>
      </c>
      <c r="N132" s="82">
        <v>40</v>
      </c>
      <c r="O132" s="82">
        <v>37</v>
      </c>
      <c r="P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66" t="s">
        <v>1057</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1058</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254</v>
      </c>
      <c r="K148" s="264" t="str">
        <f t="shared" si="3"/>
        <v/>
      </c>
      <c r="L148" s="117">
        <v>87</v>
      </c>
      <c r="M148" s="117">
        <v>92</v>
      </c>
      <c r="N148" s="117">
        <v>75</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35</v>
      </c>
      <c r="K157" s="264" t="str">
        <f t="shared" si="3"/>
        <v/>
      </c>
      <c r="L157" s="117">
        <v>0</v>
      </c>
      <c r="M157" s="117">
        <v>0</v>
      </c>
      <c r="N157" s="117">
        <v>0</v>
      </c>
      <c r="O157" s="117">
        <v>0</v>
      </c>
      <c r="P157" s="117">
        <v>35</v>
      </c>
    </row>
    <row r="158" spans="1:16"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v>0</v>
      </c>
      <c r="N158" s="117">
        <v>0</v>
      </c>
      <c r="O158" s="117" t="s">
        <v>541</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38</v>
      </c>
      <c r="K199" s="264" t="str">
        <f t="shared" si="5"/>
        <v/>
      </c>
      <c r="L199" s="117">
        <v>0</v>
      </c>
      <c r="M199" s="117">
        <v>0</v>
      </c>
      <c r="N199" s="117">
        <v>0</v>
      </c>
      <c r="O199" s="117">
        <v>38</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66" t="s">
        <v>1057</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1058</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66" t="s">
        <v>1057</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1058</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66" t="s">
        <v>1057</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1058</v>
      </c>
      <c r="P245" s="70" t="s">
        <v>1061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66" t="s">
        <v>1057</v>
      </c>
      <c r="P253" s="66" t="s">
        <v>1060</v>
      </c>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1058</v>
      </c>
      <c r="P254" s="137" t="s">
        <v>1061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66" t="s">
        <v>1057</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1058</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56</v>
      </c>
      <c r="K269" s="81" t="str">
        <f t="shared" si="8"/>
        <v/>
      </c>
      <c r="L269" s="147">
        <v>12</v>
      </c>
      <c r="M269" s="147">
        <v>14</v>
      </c>
      <c r="N269" s="147">
        <v>15</v>
      </c>
      <c r="O269" s="147">
        <v>8</v>
      </c>
      <c r="P269" s="147">
        <v>7</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0.8</v>
      </c>
      <c r="N270" s="148">
        <v>0.8</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1</v>
      </c>
      <c r="M271" s="147">
        <v>4</v>
      </c>
      <c r="N271" s="147">
        <v>3</v>
      </c>
      <c r="O271" s="147">
        <v>4</v>
      </c>
      <c r="P271" s="147">
        <v>4</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30</v>
      </c>
      <c r="K273" s="81" t="str">
        <f t="shared" si="8"/>
        <v/>
      </c>
      <c r="L273" s="147">
        <v>4</v>
      </c>
      <c r="M273" s="147">
        <v>4</v>
      </c>
      <c r="N273" s="147">
        <v>4</v>
      </c>
      <c r="O273" s="147">
        <v>8</v>
      </c>
      <c r="P273" s="147">
        <v>10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7</v>
      </c>
      <c r="K275" s="81" t="str">
        <f t="shared" si="8"/>
        <v/>
      </c>
      <c r="L275" s="147">
        <v>7</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0.8</v>
      </c>
      <c r="K276" s="81" t="str">
        <f t="shared" si="8"/>
        <v/>
      </c>
      <c r="L276" s="148">
        <v>0.8</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1.3</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5</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6</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66" t="s">
        <v>1057</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1058</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66" t="s">
        <v>1057</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1058</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c r="O367" s="66" t="s">
        <v>1057</v>
      </c>
      <c r="P367" s="66" t="s">
        <v>1060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1058</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v>30</v>
      </c>
      <c r="P369" s="172"/>
    </row>
    <row r="370" spans="1:16" s="118" customFormat="1" ht="34.5" customHeight="1">
      <c r="A370" s="243"/>
      <c r="B370" s="173"/>
      <c r="C370" s="383"/>
      <c r="D370" s="384"/>
      <c r="E370" s="384"/>
      <c r="F370" s="384"/>
      <c r="G370" s="384"/>
      <c r="H370" s="385"/>
      <c r="I370" s="389"/>
      <c r="J370" s="174"/>
      <c r="K370" s="102"/>
      <c r="L370" s="175"/>
      <c r="M370" s="175"/>
      <c r="N370" s="175"/>
      <c r="O370" s="175">
        <v>3</v>
      </c>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v>30</v>
      </c>
      <c r="P372" s="177"/>
    </row>
    <row r="373" spans="1:16" s="118" customFormat="1" ht="34.5" customHeight="1">
      <c r="A373" s="243"/>
      <c r="B373" s="173"/>
      <c r="C373" s="386"/>
      <c r="D373" s="387"/>
      <c r="E373" s="387"/>
      <c r="F373" s="387"/>
      <c r="G373" s="387"/>
      <c r="H373" s="388"/>
      <c r="I373" s="389"/>
      <c r="J373" s="178"/>
      <c r="K373" s="106"/>
      <c r="L373" s="179"/>
      <c r="M373" s="179"/>
      <c r="N373" s="179"/>
      <c r="O373" s="179">
        <v>6</v>
      </c>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66" t="s">
        <v>1057</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1058</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3112</v>
      </c>
      <c r="K392" s="81" t="str">
        <f t="shared" ref="K392:K397" si="12">IF(OR(COUNTIF(L392:P392,"未確認")&gt;0,COUNTIF(L392:P392,"~*")&gt;0),"※","")</f>
        <v/>
      </c>
      <c r="L392" s="147">
        <v>1055</v>
      </c>
      <c r="M392" s="147">
        <v>963</v>
      </c>
      <c r="N392" s="147">
        <v>867</v>
      </c>
      <c r="O392" s="147">
        <v>74</v>
      </c>
      <c r="P392" s="147">
        <v>153</v>
      </c>
    </row>
    <row r="393" spans="1:22" s="83" customFormat="1" ht="34.5" customHeight="1">
      <c r="A393" s="249" t="s">
        <v>773</v>
      </c>
      <c r="B393" s="84"/>
      <c r="C393" s="370"/>
      <c r="D393" s="380"/>
      <c r="E393" s="320" t="s">
        <v>224</v>
      </c>
      <c r="F393" s="321"/>
      <c r="G393" s="321"/>
      <c r="H393" s="322"/>
      <c r="I393" s="343"/>
      <c r="J393" s="140">
        <f t="shared" si="11"/>
        <v>897</v>
      </c>
      <c r="K393" s="81" t="str">
        <f t="shared" si="12"/>
        <v/>
      </c>
      <c r="L393" s="147">
        <v>212</v>
      </c>
      <c r="M393" s="147">
        <v>244</v>
      </c>
      <c r="N393" s="147">
        <v>214</v>
      </c>
      <c r="O393" s="147">
        <v>74</v>
      </c>
      <c r="P393" s="147">
        <v>153</v>
      </c>
    </row>
    <row r="394" spans="1:22" s="83" customFormat="1" ht="34.5" customHeight="1">
      <c r="A394" s="250" t="s">
        <v>774</v>
      </c>
      <c r="B394" s="84"/>
      <c r="C394" s="370"/>
      <c r="D394" s="381"/>
      <c r="E394" s="320" t="s">
        <v>225</v>
      </c>
      <c r="F394" s="321"/>
      <c r="G394" s="321"/>
      <c r="H394" s="322"/>
      <c r="I394" s="343"/>
      <c r="J394" s="140">
        <f t="shared" si="11"/>
        <v>521</v>
      </c>
      <c r="K394" s="81" t="str">
        <f t="shared" si="12"/>
        <v/>
      </c>
      <c r="L394" s="147">
        <v>126</v>
      </c>
      <c r="M394" s="147">
        <v>214</v>
      </c>
      <c r="N394" s="147">
        <v>181</v>
      </c>
      <c r="O394" s="147">
        <v>0</v>
      </c>
      <c r="P394" s="147">
        <v>0</v>
      </c>
    </row>
    <row r="395" spans="1:22" s="83" customFormat="1" ht="34.5" customHeight="1">
      <c r="A395" s="250" t="s">
        <v>775</v>
      </c>
      <c r="B395" s="84"/>
      <c r="C395" s="370"/>
      <c r="D395" s="382"/>
      <c r="E395" s="320" t="s">
        <v>226</v>
      </c>
      <c r="F395" s="321"/>
      <c r="G395" s="321"/>
      <c r="H395" s="322"/>
      <c r="I395" s="343"/>
      <c r="J395" s="140">
        <f t="shared" si="11"/>
        <v>1694</v>
      </c>
      <c r="K395" s="81" t="str">
        <f t="shared" si="12"/>
        <v/>
      </c>
      <c r="L395" s="147">
        <v>717</v>
      </c>
      <c r="M395" s="147">
        <v>505</v>
      </c>
      <c r="N395" s="147">
        <v>472</v>
      </c>
      <c r="O395" s="147">
        <v>0</v>
      </c>
      <c r="P395" s="147">
        <v>0</v>
      </c>
    </row>
    <row r="396" spans="1:22" s="83" customFormat="1" ht="34.5" customHeight="1">
      <c r="A396" s="250" t="s">
        <v>776</v>
      </c>
      <c r="B396" s="1"/>
      <c r="C396" s="370"/>
      <c r="D396" s="320" t="s">
        <v>227</v>
      </c>
      <c r="E396" s="321"/>
      <c r="F396" s="321"/>
      <c r="G396" s="321"/>
      <c r="H396" s="322"/>
      <c r="I396" s="343"/>
      <c r="J396" s="140">
        <f t="shared" si="11"/>
        <v>60670</v>
      </c>
      <c r="K396" s="81" t="str">
        <f t="shared" si="12"/>
        <v/>
      </c>
      <c r="L396" s="147">
        <v>12084</v>
      </c>
      <c r="M396" s="147">
        <v>14846</v>
      </c>
      <c r="N396" s="147">
        <v>15478</v>
      </c>
      <c r="O396" s="147">
        <v>3865</v>
      </c>
      <c r="P396" s="147">
        <v>14397</v>
      </c>
    </row>
    <row r="397" spans="1:22" s="83" customFormat="1" ht="34.5" customHeight="1">
      <c r="A397" s="250" t="s">
        <v>777</v>
      </c>
      <c r="B397" s="119"/>
      <c r="C397" s="370"/>
      <c r="D397" s="320" t="s">
        <v>228</v>
      </c>
      <c r="E397" s="321"/>
      <c r="F397" s="321"/>
      <c r="G397" s="321"/>
      <c r="H397" s="322"/>
      <c r="I397" s="344"/>
      <c r="J397" s="140">
        <f t="shared" si="11"/>
        <v>3035</v>
      </c>
      <c r="K397" s="81" t="str">
        <f t="shared" si="12"/>
        <v/>
      </c>
      <c r="L397" s="147">
        <v>981</v>
      </c>
      <c r="M397" s="147">
        <v>966</v>
      </c>
      <c r="N397" s="147">
        <v>864</v>
      </c>
      <c r="O397" s="147">
        <v>73</v>
      </c>
      <c r="P397" s="147">
        <v>151</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66" t="s">
        <v>1057</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1058</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3112</v>
      </c>
      <c r="K405" s="81" t="str">
        <f t="shared" ref="K405:K422" si="14">IF(OR(COUNTIF(L405:P405,"未確認")&gt;0,COUNTIF(L405:P405,"~*")&gt;0),"※","")</f>
        <v/>
      </c>
      <c r="L405" s="147">
        <v>1055</v>
      </c>
      <c r="M405" s="147">
        <v>963</v>
      </c>
      <c r="N405" s="147">
        <v>867</v>
      </c>
      <c r="O405" s="147">
        <v>74</v>
      </c>
      <c r="P405" s="147">
        <v>153</v>
      </c>
    </row>
    <row r="406" spans="1:22" s="83" customFormat="1" ht="34.5" customHeight="1">
      <c r="A406" s="251" t="s">
        <v>779</v>
      </c>
      <c r="B406" s="119"/>
      <c r="C406" s="369"/>
      <c r="D406" s="375" t="s">
        <v>233</v>
      </c>
      <c r="E406" s="377" t="s">
        <v>234</v>
      </c>
      <c r="F406" s="378"/>
      <c r="G406" s="378"/>
      <c r="H406" s="379"/>
      <c r="I406" s="361"/>
      <c r="J406" s="140">
        <f t="shared" si="13"/>
        <v>346</v>
      </c>
      <c r="K406" s="81" t="str">
        <f t="shared" si="14"/>
        <v/>
      </c>
      <c r="L406" s="147">
        <v>29</v>
      </c>
      <c r="M406" s="147">
        <v>58</v>
      </c>
      <c r="N406" s="147">
        <v>42</v>
      </c>
      <c r="O406" s="147">
        <v>74</v>
      </c>
      <c r="P406" s="147">
        <v>143</v>
      </c>
    </row>
    <row r="407" spans="1:22" s="83" customFormat="1" ht="34.5" customHeight="1">
      <c r="A407" s="251" t="s">
        <v>780</v>
      </c>
      <c r="B407" s="119"/>
      <c r="C407" s="369"/>
      <c r="D407" s="369"/>
      <c r="E407" s="320" t="s">
        <v>235</v>
      </c>
      <c r="F407" s="321"/>
      <c r="G407" s="321"/>
      <c r="H407" s="322"/>
      <c r="I407" s="361"/>
      <c r="J407" s="140">
        <f t="shared" si="13"/>
        <v>2358</v>
      </c>
      <c r="K407" s="81" t="str">
        <f t="shared" si="14"/>
        <v/>
      </c>
      <c r="L407" s="147">
        <v>824</v>
      </c>
      <c r="M407" s="147">
        <v>819</v>
      </c>
      <c r="N407" s="147">
        <v>706</v>
      </c>
      <c r="O407" s="147">
        <v>0</v>
      </c>
      <c r="P407" s="147">
        <v>9</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43</v>
      </c>
      <c r="M408" s="147">
        <v>20</v>
      </c>
      <c r="N408" s="147">
        <v>10</v>
      </c>
      <c r="O408" s="147">
        <v>0</v>
      </c>
      <c r="P408" s="147">
        <v>0</v>
      </c>
    </row>
    <row r="409" spans="1:22" s="83" customFormat="1" ht="34.5" customHeight="1">
      <c r="A409" s="251" t="s">
        <v>782</v>
      </c>
      <c r="B409" s="119"/>
      <c r="C409" s="369"/>
      <c r="D409" s="369"/>
      <c r="E409" s="317" t="s">
        <v>989</v>
      </c>
      <c r="F409" s="318"/>
      <c r="G409" s="318"/>
      <c r="H409" s="319"/>
      <c r="I409" s="361"/>
      <c r="J409" s="140">
        <f t="shared" si="13"/>
        <v>285</v>
      </c>
      <c r="K409" s="81" t="str">
        <f t="shared" si="14"/>
        <v/>
      </c>
      <c r="L409" s="147">
        <v>109</v>
      </c>
      <c r="M409" s="147">
        <v>66</v>
      </c>
      <c r="N409" s="147">
        <v>109</v>
      </c>
      <c r="O409" s="147">
        <v>0</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42</v>
      </c>
      <c r="K411" s="81" t="str">
        <f t="shared" si="14"/>
        <v/>
      </c>
      <c r="L411" s="147">
        <v>42</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8</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3035</v>
      </c>
      <c r="K413" s="81" t="str">
        <f t="shared" si="14"/>
        <v/>
      </c>
      <c r="L413" s="147">
        <v>981</v>
      </c>
      <c r="M413" s="147">
        <v>966</v>
      </c>
      <c r="N413" s="147">
        <v>864</v>
      </c>
      <c r="O413" s="147">
        <v>73</v>
      </c>
      <c r="P413" s="147">
        <v>151</v>
      </c>
    </row>
    <row r="414" spans="1:22" s="83" customFormat="1" ht="34.5" customHeight="1">
      <c r="A414" s="251" t="s">
        <v>787</v>
      </c>
      <c r="B414" s="119"/>
      <c r="C414" s="369"/>
      <c r="D414" s="375" t="s">
        <v>240</v>
      </c>
      <c r="E414" s="377" t="s">
        <v>241</v>
      </c>
      <c r="F414" s="378"/>
      <c r="G414" s="378"/>
      <c r="H414" s="379"/>
      <c r="I414" s="361"/>
      <c r="J414" s="140">
        <f t="shared" si="13"/>
        <v>406</v>
      </c>
      <c r="K414" s="81" t="str">
        <f t="shared" si="14"/>
        <v/>
      </c>
      <c r="L414" s="147">
        <v>83</v>
      </c>
      <c r="M414" s="147">
        <v>117</v>
      </c>
      <c r="N414" s="147">
        <v>150</v>
      </c>
      <c r="O414" s="147">
        <v>13</v>
      </c>
      <c r="P414" s="147">
        <v>43</v>
      </c>
    </row>
    <row r="415" spans="1:22" s="83" customFormat="1" ht="34.5" customHeight="1">
      <c r="A415" s="251" t="s">
        <v>788</v>
      </c>
      <c r="B415" s="119"/>
      <c r="C415" s="369"/>
      <c r="D415" s="369"/>
      <c r="E415" s="320" t="s">
        <v>242</v>
      </c>
      <c r="F415" s="321"/>
      <c r="G415" s="321"/>
      <c r="H415" s="322"/>
      <c r="I415" s="361"/>
      <c r="J415" s="140">
        <f t="shared" si="13"/>
        <v>1672</v>
      </c>
      <c r="K415" s="81" t="str">
        <f t="shared" si="14"/>
        <v/>
      </c>
      <c r="L415" s="147">
        <v>488</v>
      </c>
      <c r="M415" s="147">
        <v>602</v>
      </c>
      <c r="N415" s="147">
        <v>499</v>
      </c>
      <c r="O415" s="147">
        <v>49</v>
      </c>
      <c r="P415" s="147">
        <v>34</v>
      </c>
    </row>
    <row r="416" spans="1:22" s="83" customFormat="1" ht="34.5" customHeight="1">
      <c r="A416" s="251" t="s">
        <v>789</v>
      </c>
      <c r="B416" s="119"/>
      <c r="C416" s="369"/>
      <c r="D416" s="369"/>
      <c r="E416" s="320" t="s">
        <v>243</v>
      </c>
      <c r="F416" s="321"/>
      <c r="G416" s="321"/>
      <c r="H416" s="322"/>
      <c r="I416" s="361"/>
      <c r="J416" s="140">
        <f t="shared" si="13"/>
        <v>126</v>
      </c>
      <c r="K416" s="81" t="str">
        <f t="shared" si="14"/>
        <v/>
      </c>
      <c r="L416" s="147">
        <v>31</v>
      </c>
      <c r="M416" s="147">
        <v>38</v>
      </c>
      <c r="N416" s="147">
        <v>49</v>
      </c>
      <c r="O416" s="147">
        <v>1</v>
      </c>
      <c r="P416" s="147">
        <v>7</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18</v>
      </c>
      <c r="M417" s="147">
        <v>16</v>
      </c>
      <c r="N417" s="147">
        <v>7</v>
      </c>
      <c r="O417" s="147">
        <v>3</v>
      </c>
      <c r="P417" s="147">
        <v>15</v>
      </c>
    </row>
    <row r="418" spans="1:22" s="83" customFormat="1" ht="34.5" customHeight="1">
      <c r="A418" s="251" t="s">
        <v>791</v>
      </c>
      <c r="B418" s="119"/>
      <c r="C418" s="369"/>
      <c r="D418" s="369"/>
      <c r="E418" s="320" t="s">
        <v>245</v>
      </c>
      <c r="F418" s="321"/>
      <c r="G418" s="321"/>
      <c r="H418" s="322"/>
      <c r="I418" s="361"/>
      <c r="J418" s="140">
        <f t="shared" si="13"/>
        <v>183</v>
      </c>
      <c r="K418" s="81" t="str">
        <f t="shared" si="14"/>
        <v/>
      </c>
      <c r="L418" s="147">
        <v>65</v>
      </c>
      <c r="M418" s="147">
        <v>54</v>
      </c>
      <c r="N418" s="147">
        <v>52</v>
      </c>
      <c r="O418" s="147">
        <v>2</v>
      </c>
      <c r="P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34</v>
      </c>
      <c r="M420" s="147">
        <v>32</v>
      </c>
      <c r="N420" s="147">
        <v>15</v>
      </c>
      <c r="O420" s="147">
        <v>5</v>
      </c>
      <c r="P420" s="147">
        <v>2</v>
      </c>
    </row>
    <row r="421" spans="1:22" s="83" customFormat="1" ht="34.5" customHeight="1">
      <c r="A421" s="251" t="s">
        <v>794</v>
      </c>
      <c r="B421" s="119"/>
      <c r="C421" s="369"/>
      <c r="D421" s="369"/>
      <c r="E421" s="320" t="s">
        <v>247</v>
      </c>
      <c r="F421" s="321"/>
      <c r="G421" s="321"/>
      <c r="H421" s="322"/>
      <c r="I421" s="361"/>
      <c r="J421" s="140">
        <f t="shared" si="13"/>
        <v>501</v>
      </c>
      <c r="K421" s="81" t="str">
        <f t="shared" si="14"/>
        <v/>
      </c>
      <c r="L421" s="147">
        <v>262</v>
      </c>
      <c r="M421" s="147">
        <v>107</v>
      </c>
      <c r="N421" s="147">
        <v>92</v>
      </c>
      <c r="O421" s="147">
        <v>0</v>
      </c>
      <c r="P421" s="147">
        <v>40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66" t="s">
        <v>1057</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1058</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2629</v>
      </c>
      <c r="K430" s="193" t="str">
        <f>IF(OR(COUNTIF(L430:P430,"未確認")&gt;0,COUNTIF(L430:P430,"~*")&gt;0),"※","")</f>
        <v/>
      </c>
      <c r="L430" s="147">
        <v>898</v>
      </c>
      <c r="M430" s="147">
        <v>849</v>
      </c>
      <c r="N430" s="147">
        <v>714</v>
      </c>
      <c r="O430" s="147">
        <v>60</v>
      </c>
      <c r="P430" s="147">
        <v>108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234</v>
      </c>
      <c r="K431" s="193" t="str">
        <f>IF(OR(COUNTIF(L431:P431,"未確認")&gt;0,COUNTIF(L431:P431,"~*")&gt;0),"※","")</f>
        <v/>
      </c>
      <c r="L431" s="147">
        <v>73</v>
      </c>
      <c r="M431" s="147">
        <v>88</v>
      </c>
      <c r="N431" s="147">
        <v>37</v>
      </c>
      <c r="O431" s="147">
        <v>9</v>
      </c>
      <c r="P431" s="147">
        <v>27</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2395</v>
      </c>
      <c r="K433" s="193" t="str">
        <f>IF(OR(COUNTIF(L433:P433,"未確認")&gt;0,COUNTIF(L433:P433,"~*")&gt;0),"※","")</f>
        <v/>
      </c>
      <c r="L433" s="147">
        <v>825</v>
      </c>
      <c r="M433" s="147">
        <v>761</v>
      </c>
      <c r="N433" s="147">
        <v>677</v>
      </c>
      <c r="O433" s="147">
        <v>51</v>
      </c>
      <c r="P433" s="147">
        <v>81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66" t="s">
        <v>1057</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1058</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16</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9</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7</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31</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29</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66" t="s">
        <v>1057</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1058</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31</v>
      </c>
      <c r="K468" s="201" t="str">
        <f t="shared" ref="K468:K475" si="16">IF(OR(COUNTIF(L468:P468,"未確認")&gt;0,COUNTIF(L468:P468,"*")&gt;0),"※","")</f>
        <v>※</v>
      </c>
      <c r="L468" s="117">
        <v>13</v>
      </c>
      <c r="M468" s="117" t="s">
        <v>541</v>
      </c>
      <c r="N468" s="117">
        <v>18</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t="s">
        <v>541</v>
      </c>
      <c r="M470" s="117">
        <v>0</v>
      </c>
      <c r="N470" s="117">
        <v>10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t="s">
        <v>541</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66" t="s">
        <v>1057</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1058</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66" t="s">
        <v>1057</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1058</v>
      </c>
      <c r="P515" s="70" t="s">
        <v>1061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66" t="s">
        <v>1057</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1058</v>
      </c>
      <c r="P521" s="70" t="s">
        <v>1061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t="s">
        <v>541</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66" t="s">
        <v>1057</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1058</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10</v>
      </c>
      <c r="K527" s="201" t="str">
        <f>IF(OR(COUNTIF(L527:P527,"未確認")&gt;0,COUNTIF(L527:P527,"*")&gt;0),"※","")</f>
        <v/>
      </c>
      <c r="L527" s="117">
        <v>10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66" t="s">
        <v>1057</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1058</v>
      </c>
      <c r="P531" s="70" t="s">
        <v>1061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v>12</v>
      </c>
      <c r="M535" s="117">
        <v>21</v>
      </c>
      <c r="N535" s="117">
        <v>16</v>
      </c>
      <c r="O535" s="117">
        <v>11</v>
      </c>
      <c r="P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t="s">
        <v>541</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c r="O543" s="66" t="s">
        <v>1057</v>
      </c>
      <c r="P543" s="66" t="s">
        <v>1060</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1058</v>
      </c>
      <c r="P544" s="70" t="s">
        <v>1061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t="s">
        <v>541</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1056</v>
      </c>
      <c r="P558" s="211" t="s">
        <v>1056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52.4</v>
      </c>
      <c r="M560" s="211">
        <v>48.3</v>
      </c>
      <c r="N560" s="211">
        <v>51.2</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26.9</v>
      </c>
      <c r="M561" s="211">
        <v>30.7</v>
      </c>
      <c r="N561" s="211">
        <v>28.6</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26.5</v>
      </c>
      <c r="M562" s="211">
        <v>24.7</v>
      </c>
      <c r="N562" s="211">
        <v>21.2</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9.8000000000000007</v>
      </c>
      <c r="M563" s="211">
        <v>12.6</v>
      </c>
      <c r="N563" s="211">
        <v>9.3000000000000007</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2.9</v>
      </c>
      <c r="M564" s="211">
        <v>0.6</v>
      </c>
      <c r="N564" s="211">
        <v>3.8</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32.299999999999997</v>
      </c>
      <c r="M565" s="211">
        <v>33.1</v>
      </c>
      <c r="N565" s="211">
        <v>44.4</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51</v>
      </c>
      <c r="M566" s="211">
        <v>52.8</v>
      </c>
      <c r="N566" s="211">
        <v>68.7</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c r="O588" s="66" t="s">
        <v>1057</v>
      </c>
      <c r="P588" s="66" t="s">
        <v>1060</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1058</v>
      </c>
      <c r="P589" s="70" t="s">
        <v>1061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41</v>
      </c>
      <c r="K593" s="201" t="str">
        <f>IF(OR(COUNTIF(L593:P593,"未確認")&gt;0,COUNTIF(L593:P593,"*")&gt;0),"※","")</f>
        <v/>
      </c>
      <c r="L593" s="117">
        <v>12</v>
      </c>
      <c r="M593" s="117">
        <v>16</v>
      </c>
      <c r="N593" s="117">
        <v>13</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6110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375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2101</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526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1138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66" t="s">
        <v>1057</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1058</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t="s">
        <v>541</v>
      </c>
      <c r="M622" s="117">
        <v>10</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66" t="s">
        <v>1057</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1058</v>
      </c>
      <c r="P630" s="70" t="s">
        <v>1061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v>
      </c>
      <c r="L632" s="117" t="s">
        <v>541</v>
      </c>
      <c r="M632" s="117">
        <v>13</v>
      </c>
      <c r="N632" s="117" t="s">
        <v>541</v>
      </c>
      <c r="O632" s="117">
        <v>0</v>
      </c>
      <c r="P632" s="117">
        <v>0</v>
      </c>
    </row>
    <row r="633" spans="1:22" s="118" customFormat="1" ht="56">
      <c r="A633" s="252" t="s">
        <v>919</v>
      </c>
      <c r="B633" s="119"/>
      <c r="C633" s="320" t="s">
        <v>436</v>
      </c>
      <c r="D633" s="321"/>
      <c r="E633" s="321"/>
      <c r="F633" s="321"/>
      <c r="G633" s="321"/>
      <c r="H633" s="322"/>
      <c r="I633" s="122" t="s">
        <v>437</v>
      </c>
      <c r="J633" s="116">
        <f t="shared" si="30"/>
        <v>63</v>
      </c>
      <c r="K633" s="201" t="str">
        <f t="shared" si="31"/>
        <v/>
      </c>
      <c r="L633" s="117">
        <v>20</v>
      </c>
      <c r="M633" s="117">
        <v>21</v>
      </c>
      <c r="N633" s="117">
        <v>22</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t="s">
        <v>541</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t="s">
        <v>541</v>
      </c>
      <c r="M638" s="117" t="s">
        <v>541</v>
      </c>
      <c r="N638" s="117">
        <v>0</v>
      </c>
      <c r="O638" s="117">
        <v>0</v>
      </c>
      <c r="P638" s="117">
        <v>10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66" t="s">
        <v>1057</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1058</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190</v>
      </c>
      <c r="K646" s="201" t="str">
        <f t="shared" ref="K646:K660" si="33">IF(OR(COUNTIF(L646:P646,"未確認")&gt;0,COUNTIF(L646:P646,"*")&gt;0),"※","")</f>
        <v/>
      </c>
      <c r="L646" s="117">
        <v>34</v>
      </c>
      <c r="M646" s="117">
        <v>49</v>
      </c>
      <c r="N646" s="117">
        <v>52</v>
      </c>
      <c r="O646" s="117">
        <v>38</v>
      </c>
      <c r="P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10</v>
      </c>
      <c r="N648" s="117">
        <v>10</v>
      </c>
      <c r="O648" s="117">
        <v>10</v>
      </c>
      <c r="P648" s="117" t="s">
        <v>541</v>
      </c>
    </row>
    <row r="649" spans="1:22" s="118" customFormat="1" ht="70" customHeight="1">
      <c r="A649" s="252" t="s">
        <v>928</v>
      </c>
      <c r="B649" s="84"/>
      <c r="C649" s="295"/>
      <c r="D649" s="297"/>
      <c r="E649" s="320" t="s">
        <v>940</v>
      </c>
      <c r="F649" s="321"/>
      <c r="G649" s="321"/>
      <c r="H649" s="322"/>
      <c r="I649" s="122" t="s">
        <v>456</v>
      </c>
      <c r="J649" s="116">
        <f t="shared" si="32"/>
        <v>47</v>
      </c>
      <c r="K649" s="201" t="str">
        <f t="shared" si="33"/>
        <v>※</v>
      </c>
      <c r="L649" s="117">
        <v>10</v>
      </c>
      <c r="M649" s="117">
        <v>17</v>
      </c>
      <c r="N649" s="117">
        <v>20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69</v>
      </c>
      <c r="K650" s="201" t="str">
        <f t="shared" si="33"/>
        <v>※</v>
      </c>
      <c r="L650" s="117">
        <v>14</v>
      </c>
      <c r="M650" s="117">
        <v>12</v>
      </c>
      <c r="N650" s="117">
        <v>20</v>
      </c>
      <c r="O650" s="117">
        <v>23</v>
      </c>
      <c r="P650" s="117" t="s">
        <v>541</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10</v>
      </c>
      <c r="N651" s="117" t="s">
        <v>541</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96</v>
      </c>
      <c r="K655" s="201" t="str">
        <f t="shared" si="33"/>
        <v/>
      </c>
      <c r="L655" s="117">
        <v>19</v>
      </c>
      <c r="M655" s="117">
        <v>24</v>
      </c>
      <c r="N655" s="117">
        <v>31</v>
      </c>
      <c r="O655" s="117">
        <v>22</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75</v>
      </c>
      <c r="K657" s="201" t="str">
        <f t="shared" si="33"/>
        <v/>
      </c>
      <c r="L657" s="117">
        <v>15</v>
      </c>
      <c r="M657" s="117">
        <v>20</v>
      </c>
      <c r="N657" s="117">
        <v>26</v>
      </c>
      <c r="O657" s="117">
        <v>14</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38</v>
      </c>
      <c r="K659" s="201" t="str">
        <f t="shared" si="33"/>
        <v/>
      </c>
      <c r="L659" s="117">
        <v>0</v>
      </c>
      <c r="M659" s="117">
        <v>0</v>
      </c>
      <c r="N659" s="117">
        <v>0</v>
      </c>
      <c r="O659" s="117">
        <v>38</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66" t="s">
        <v>1057</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1058</v>
      </c>
      <c r="P666" s="70" t="s">
        <v>1061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98.7</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3.7</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61</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44</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18</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68</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53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63.2</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66" t="s">
        <v>1057</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1058</v>
      </c>
      <c r="P682" s="70" t="s">
        <v>1061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11</v>
      </c>
      <c r="K683" s="201" t="str">
        <f>IF(OR(COUNTIF(L683:P683,"未確認")&gt;0,COUNTIF(L683:P683,"*")&gt;0),"※","")</f>
        <v/>
      </c>
      <c r="L683" s="117">
        <v>0</v>
      </c>
      <c r="M683" s="117">
        <v>0</v>
      </c>
      <c r="N683" s="117">
        <v>0</v>
      </c>
      <c r="O683" s="117">
        <v>0</v>
      </c>
      <c r="P683" s="117">
        <v>11</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v>0</v>
      </c>
      <c r="M685" s="117">
        <v>0</v>
      </c>
      <c r="N685" s="117">
        <v>0</v>
      </c>
      <c r="O685" s="117">
        <v>0</v>
      </c>
      <c r="P685" s="117" t="s">
        <v>541</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66" t="s">
        <v>1057</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1058</v>
      </c>
      <c r="P692" s="70" t="s">
        <v>1061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10</v>
      </c>
      <c r="K693" s="201" t="str">
        <f>IF(OR(COUNTIF(L693:P693,"未確認")&gt;0,COUNTIF(L693:P693,"*")&gt;0),"※","")</f>
        <v>※</v>
      </c>
      <c r="L693" s="117" t="s">
        <v>541</v>
      </c>
      <c r="M693" s="117">
        <v>10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v>0</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66" t="s">
        <v>1057</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1058</v>
      </c>
      <c r="P705" s="70" t="s">
        <v>1061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2019-12-23T02:31:22Z</dcterms:modified>
</cp:coreProperties>
</file>