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00133396.PREF\Desktop\R8自主点検表等見直し\"/>
    </mc:Choice>
  </mc:AlternateContent>
  <xr:revisionPtr revIDLastSave="0" documentId="8_{0023DACF-22A0-4CB3-A991-A271C696601F}" xr6:coauthVersionLast="47" xr6:coauthVersionMax="47" xr10:uidLastSave="{00000000-0000-0000-0000-000000000000}"/>
  <bookViews>
    <workbookView xWindow="-120" yWindow="-120" windowWidth="15600" windowHeight="11040" xr2:uid="{00000000-000D-0000-FFFF-FFFF00000000}"/>
  </bookViews>
  <sheets>
    <sheet name="表紙" sheetId="2" r:id="rId1"/>
    <sheet name="1" sheetId="1" r:id="rId2"/>
    <sheet name="2" sheetId="3" r:id="rId3"/>
    <sheet name="3" sheetId="4" r:id="rId4"/>
    <sheet name="4-1" sheetId="5" r:id="rId5"/>
    <sheet name="4-2" sheetId="6" r:id="rId6"/>
    <sheet name="５" sheetId="13" r:id="rId7"/>
    <sheet name="６(1)～(2)" sheetId="7" r:id="rId8"/>
    <sheet name="７～８" sheetId="8" r:id="rId9"/>
    <sheet name="９" sheetId="9" r:id="rId10"/>
    <sheet name="１０" sheetId="10" r:id="rId11"/>
    <sheet name="11～1４" sheetId="12" r:id="rId12"/>
    <sheet name="15" sheetId="11" r:id="rId13"/>
  </sheets>
  <definedNames>
    <definedName name="_xlnm.Print_Area" localSheetId="11">'11～1４'!$A$1:$BB$81</definedName>
    <definedName name="_xlnm.Print_Area" localSheetId="4">'4-1'!$A$1:$BZ$39</definedName>
    <definedName name="_xlnm.Print_Area" localSheetId="5">'4-2'!$A$1:$BW$39</definedName>
    <definedName name="_xlnm.Print_Titles" localSheetId="4">'4-1'!$1:$6</definedName>
    <definedName name="_xlnm.Print_Titles" localSheetId="5">'4-2'!$1:$6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7" i="12" l="1"/>
  <c r="X38" i="13" l="1"/>
  <c r="X37" i="13"/>
  <c r="X36" i="13"/>
  <c r="X35" i="13"/>
  <c r="X34" i="13"/>
  <c r="X33" i="13"/>
  <c r="X32" i="13"/>
  <c r="X31" i="13"/>
  <c r="X30" i="13"/>
  <c r="X29" i="13"/>
  <c r="X28" i="13"/>
  <c r="X27" i="13"/>
  <c r="X26" i="13"/>
  <c r="X25" i="13"/>
  <c r="X24" i="13"/>
  <c r="X23" i="13"/>
  <c r="X22" i="13"/>
  <c r="X21" i="13"/>
  <c r="X20" i="13"/>
  <c r="X19" i="13"/>
  <c r="X18" i="13"/>
  <c r="X17" i="13"/>
  <c r="X16" i="13"/>
  <c r="X15" i="13"/>
  <c r="X14" i="13"/>
  <c r="X13" i="13"/>
  <c r="X12" i="13"/>
  <c r="X11" i="13"/>
  <c r="X10" i="13"/>
  <c r="X9" i="13"/>
  <c r="X8" i="13"/>
  <c r="X7" i="13"/>
  <c r="W39" i="13"/>
  <c r="V39" i="13"/>
  <c r="U39" i="13"/>
  <c r="T39" i="13"/>
  <c r="S39" i="13"/>
  <c r="R39" i="13"/>
  <c r="Q39" i="13"/>
  <c r="P39" i="13"/>
  <c r="O39" i="13"/>
  <c r="N39" i="13"/>
  <c r="M39" i="13"/>
  <c r="L39" i="13"/>
  <c r="K39" i="13"/>
  <c r="J39" i="13"/>
  <c r="I39" i="13"/>
  <c r="H39" i="13"/>
  <c r="G39" i="13"/>
  <c r="F39" i="13"/>
  <c r="E39" i="13"/>
  <c r="X39" i="13" l="1"/>
  <c r="AK244" i="7"/>
  <c r="AW36" i="12" l="1"/>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U28" i="6"/>
  <c r="T28" i="6"/>
  <c r="S28" i="6"/>
  <c r="R28" i="6"/>
  <c r="Q28" i="6"/>
  <c r="P28" i="6"/>
  <c r="O28" i="6"/>
  <c r="N28" i="6"/>
  <c r="M28" i="6"/>
  <c r="L28" i="6"/>
  <c r="K28" i="6"/>
  <c r="J28" i="6"/>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N39" i="6" l="1"/>
  <c r="R39" i="6"/>
  <c r="V39" i="6"/>
  <c r="F39" i="6"/>
  <c r="J39" i="6"/>
  <c r="Z39" i="6"/>
  <c r="M39" i="5"/>
  <c r="D39" i="5"/>
  <c r="H39" i="5"/>
  <c r="L39" i="5"/>
  <c r="P39" i="5"/>
  <c r="T39" i="5"/>
  <c r="X39" i="5"/>
  <c r="AB39" i="5"/>
  <c r="AF39" i="5"/>
  <c r="AW38" i="12"/>
  <c r="AK75" i="7"/>
  <c r="AQ53" i="7"/>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<sst xmlns="http://schemas.openxmlformats.org/spreadsheetml/2006/main" count="1294" uniqueCount="655">
  <si>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</si>
  <si>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</si>
  <si>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</si>
  <si>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</si>
  <si>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</si>
  <si>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</si>
  <si>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</si>
  <si>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</si>
  <si>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</si>
  <si>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</si>
  <si>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</si>
  <si>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</si>
  <si>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</si>
  <si>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</si>
  <si>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</si>
  <si>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</si>
  <si>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</si>
  <si>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</si>
  <si>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</si>
  <si>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</si>
  <si>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</si>
  <si>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</si>
  <si>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</si>
  <si>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　前年度の４月１日から当該年度指導監査日間に在職したすべての職員（臨時職員，短時間職員, パート職員及び退職者を含む。）について記入すること。</t>
    <phoneticPr fontId="2"/>
  </si>
  <si>
    <t>２　指導監査実施年度の４月分給与支給明細表</t>
    <phoneticPr fontId="2"/>
  </si>
  <si>
    <t>※　すべての職員（臨時職員，短時間職員，パート職員を含む。）について記入すること。</t>
  </si>
  <si>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</si>
  <si>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</si>
  <si>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</si>
  <si>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</si>
  <si>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</si>
  <si>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</si>
  <si>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</si>
  <si>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</si>
  <si>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</si>
  <si>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</si>
  <si>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</si>
  <si>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</si>
  <si>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</si>
  <si>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</si>
  <si>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</si>
  <si>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</si>
  <si>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３　手当が割増賃金として賃金に含めて支給されている場合は，「本俸」欄の賃金に含めて記入することで差し支えない。</t>
    <phoneticPr fontId="2"/>
  </si>
  <si>
    <t>時間</t>
  </si>
  <si>
    <t>勤　　務　　時　　間</t>
  </si>
  <si>
    <t>休　　憩</t>
  </si>
  <si>
    <t>時　　間</t>
  </si>
  <si>
    <t>(時間：分)</t>
  </si>
  <si>
    <t>勤務</t>
  </si>
  <si>
    <t>実　働</t>
  </si>
  <si>
    <t>休　息</t>
  </si>
  <si>
    <t>小　計</t>
  </si>
  <si>
    <t>：</t>
  </si>
  <si>
    <t>稼働人員</t>
  </si>
  <si>
    <t>(注)勤務時間には，休憩時間は含まれない。</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</si>
  <si>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</si>
  <si>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</si>
  <si>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</si>
  <si>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</si>
  <si>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</si>
  <si>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</si>
  <si>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</si>
  <si>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</si>
  <si>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</si>
  <si>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</si>
  <si>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</si>
  <si>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</si>
  <si>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</si>
  <si>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</si>
  <si>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</si>
  <si>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</si>
  <si>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</si>
  <si>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</si>
  <si>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</si>
  <si>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</si>
  <si>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</si>
  <si>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</si>
  <si>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</si>
  <si>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</si>
  <si>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</si>
  <si>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</si>
  <si>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</si>
  <si>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</si>
  <si>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</si>
  <si>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</si>
  <si>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</si>
  <si>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</si>
  <si>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</si>
  <si>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</si>
  <si>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</si>
  <si>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</si>
  <si>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</si>
  <si>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　衛生推進者は，常時10人以上50人未満の労働者を使用する場合設置すること。</t>
    <phoneticPr fontId="2"/>
  </si>
  <si>
    <t>・</t>
    <phoneticPr fontId="2"/>
  </si>
  <si>
    <t>（注）　</t>
    <phoneticPr fontId="2"/>
  </si>
  <si>
    <t>　衛生管理者・産業医・衛生委員会は，常時50人以上の労働者を使用する場合設置すること。</t>
    <phoneticPr fontId="2"/>
  </si>
  <si>
    <t>（注）</t>
    <phoneticPr fontId="2"/>
  </si>
  <si>
    <t>１　指導監査実施年度の４月分の給料明細表の写しでもよい。</t>
    <phoneticPr fontId="2"/>
  </si>
  <si>
    <t>日　　　　課</t>
    <rPh sb="0" eb="1">
      <t>ヒ</t>
    </rPh>
    <rPh sb="5" eb="6">
      <t>カ</t>
    </rPh>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</si>
  <si>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</si>
  <si>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</si>
  <si>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</si>
  <si>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</si>
  <si>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</si>
  <si>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</si>
  <si>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</si>
  <si>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</si>
  <si>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</si>
  <si>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</si>
  <si>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</si>
  <si>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</si>
  <si>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</si>
  <si>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</si>
  <si>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</si>
  <si>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</si>
  <si>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</si>
  <si>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</si>
  <si>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</si>
  <si>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</si>
  <si>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</si>
  <si>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</si>
  <si>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</si>
  <si>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</si>
  <si>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</si>
  <si>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</si>
  <si>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</si>
  <si>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</si>
  <si>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</si>
  <si>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</si>
  <si>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</si>
  <si>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</si>
  <si>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</si>
  <si>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</si>
  <si>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</si>
  <si>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</si>
  <si>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</si>
  <si>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</si>
  <si>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</si>
  <si>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</si>
  <si>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</si>
  <si>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</si>
  <si>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</si>
  <si>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</si>
  <si>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</si>
  <si>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</si>
  <si>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</si>
  <si>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</si>
  <si>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</si>
  <si>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</si>
  <si>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</si>
  <si>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</si>
  <si>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</si>
  <si>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</si>
  <si>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</si>
  <si>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</si>
  <si>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</si>
  <si>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</si>
  <si>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</si>
  <si>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</si>
  <si>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</si>
  <si>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</si>
  <si>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</si>
  <si>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</si>
  <si>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</si>
  <si>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</si>
  <si>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</si>
  <si>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</si>
  <si>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</si>
  <si>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</si>
  <si>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</si>
  <si>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</si>
  <si>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</si>
  <si>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</si>
  <si>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</si>
  <si>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</si>
  <si>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</si>
  <si>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</si>
  <si>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</si>
  <si>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</si>
  <si>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</si>
  <si>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</si>
  <si>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</si>
  <si>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</si>
  <si>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</si>
  <si>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</si>
  <si>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２ 平均を出す際，少数点以下が生じた場合は，少数点以下を四捨五入すること。　</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</si>
  <si>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</si>
  <si>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</si>
  <si>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</si>
  <si>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</si>
  <si>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</si>
  <si>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</si>
  <si>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</si>
  <si>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</si>
  <si>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</si>
  <si>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</si>
  <si>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</si>
  <si>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</si>
  <si>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</si>
  <si>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</si>
  <si>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</si>
  <si>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</si>
  <si>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</si>
  <si>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</si>
  <si>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</si>
  <si>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</si>
  <si>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</si>
  <si>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</si>
  <si>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</si>
  <si>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</si>
  <si>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</si>
  <si>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</si>
  <si>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</si>
  <si>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</si>
  <si>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</si>
  <si>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１ 本調書作成時初日の利用者数の状況を記入すること。</t>
  </si>
  <si>
    <t>２ 平均を出す際は，少数点以下を四捨五入すること。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</si>
  <si>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</si>
  <si>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</si>
  <si>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</si>
  <si>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</si>
  <si>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</si>
  <si>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</si>
  <si>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</si>
  <si>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</si>
  <si>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</si>
  <si>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</si>
  <si>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</si>
  <si>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</si>
  <si>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</si>
  <si>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</si>
  <si>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</si>
  <si>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</si>
  <si>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</si>
  <si>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杖等を使用し，自分で歩ける。</t>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</si>
  <si>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</si>
  <si>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</si>
  <si>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</si>
  <si>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</si>
  <si>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</si>
  <si>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</si>
  <si>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</si>
  <si>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</si>
  <si>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</si>
  <si>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</si>
  <si>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</si>
  <si>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</si>
  <si>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</si>
  <si>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</si>
  <si>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</si>
  <si>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</si>
  <si>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</si>
  <si>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</si>
  <si>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</si>
  <si>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</si>
  <si>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</si>
  <si>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</si>
  <si>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</si>
  <si>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</si>
  <si>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自分でベッドに起座でき，座位保持ができる。</t>
    <phoneticPr fontId="2"/>
  </si>
  <si>
    <t>少し手を貸せば，ベッドに起座でき，座位保持ができる。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</si>
  <si>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</si>
  <si>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</si>
  <si>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</si>
  <si>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</si>
  <si>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</si>
  <si>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乗り降りができ，移動の操作もできる。</t>
    <phoneticPr fontId="2"/>
  </si>
  <si>
    <t>乗り降りを介助，移動の操作はできる。</t>
    <phoneticPr fontId="2"/>
  </si>
  <si>
    <t>全て介助してもらえれば使用できる。</t>
    <phoneticPr fontId="2"/>
  </si>
  <si>
    <t>自分で昼夜とも便所，便器を使ってできる。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</si>
  <si>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</si>
  <si>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</si>
  <si>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</si>
  <si>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</si>
  <si>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</si>
  <si>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</si>
  <si>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</si>
  <si>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</si>
  <si>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</si>
  <si>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</si>
  <si>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</si>
  <si>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</si>
  <si>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</si>
  <si>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</si>
  <si>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</si>
  <si>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</si>
  <si>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</si>
  <si>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</si>
  <si>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</si>
  <si>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</si>
  <si>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</si>
  <si>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</si>
  <si>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</si>
  <si>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</si>
  <si>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</si>
  <si>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</si>
  <si>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</si>
  <si>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</si>
  <si>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</si>
  <si>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</si>
  <si>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</si>
  <si>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</si>
  <si>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</si>
  <si>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</si>
  <si>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</si>
  <si>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</si>
  <si>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</si>
  <si>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</si>
  <si>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</si>
  <si>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</si>
  <si>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</si>
  <si>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</si>
  <si>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</si>
  <si>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</si>
  <si>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</si>
  <si>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</si>
  <si>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</si>
  <si>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</si>
  <si>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　上記の調査（確認）の結果を記録しているか。
　また，結果について職員共通の認識とするためにどのような方法をとっているか。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</si>
  <si>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</si>
  <si>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</si>
  <si>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</si>
  <si>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</si>
  <si>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</si>
  <si>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</si>
  <si>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</si>
  <si>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</si>
  <si>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</si>
  <si>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</si>
  <si>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</si>
  <si>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</si>
  <si>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</si>
  <si>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</si>
  <si>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</si>
  <si>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</si>
  <si>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</si>
  <si>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</si>
  <si>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</si>
  <si>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</si>
  <si>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</si>
  <si>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３  この表において，ａ＝ｂ＋ｃ，ｄ＝ｅ＋ｆとなること。</t>
  </si>
  <si>
    <t>「総数ａ」欄の縦計は，入所者の総数と一致すること。</t>
    <phoneticPr fontId="2"/>
  </si>
  <si>
    <t>（前年度４月以降，監査直近月までを記載のこと。）</t>
    <phoneticPr fontId="2"/>
  </si>
  <si>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</si>
  <si>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</si>
  <si>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</si>
  <si>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</si>
  <si>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</si>
  <si>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</si>
  <si>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</si>
  <si>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</si>
  <si>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</si>
  <si>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</si>
  <si>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</si>
  <si>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</si>
  <si>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</si>
  <si>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</si>
  <si>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</si>
  <si>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</si>
  <si>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</si>
  <si>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</si>
  <si>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</si>
  <si>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Ｊ</t>
    <phoneticPr fontId="2"/>
  </si>
  <si>
    <t>２ 「褥そうの部位・程度」欄には，施設内での最も状況の悪化した時点及び直近時における褥そうの部位，数，大きさ，</t>
    <phoneticPr fontId="2"/>
  </si>
  <si>
    <t>深さ等を具体的に記入すること。</t>
    <phoneticPr fontId="2"/>
  </si>
  <si>
    <t>「区分」欄は，該当すれば有・無，Ａ・Ｂ・Ｃで回答すること。</t>
  </si>
  <si>
    <t>Ａ　：　全く関与していない。</t>
  </si>
  <si>
    <t>Ｂ　：　園生活(健康上も含む)を送る上で,必要な指導をしている。</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</si>
  <si>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</si>
  <si>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</si>
  <si>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</si>
  <si>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</si>
  <si>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</si>
  <si>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</si>
  <si>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</si>
  <si>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</si>
  <si>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</si>
  <si>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</si>
  <si>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</si>
  <si>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</si>
  <si>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</si>
  <si>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</si>
  <si>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</si>
  <si>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</si>
  <si>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</si>
  <si>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</si>
  <si>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</si>
  <si>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</si>
  <si>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担当職員については，外部の者に委託している場合，記入すること。</t>
    <phoneticPr fontId="2"/>
  </si>
  <si>
    <t>（本表には, ＯＴ・ＰＴ等が行う専門療法の外, ラジオ体操など機能減退防止の</t>
  </si>
  <si>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</si>
  <si>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</si>
  <si>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</si>
  <si>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</si>
  <si>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</si>
  <si>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</si>
  <si>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</si>
  <si>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</si>
  <si>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</si>
  <si>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</si>
  <si>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</si>
  <si>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</si>
  <si>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</si>
  <si>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（方策：食堂での食事，ポータブル介助やトイレへの排泄誘導，車椅子，歩行器，ギャジベッドの活用等）</t>
    <phoneticPr fontId="2"/>
  </si>
  <si>
    <t>必要なリハビリ器具の保有状況</t>
    <phoneticPr fontId="2"/>
  </si>
  <si>
    <t>施設内における転倒防止のための工夫や段差解消の状況</t>
    <phoneticPr fontId="2"/>
  </si>
  <si>
    <t>（エ）個々の利用者に応じた安全でくつろいだ入浴の確保，及び待ち時間の短縮等についての配慮</t>
    <phoneticPr fontId="2"/>
  </si>
  <si>
    <t>（オ）入浴に当たっての健康状態のチェックの状況</t>
    <phoneticPr fontId="2"/>
  </si>
  <si>
    <t xml:space="preserve">        （体調の悪い者，褥そうのある者の入浴については，医師，看護師の指示を仰ぐなど）</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</si>
  <si>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</si>
  <si>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</si>
  <si>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</si>
  <si>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</si>
  <si>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</si>
  <si>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</si>
  <si>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</si>
  <si>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</si>
  <si>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</si>
  <si>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（監査調書資料作成直近２週間の内容を記載のこと。）</t>
  </si>
  <si>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</si>
  <si>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</si>
  <si>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</si>
  <si>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</si>
  <si>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</si>
  <si>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</si>
  <si>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</si>
  <si>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</si>
  <si>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</si>
  <si>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</si>
  <si>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</si>
  <si>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</si>
  <si>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</si>
  <si>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</si>
  <si>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</si>
  <si>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</si>
  <si>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２  介助浴とは人又は機器の介助を得て，普通浴槽での入浴を記入すること。</t>
    <phoneticPr fontId="2"/>
  </si>
  <si>
    <t>３  計の人数は入居者数と一致すること。</t>
    <phoneticPr fontId="2"/>
  </si>
  <si>
    <t>項　　　　　目</t>
    <phoneticPr fontId="2"/>
  </si>
  <si>
    <t>全身若しくは一部清拭を行う</t>
    <phoneticPr fontId="2"/>
  </si>
  <si>
    <t>入浴可能となった場合，次回入浴前に入浴させる</t>
    <phoneticPr fontId="2"/>
  </si>
  <si>
    <t>２ 本表は，上表（２）のＡ・Ｂの者を対象とすること。</t>
  </si>
  <si>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</si>
  <si>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</si>
  <si>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</si>
  <si>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</si>
  <si>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</si>
  <si>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</si>
  <si>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</si>
  <si>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</si>
  <si>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</si>
  <si>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</si>
  <si>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</si>
  <si>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</si>
  <si>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</si>
  <si>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</si>
  <si>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</si>
  <si>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</si>
  <si>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</si>
  <si>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</si>
  <si>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</si>
  <si>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</si>
  <si>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</si>
  <si>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</si>
  <si>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</si>
  <si>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</si>
  <si>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</si>
  <si>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</si>
  <si>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</si>
  <si>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</si>
  <si>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</si>
  <si>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</si>
  <si>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</si>
  <si>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</si>
  <si>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</si>
  <si>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</si>
  <si>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</si>
  <si>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</si>
  <si>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</si>
  <si>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</si>
  <si>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</si>
  <si>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</si>
  <si>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</si>
  <si>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</si>
  <si>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</si>
  <si>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</si>
  <si>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</si>
  <si>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</si>
  <si>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</si>
  <si>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</si>
  <si>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</si>
  <si>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</si>
  <si>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</si>
  <si>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（２）利用者年齢別・性別の状況</t>
    <phoneticPr fontId="2"/>
  </si>
  <si>
    <t>（３）介護保険被保険者証</t>
    <phoneticPr fontId="2"/>
  </si>
  <si>
    <t>（４）利用期間の状況</t>
    <phoneticPr fontId="2"/>
  </si>
  <si>
    <t>（５）日常生活状況</t>
    <phoneticPr fontId="2"/>
  </si>
  <si>
    <t>（６）オムツ外し，排泄，オムツ交換及び体位変換に関する方針</t>
    <phoneticPr fontId="2"/>
  </si>
  <si>
    <t>外出，通院，外泊，面会等への対応（許可の条件・手続き等）</t>
    <phoneticPr fontId="2"/>
  </si>
  <si>
    <t>（１）個別処遇計画</t>
    <phoneticPr fontId="2"/>
  </si>
  <si>
    <t>（１）　入浴に関する方針，工夫等</t>
    <phoneticPr fontId="2"/>
  </si>
  <si>
    <t xml:space="preserve"> （２）入浴日における入浴等の状況</t>
    <phoneticPr fontId="2"/>
  </si>
  <si>
    <t>（３）入浴日に入浴できない者の取り扱い</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</si>
  <si>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</si>
  <si>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</si>
  <si>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</si>
  <si>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</si>
  <si>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</si>
  <si>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</si>
  <si>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</si>
  <si>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</si>
  <si>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③　オムツ交換時の衝立，カーテンを活用する方法など排泄介助時に利用者のプライバシー
  に配慮しているか</t>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</si>
  <si>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</si>
  <si>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</si>
  <si>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</si>
  <si>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</si>
  <si>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</si>
  <si>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</si>
  <si>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</si>
  <si>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</si>
  <si>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</si>
  <si>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</si>
  <si>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</si>
  <si>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</si>
  <si>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</si>
  <si>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</si>
  <si>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</si>
  <si>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</si>
  <si>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</si>
  <si>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</si>
  <si>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</si>
  <si>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</si>
  <si>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④　オムツ交換時，清潔なタオルでの清拭や，皮膚の状態，床ずれの有無など肌の異常及び
  尿・便の異常に対する観察を行っているか。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</si>
  <si>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</si>
  <si>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</si>
  <si>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</si>
  <si>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</si>
  <si>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</si>
  <si>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</si>
  <si>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氏　名</t>
  </si>
  <si>
    <t>資　格</t>
  </si>
  <si>
    <t>職　種</t>
  </si>
  <si>
    <t>兼　務　の　状　況</t>
  </si>
  <si>
    <t>合計</t>
  </si>
  <si>
    <t>養護老人ホーム</t>
  </si>
  <si>
    <t>訪問介護事業所</t>
  </si>
  <si>
    <t>外部サービス利用型(予防)特定施設</t>
  </si>
  <si>
    <t>施設長</t>
  </si>
  <si>
    <t>医師</t>
  </si>
  <si>
    <t>支援員</t>
  </si>
  <si>
    <t>看護師</t>
  </si>
  <si>
    <t>准看護師</t>
  </si>
  <si>
    <t>栄養士</t>
  </si>
  <si>
    <t>調理員</t>
  </si>
  <si>
    <t>事務員</t>
  </si>
  <si>
    <t>管理者</t>
  </si>
  <si>
    <t>サービス提供責任者</t>
  </si>
  <si>
    <t>介護職員</t>
  </si>
  <si>
    <t>合　　　計</t>
  </si>
  <si>
    <t>５　職員の配置等</t>
  </si>
  <si>
    <t>常勤・非常勤の別</t>
    <rPh sb="3" eb="6">
      <t>ヒジョウキン</t>
    </rPh>
    <rPh sb="7" eb="8">
      <t>ベツ</t>
    </rPh>
    <phoneticPr fontId="2"/>
  </si>
  <si>
    <t>生活相談員</t>
    <phoneticPr fontId="2"/>
  </si>
  <si>
    <t>その他
（　　）</t>
    <phoneticPr fontId="2"/>
  </si>
  <si>
    <t>訪問介護員</t>
    <phoneticPr fontId="2"/>
  </si>
  <si>
    <t>計画作成担当者</t>
    <phoneticPr fontId="2"/>
  </si>
  <si>
    <t>（注) １　勤務形態と一致すること。</t>
    <phoneticPr fontId="2"/>
  </si>
  <si>
    <t>No.３－２関係</t>
    <rPh sb="6" eb="8">
      <t>カンケイ</t>
    </rPh>
    <phoneticPr fontId="2"/>
  </si>
  <si>
    <t>（養護老人ホーム）</t>
    <rPh sb="1" eb="3">
      <t>ヨウゴ</t>
    </rPh>
    <rPh sb="3" eb="5">
      <t>ロウジン</t>
    </rPh>
    <phoneticPr fontId="2"/>
  </si>
  <si>
    <t>養護老人ホーム</t>
    <rPh sb="0" eb="2">
      <t>ヨウゴ</t>
    </rPh>
    <rPh sb="2" eb="4">
      <t>ロウジン</t>
    </rPh>
    <phoneticPr fontId="2"/>
  </si>
  <si>
    <t>※　施設長をはじめとする全職種についてそれぞれ職種ごとに作成する。</t>
    <phoneticPr fontId="2"/>
  </si>
  <si>
    <t>※　施設長をはじめとする全職種について，それぞれ職種ごとに作成する。</t>
    <phoneticPr fontId="2"/>
  </si>
  <si>
    <t>　【職種：</t>
    <rPh sb="2" eb="4">
      <t>ショクシュ</t>
    </rPh>
    <phoneticPr fontId="2"/>
  </si>
  <si>
    <t>６　利用者の状況</t>
    <phoneticPr fontId="2"/>
  </si>
  <si>
    <t>　　　期間
性別</t>
    <rPh sb="3" eb="5">
      <t>キカン</t>
    </rPh>
    <rPh sb="6" eb="8">
      <t>セイベツ</t>
    </rPh>
    <phoneticPr fontId="2"/>
  </si>
  <si>
    <t>１ 「発症時の状況」欄には，「入院時（　年　月　日～　年　月　日）に発症」「帰省時（　年　月　日～　年　月　日）に発症」等</t>
    <rPh sb="29" eb="30">
      <t>ガツ</t>
    </rPh>
    <phoneticPr fontId="2"/>
  </si>
  <si>
    <t>簡潔に記入すること。</t>
  </si>
  <si>
    <t>F</t>
    <phoneticPr fontId="2"/>
  </si>
  <si>
    <t>８　利用者の意向，希望を尊重するような配慮の状況</t>
    <phoneticPr fontId="2"/>
  </si>
  <si>
    <t>７ 利用者の生活等の状況</t>
    <phoneticPr fontId="2"/>
  </si>
  <si>
    <t>９ 利用者の処遇状況</t>
    <phoneticPr fontId="2"/>
  </si>
  <si>
    <t>１１　入浴の実施状況</t>
    <phoneticPr fontId="2"/>
  </si>
  <si>
    <t xml:space="preserve">１２　利用者の身元引受人の状況 </t>
    <phoneticPr fontId="2"/>
  </si>
  <si>
    <t>１３　利用者自治会・家族会組織等の状況</t>
    <phoneticPr fontId="2"/>
  </si>
  <si>
    <t>１４　家族等との連携状況（前年度を記入のこと。）</t>
    <phoneticPr fontId="2"/>
  </si>
  <si>
    <t>１５　施設サービス利用者の退所について</t>
    <phoneticPr fontId="2"/>
  </si>
  <si>
    <t>区　分</t>
    <rPh sb="0" eb="1">
      <t>ク</t>
    </rPh>
    <rPh sb="2" eb="3">
      <t>ブン</t>
    </rPh>
    <phoneticPr fontId="2"/>
  </si>
  <si>
    <t>Ｃ  厚生労働省通知（防火安全対策強化）に基づく夜間勤務体制に○</t>
    <rPh sb="4" eb="5">
      <t>セイ</t>
    </rPh>
    <rPh sb="6" eb="7">
      <t>ドウ</t>
    </rPh>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</si>
  <si>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</si>
  <si>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</si>
  <si>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t>
    <phoneticPr fontId="2"/>
  </si>
  <si>
    <t>該当する項目に☑印を付すること。（以下，同じ。）</t>
    <rPh sb="17" eb="19">
      <t>イカ</t>
    </rPh>
    <rPh sb="20" eb="21">
      <t>オナ</t>
    </rPh>
    <phoneticPr fontId="2"/>
  </si>
  <si>
    <r>
      <t>（注）当該職務のみに従事する場合を「専従」，他の職務等にも従事する場合は「兼務」と記入し，備考欄に兼務職名を記入すること。(例)</t>
    </r>
    <r>
      <rPr>
        <sz val="11"/>
        <rFont val="ＭＳ ゴシック"/>
        <family val="3"/>
        <charset val="128"/>
      </rPr>
      <t>副施設長</t>
    </r>
    <r>
      <rPr>
        <sz val="11"/>
        <color theme="1"/>
        <rFont val="ＭＳ ゴシック"/>
        <family val="3"/>
        <charset val="128"/>
      </rPr>
      <t xml:space="preserve">(生活指導員と兼務)　
</t>
    </r>
    <rPh sb="65" eb="67">
      <t>シセツ</t>
    </rPh>
    <phoneticPr fontId="2"/>
  </si>
  <si>
    <t>２　（ウ）の「入浴するまでの待機場所」は，該当する項目に☑印を付すること。</t>
    <rPh sb="7" eb="9">
      <t>ニュウヨク</t>
    </rPh>
    <rPh sb="14" eb="16">
      <t>タイキ</t>
    </rPh>
    <rPh sb="16" eb="18">
      <t>バショ</t>
    </rPh>
    <phoneticPr fontId="2"/>
  </si>
  <si>
    <t>（注）</t>
    <phoneticPr fontId="2"/>
  </si>
  <si>
    <t>１　（イ）の「入浴時間」は，かけ湯から浴室を出るまでの時間を記入すること。</t>
  </si>
  <si>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</si>
  <si>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（８）トイレ誘導の実施状況等</t>
    <phoneticPr fontId="2"/>
  </si>
  <si>
    <t>策定者（職種）</t>
    <rPh sb="4" eb="6">
      <t>ショクシュ</t>
    </rPh>
    <phoneticPr fontId="2"/>
  </si>
  <si>
    <t>１０　寝たきりにさせないための方策（離床対策）の実施状況＜該当者がいる施設＞</t>
    <phoneticPr fontId="2"/>
  </si>
  <si>
    <t>○該当する項目に☑印を付し，成年後見人の総数を（　）に記入すること。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</si>
  <si>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</si>
  <si>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t>１「実施状況」欄について，該当するものに☑印を付すること。</t>
    <rPh sb="13" eb="15">
      <t>ガイトウ</t>
    </rPh>
    <phoneticPr fontId="2"/>
  </si>
  <si>
    <r>
      <t xml:space="preserve">       ２  「兼務の状況」欄は，常勤換算方法で記入すること。（</t>
    </r>
    <r>
      <rPr>
        <sz val="10"/>
        <rFont val="ＭＳ Ｐゴシック"/>
        <family val="3"/>
        <charset val="128"/>
        <scheme val="minor"/>
      </rPr>
      <t>自主点検表９</t>
    </r>
    <r>
      <rPr>
        <sz val="10"/>
        <rFont val="ＭＳ Ｐゴシック"/>
        <family val="2"/>
        <charset val="128"/>
        <scheme val="minor"/>
      </rPr>
      <t>ページ参照）</t>
    </r>
    <rPh sb="35" eb="37">
      <t>ジシュ</t>
    </rPh>
    <rPh sb="37" eb="40">
      <t>テンケンヒョウ</t>
    </rPh>
    <phoneticPr fontId="2"/>
  </si>
  <si>
    <r>
      <rPr>
        <sz val="10"/>
        <color rgb="FFFF0000"/>
        <rFont val="ＭＳ ゴシック"/>
        <family val="3"/>
        <charset val="128"/>
      </rPr>
      <t>勤　　務　　者</t>
    </r>
    <r>
      <rPr>
        <sz val="10"/>
        <color theme="1"/>
        <rFont val="ＭＳ ゴシック"/>
        <family val="3"/>
        <charset val="128"/>
      </rPr>
      <t>　　人　　数　　計</t>
    </r>
    <rPh sb="0" eb="1">
      <t>ツトム</t>
    </rPh>
    <rPh sb="3" eb="4">
      <t>ツトム</t>
    </rPh>
    <rPh sb="6" eb="7">
      <t>モノ</t>
    </rPh>
    <rPh sb="9" eb="10">
      <t>ヒト</t>
    </rPh>
    <rPh sb="12" eb="13">
      <t>スウ</t>
    </rPh>
    <rPh sb="15" eb="16">
      <t>ケイ</t>
    </rPh>
    <phoneticPr fontId="2"/>
  </si>
  <si>
    <t>及び取り組み・工夫等＜該当者がいる施設＞</t>
    <phoneticPr fontId="2"/>
  </si>
  <si>
    <t>（７）オムツ交換及び体位変換の実施状況＜該当者がいる施設＞</t>
    <phoneticPr fontId="2"/>
  </si>
  <si>
    <t>（９）褥そうを有する者に対する治療・処理の方法等＜該当者がいる施設＞</t>
    <phoneticPr fontId="2"/>
  </si>
  <si>
    <t>エ　利用者リハビリ参加状況（直近１か月）</t>
    <phoneticPr fontId="2"/>
  </si>
  <si>
    <t>項　　　目</t>
  </si>
  <si>
    <t>区　　　分</t>
  </si>
  <si>
    <t>居室の施錠</t>
  </si>
  <si>
    <t>行動の制限</t>
  </si>
  <si>
    <t>精神安定剤の服用</t>
  </si>
  <si>
    <t>薬品の食事混入</t>
  </si>
  <si>
    <t>入浴前の下剤・浣腸</t>
  </si>
  <si>
    <t>食事の摂取（給食以外）</t>
  </si>
  <si>
    <t>飲　酒</t>
  </si>
  <si>
    <t>喫　煙</t>
  </si>
  <si>
    <t>性について（恋愛等）</t>
  </si>
  <si>
    <t>のうち，該当するものに☑印を付けること。</t>
  </si>
  <si>
    <t>４－１　　年　月分 　１か月の勤務割（１年単位又は１か月単位の変形労働時間制を採用している施設，変形労働時間制を採用していない施設）</t>
    <phoneticPr fontId="2"/>
  </si>
  <si>
    <t>４－２　　年　月分 　４週間の勤務割（４週間単位の変形労働時間制を採用している施設）</t>
    <phoneticPr fontId="2"/>
  </si>
  <si>
    <t>４－１　　年　月分 １か月の勤務割（１年単位又は１か月単の位変形労働時間制を採用
　　　　している施設，変形労働時間制を採用していない施設）………………………………　４</t>
    <rPh sb="19" eb="22">
      <t>ネンタンイ</t>
    </rPh>
    <rPh sb="22" eb="23">
      <t>マタ</t>
    </rPh>
    <rPh sb="26" eb="27">
      <t>ゲツ</t>
    </rPh>
    <rPh sb="27" eb="28">
      <t>タン</t>
    </rPh>
    <rPh sb="29" eb="30">
      <t>クライ</t>
    </rPh>
    <rPh sb="30" eb="32">
      <t>ヘンケイ</t>
    </rPh>
    <rPh sb="32" eb="34">
      <t>ロウドウ</t>
    </rPh>
    <rPh sb="34" eb="37">
      <t>ジカンセイ</t>
    </rPh>
    <rPh sb="38" eb="40">
      <t>サイヨウ</t>
    </rPh>
    <rPh sb="49" eb="51">
      <t>シセツ</t>
    </rPh>
    <rPh sb="52" eb="54">
      <t>ヘンケイ</t>
    </rPh>
    <rPh sb="54" eb="56">
      <t>ロウドウ</t>
    </rPh>
    <rPh sb="56" eb="59">
      <t>ジカンセイ</t>
    </rPh>
    <rPh sb="60" eb="62">
      <t>サイヨウ</t>
    </rPh>
    <rPh sb="67" eb="69">
      <t>シセツ</t>
    </rPh>
    <phoneticPr fontId="2"/>
  </si>
  <si>
    <t>４－２　　年　月分 ４週間の勤務割（４週間単位の変形労働時間制を採用している施設)…　５</t>
    <rPh sb="19" eb="21">
      <t>シュウカン</t>
    </rPh>
    <rPh sb="21" eb="23">
      <t>タンイ</t>
    </rPh>
    <rPh sb="38" eb="40">
      <t>シセツ</t>
    </rPh>
    <phoneticPr fontId="2"/>
  </si>
  <si>
    <t>子ども</t>
    <rPh sb="0" eb="1">
      <t>コ</t>
    </rPh>
    <phoneticPr fontId="2"/>
  </si>
  <si>
    <t>１　職員の給与等  ……………………………………………………………………………………　１</t>
    <phoneticPr fontId="2"/>
  </si>
  <si>
    <t>２　指導監査実施年度の４月分給与支給明細表  …………………………………………………　２</t>
    <phoneticPr fontId="2"/>
  </si>
  <si>
    <t>３　職員の勤務状況    ………………………………………………………………………………　３</t>
    <phoneticPr fontId="2"/>
  </si>
  <si>
    <t>５　職員の配置等  ……………………………………………………………………………………　６</t>
    <rPh sb="2" eb="4">
      <t>ショクイン</t>
    </rPh>
    <rPh sb="5" eb="7">
      <t>ハイチ</t>
    </rPh>
    <rPh sb="7" eb="8">
      <t>トウ</t>
    </rPh>
    <phoneticPr fontId="2"/>
  </si>
  <si>
    <t>６　利用者の状況  ……………………………………………………………………………………　７</t>
    <phoneticPr fontId="2"/>
  </si>
  <si>
    <t xml:space="preserve"> （1）月別入所者の状況  ……………………………………………………………………………　７</t>
    <phoneticPr fontId="2"/>
  </si>
  <si>
    <t xml:space="preserve"> （2）利用者年齢別・性別の状況  …………………………………………………………………　８</t>
    <phoneticPr fontId="2"/>
  </si>
  <si>
    <t xml:space="preserve"> （3）介護保険被保険者証  …………………………………………………………………………　８</t>
    <phoneticPr fontId="2"/>
  </si>
  <si>
    <t xml:space="preserve"> （4）利用期間の状況  ………………………………………………………………………………　８ </t>
    <phoneticPr fontId="2"/>
  </si>
  <si>
    <t xml:space="preserve"> （5）日常生活状況  …………………………………………………………………………………　９  </t>
    <phoneticPr fontId="2"/>
  </si>
  <si>
    <t xml:space="preserve"> （6）オムツ外し，排泄，オムツ交換及び体位変換に関する方針及び取り組み・工夫等  …　10</t>
    <phoneticPr fontId="2"/>
  </si>
  <si>
    <t xml:space="preserve"> （7）オムツ交換及び体位変換の実施状況  ………………………………………………………　10</t>
    <phoneticPr fontId="2"/>
  </si>
  <si>
    <t xml:space="preserve"> （8）トイレ誘導の実施状況等  ……………………………………………………………………　11 </t>
    <phoneticPr fontId="2"/>
  </si>
  <si>
    <t xml:space="preserve"> （9）褥そうを有する者に対する治療・処理の方法等  …………………………………………　12 </t>
    <phoneticPr fontId="2"/>
  </si>
  <si>
    <t xml:space="preserve">７　利用者の生活等の状況  …………………………………………………………………………　13 </t>
    <phoneticPr fontId="2"/>
  </si>
  <si>
    <t>８　利用者の意向，希望を尊重するような配慮の状況  外出，通院，外泊，面会等への
  対応（許可の条件・手続き等）……………………………………………………………………　13</t>
    <phoneticPr fontId="2"/>
  </si>
  <si>
    <t>９　利用者の処遇状況  ………………………………………………………………………………　14</t>
    <phoneticPr fontId="2"/>
  </si>
  <si>
    <t xml:space="preserve"> （1）個別処遇計画  …………………………………………………………………………………　14</t>
    <phoneticPr fontId="2"/>
  </si>
  <si>
    <t>１０　寝たきりにさせないための方策（離床対策）の実施状況  ………………………………　15</t>
    <phoneticPr fontId="2"/>
  </si>
  <si>
    <t>１１　入浴の実施状況  ………………………………………………………………………………　16</t>
    <phoneticPr fontId="2"/>
  </si>
  <si>
    <t xml:space="preserve"> （1）入浴に関する方針，工夫等  …………………………………………………………………　16 </t>
    <phoneticPr fontId="2"/>
  </si>
  <si>
    <t xml:space="preserve"> （2）入浴日における入浴等の状況  ………………………………………………………………　16</t>
    <phoneticPr fontId="2"/>
  </si>
  <si>
    <t xml:space="preserve"> （3）入浴日に入浴できない者の取り扱い  ………………………………………………………　17</t>
    <phoneticPr fontId="2"/>
  </si>
  <si>
    <t xml:space="preserve">１２　利用者の身元引受人の状況  …………………………………………………………………　17 </t>
    <phoneticPr fontId="2"/>
  </si>
  <si>
    <t>１３　利用者自治会・家族会組織等の状況  ………………………………………………………　17</t>
    <phoneticPr fontId="2"/>
  </si>
  <si>
    <t>１４　家族等との連携状況  …………………………………………………………………………　17</t>
    <phoneticPr fontId="2"/>
  </si>
  <si>
    <t>１５　施設サービス利用者の退所について  ………………………………………………………　18</t>
    <phoneticPr fontId="2"/>
  </si>
  <si>
    <t>届出：　　</t>
    <rPh sb="0" eb="2">
      <t>トドケデ</t>
    </rPh>
    <phoneticPr fontId="2"/>
  </si>
  <si>
    <t>令和７年度</t>
    <rPh sb="0" eb="2">
      <t>レイワ</t>
    </rPh>
    <rPh sb="3" eb="5">
      <t>ネンド</t>
    </rPh>
    <phoneticPr fontId="2"/>
  </si>
  <si>
    <t>※本表に代えて既存の表を添付する場合もＡ４サイズとしてください。</t>
    <phoneticPr fontId="2"/>
  </si>
  <si>
    <t>ウ　リハビリテーションの実施状況（直近１か月）</t>
    <rPh sb="17" eb="19">
      <t>チョッキン</t>
    </rPh>
    <rPh sb="21" eb="2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</si>
</sst>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s>
  <fonts count="41">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sz val="14"/>
      <color theme="1"/>
      <name val="ＭＳ ゴシック"/>
      <family val="3"/>
      <charset val="128"/>
    </font>
    <font>
      <sz val="14"/>
      <color theme="1"/>
      <name val="ＭＳ Ｐゴシック"/>
      <family val="2"/>
      <charset val="128"/>
      <scheme val="minor"/>
    </font>
    <font>
      <sz val="16"/>
      <color theme="1"/>
      <name val="ＭＳ ゴシック"/>
      <family val="3"/>
      <charset val="128"/>
    </font>
    <font>
      <sz val="22"/>
      <color theme="1"/>
      <name val="ＭＳ ゴシック"/>
      <family val="3"/>
      <charset val="128"/>
    </font>
    <font>
      <sz val="22"/>
      <color theme="1"/>
      <name val="ＭＳ Ｐゴシック"/>
      <family val="2"/>
      <charset val="128"/>
      <scheme val="minor"/>
    </font>
    <font>
      <b/>
      <sz val="12"/>
      <color theme="1"/>
      <name val="ＭＳ ゴシック"/>
      <family val="3"/>
      <charset val="128"/>
    </font>
    <font>
      <b/>
      <sz val="12"/>
      <color rgb="FF000000"/>
      <name val="ＭＳ ゴシック"/>
      <family val="3"/>
      <charset val="128"/>
    </font>
    <font>
      <sz val="10"/>
      <name val="ＭＳ Ｐゴシック"/>
      <family val="2"/>
      <charset val="128"/>
      <scheme val="minor"/>
    </font>
    <font>
      <sz val="9"/>
      <name val="ＭＳ ゴシック"/>
      <family val="3"/>
      <charset val="128"/>
    </font>
    <font>
      <sz val="8"/>
      <color rgb="FFFF0000"/>
      <name val="ＭＳ ゴシック"/>
      <family val="3"/>
      <charset val="128"/>
    </font>
    <font>
      <sz val="8"/>
      <name val="ＭＳ ゴシック"/>
      <family val="3"/>
      <charset val="128"/>
    </font>
    <font>
      <sz val="8"/>
      <name val="ＭＳ Ｐゴシック"/>
      <family val="2"/>
      <charset val="128"/>
      <scheme val="minor"/>
    </font>
    <font>
      <sz val="11"/>
      <color rgb="FFFF0000"/>
      <name val="ＭＳ ゴシック"/>
      <family val="3"/>
      <charset val="128"/>
    </font>
    <font>
      <sz val="10"/>
      <color rgb="FFFF0000"/>
      <name val="ＭＳ ゴシック"/>
      <family val="3"/>
      <charset val="128"/>
    </font>
    <font>
      <sz val="11"/>
      <name val="ＭＳ ゴシック"/>
      <family val="3"/>
      <charset val="128"/>
    </font>
    <font>
      <sz val="16"/>
      <name val="ＭＳ ゴシック"/>
      <family val="3"/>
      <charset val="128"/>
    </font>
    <font>
      <sz val="11"/>
      <name val="ＭＳ Ｐゴシック"/>
      <family val="2"/>
      <charset val="128"/>
      <scheme val="minor"/>
    </font>
    <font>
      <sz val="9"/>
      <name val="ＭＳ Ｐゴシック"/>
      <family val="2"/>
      <charset val="128"/>
      <scheme val="minor"/>
    </font>
    <font>
      <sz val="10"/>
      <name val="ＭＳ Ｐゴシック"/>
      <family val="3"/>
      <charset val="128"/>
      <scheme val="minor"/>
    </font>
    <font>
      <b/>
      <sz val="11"/>
      <name val="ＭＳ ゴシック"/>
      <family val="3"/>
      <charset val="128"/>
    </font>
    <font>
      <sz val="18"/>
      <name val="ＭＳ ゴシック"/>
      <family val="3"/>
      <charset val="128"/>
    </font>
    <font>
      <sz val="18"/>
      <name val="ＭＳ Ｐゴシック"/>
      <family val="2"/>
      <charset val="128"/>
      <scheme val="minor"/>
    </font>
    <font>
      <b/>
      <sz val="12"/>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210">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auto="1"/>
      </left>
      <right style="medium">
        <color indexed="64"/>
      </right>
      <top style="double">
        <color auto="1"/>
      </top>
      <bottom style="medium">
        <color auto="1"/>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style="thin">
        <color indexed="64"/>
      </right>
      <top style="double">
        <color auto="1"/>
      </top>
      <bottom style="medium">
        <color auto="1"/>
      </bottom>
      <diagonal/>
    </border>
    <border>
      <left style="thin">
        <color indexed="64"/>
      </left>
      <right/>
      <top style="double">
        <color auto="1"/>
      </top>
      <bottom style="medium">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s>
  <cellStyleXfs count="1">
    <xf numFmtId="0" fontId="0" fillId="0" borderId="0">
      <alignment vertical="center"/>
    </xf>
  </cellStyleXfs>
  <cellXfs count="1016">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2" xfId="0" applyFont="1" applyBorder="1">
      <alignment vertical="center"/>
    </xf>
    <xf numFmtId="0" fontId="3" fillId="0" borderId="99"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0" fontId="0" fillId="0" borderId="2" xfId="0" applyBorder="1" applyAlignment="1">
      <alignment horizontal="center" vertical="center"/>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0" fillId="0" borderId="14" xfId="0" applyBorder="1" applyAlignment="1">
      <alignment horizontal="center" vertical="center"/>
    </xf>
    <xf numFmtId="0" fontId="3" fillId="0" borderId="14" xfId="0" applyFont="1" applyBorder="1">
      <alignment vertical="center"/>
    </xf>
    <xf numFmtId="0" fontId="3" fillId="0" borderId="111" xfId="0" applyFont="1" applyBorder="1">
      <alignment vertical="center"/>
    </xf>
    <xf numFmtId="0" fontId="3" fillId="0" borderId="12" xfId="0" applyFont="1" applyBorder="1">
      <alignment vertical="center"/>
    </xf>
    <xf numFmtId="0" fontId="0" fillId="0" borderId="113" xfId="0" applyBorder="1" applyAlignment="1">
      <alignment horizontal="center" vertical="center"/>
    </xf>
    <xf numFmtId="0" fontId="3" fillId="0" borderId="113"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22"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3" fillId="0" borderId="51" xfId="0" applyFont="1" applyBorder="1">
      <alignment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2" xfId="0" applyFont="1" applyFill="1" applyBorder="1" applyAlignment="1">
      <alignment vertical="center" shrinkToFit="1"/>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3" fillId="0" borderId="50" xfId="0" applyFont="1" applyBorder="1">
      <alignment vertical="center"/>
    </xf>
    <xf numFmtId="0" fontId="3" fillId="0" borderId="48" xfId="0" applyFont="1" applyBorder="1">
      <alignment vertical="center"/>
    </xf>
    <xf numFmtId="0" fontId="20" fillId="0" borderId="0" xfId="0" applyFont="1">
      <alignment vertical="center"/>
    </xf>
    <xf numFmtId="0" fontId="23" fillId="0" borderId="0" xfId="0" applyFont="1">
      <alignment vertical="center"/>
    </xf>
    <xf numFmtId="0" fontId="24"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pplyAlignment="1">
      <alignment horizontal="distributed" vertical="center"/>
    </xf>
    <xf numFmtId="0" fontId="0" fillId="0" borderId="0" xfId="0" applyAlignment="1">
      <alignment horizontal="distributed"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13" fillId="0" borderId="0" xfId="0" applyFont="1" applyAlignment="1">
      <alignment horizontal="left" vertical="center"/>
    </xf>
    <xf numFmtId="0" fontId="25" fillId="0" borderId="0" xfId="0" applyFont="1">
      <alignment vertical="center"/>
    </xf>
    <xf numFmtId="0" fontId="13" fillId="0" borderId="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1" xfId="0" applyFont="1" applyBorder="1" applyAlignment="1">
      <alignment vertical="center" wrapText="1"/>
    </xf>
    <xf numFmtId="0" fontId="13" fillId="0" borderId="179" xfId="0" applyFont="1" applyBorder="1" applyAlignment="1">
      <alignment horizontal="center" vertical="center" wrapText="1"/>
    </xf>
    <xf numFmtId="0" fontId="13" fillId="0" borderId="180"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185" xfId="0" applyFont="1" applyBorder="1" applyAlignment="1">
      <alignment horizontal="center" vertical="center" wrapText="1"/>
    </xf>
    <xf numFmtId="0" fontId="13" fillId="0" borderId="183" xfId="0" applyFont="1" applyBorder="1" applyAlignment="1">
      <alignment horizontal="center" vertical="center" wrapText="1"/>
    </xf>
    <xf numFmtId="0" fontId="13" fillId="0" borderId="189" xfId="0" applyFont="1" applyBorder="1" applyAlignment="1">
      <alignment horizontal="center" vertical="center" wrapText="1"/>
    </xf>
    <xf numFmtId="0" fontId="13" fillId="0" borderId="187"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190" xfId="0" applyFont="1" applyBorder="1" applyAlignment="1">
      <alignment horizontal="center" vertical="center" wrapText="1"/>
    </xf>
    <xf numFmtId="0" fontId="13" fillId="0" borderId="194" xfId="0" applyFont="1" applyBorder="1" applyAlignment="1">
      <alignment horizontal="center" vertical="center" wrapText="1"/>
    </xf>
    <xf numFmtId="0" fontId="13" fillId="0" borderId="192" xfId="0" applyFont="1" applyBorder="1" applyAlignment="1">
      <alignment horizontal="center" vertical="center" wrapText="1"/>
    </xf>
    <xf numFmtId="0" fontId="13" fillId="0" borderId="195" xfId="0" applyFont="1" applyBorder="1" applyAlignment="1">
      <alignment horizontal="center" vertical="center" wrapText="1"/>
    </xf>
    <xf numFmtId="0" fontId="13" fillId="0" borderId="191" xfId="0" applyFont="1" applyBorder="1" applyAlignment="1">
      <alignment horizontal="center" vertical="center" wrapText="1"/>
    </xf>
    <xf numFmtId="0" fontId="13" fillId="0" borderId="193" xfId="0" applyFont="1" applyBorder="1" applyAlignment="1">
      <alignment horizontal="center" vertical="center" wrapText="1"/>
    </xf>
    <xf numFmtId="0" fontId="13" fillId="0" borderId="188" xfId="0" applyFont="1" applyBorder="1" applyAlignment="1">
      <alignment horizontal="center" vertical="center" wrapText="1"/>
    </xf>
    <xf numFmtId="0" fontId="3" fillId="0" borderId="115"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32" fillId="0" borderId="0" xfId="0" applyFont="1">
      <alignment vertical="center"/>
    </xf>
    <xf numFmtId="0" fontId="30" fillId="0" borderId="0" xfId="0" applyFont="1">
      <alignment vertical="center"/>
    </xf>
    <xf numFmtId="0" fontId="27" fillId="0" borderId="0" xfId="0" applyFont="1" applyAlignment="1">
      <alignment vertical="top" wrapText="1"/>
    </xf>
    <xf numFmtId="0" fontId="28" fillId="0" borderId="65" xfId="0" applyFont="1" applyBorder="1" applyAlignment="1">
      <alignment vertical="top" wrapText="1"/>
    </xf>
    <xf numFmtId="0" fontId="28" fillId="0" borderId="116" xfId="0" applyFont="1" applyBorder="1" applyAlignment="1">
      <alignment vertical="top" wrapText="1"/>
    </xf>
    <xf numFmtId="0" fontId="28" fillId="0" borderId="0" xfId="0" applyFont="1" applyAlignment="1">
      <alignment vertical="top" wrapText="1"/>
    </xf>
    <xf numFmtId="0" fontId="5" fillId="0" borderId="0" xfId="0" applyFont="1" applyAlignment="1">
      <alignment horizontal="center" vertical="center"/>
    </xf>
    <xf numFmtId="0" fontId="28" fillId="0" borderId="0" xfId="0" applyFont="1">
      <alignment vertical="center"/>
    </xf>
    <xf numFmtId="0" fontId="0" fillId="0" borderId="35" xfId="0" applyBorder="1" applyAlignment="1">
      <alignment horizontal="center" vertical="center" shrinkToFit="1"/>
    </xf>
    <xf numFmtId="0" fontId="0" fillId="0" borderId="35" xfId="0" applyBorder="1" applyAlignment="1">
      <alignment horizontal="center" vertical="center"/>
    </xf>
    <xf numFmtId="0" fontId="0" fillId="0" borderId="7" xfId="0" applyBorder="1" applyAlignment="1">
      <alignment horizontal="center" vertical="center"/>
    </xf>
    <xf numFmtId="0" fontId="3" fillId="0" borderId="34" xfId="0" applyFont="1" applyBorder="1" applyAlignment="1">
      <alignment horizontal="center" vertical="center" shrinkToFit="1"/>
    </xf>
    <xf numFmtId="0" fontId="37" fillId="0" borderId="0" xfId="0" applyFont="1">
      <alignment vertical="center"/>
    </xf>
    <xf numFmtId="0" fontId="32" fillId="2" borderId="4" xfId="0" applyFont="1" applyFill="1" applyBorder="1" applyAlignment="1">
      <alignment horizontal="center" vertical="center" shrinkToFit="1"/>
    </xf>
    <xf numFmtId="0" fontId="38" fillId="0" borderId="0" xfId="0" applyFont="1" applyAlignment="1">
      <alignment horizontal="center" vertical="center"/>
    </xf>
    <xf numFmtId="0" fontId="39"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67" xfId="0" applyBorder="1" applyAlignment="1">
      <alignment horizontal="center" vertical="center"/>
    </xf>
    <xf numFmtId="0" fontId="33" fillId="0" borderId="97" xfId="0" applyFont="1" applyBorder="1" applyAlignment="1">
      <alignment horizontal="center" vertical="center" wrapText="1"/>
    </xf>
    <xf numFmtId="0" fontId="34" fillId="0" borderId="97" xfId="0" applyFont="1" applyBorder="1" applyAlignment="1">
      <alignment horizontal="center" vertical="center"/>
    </xf>
    <xf numFmtId="0" fontId="34" fillId="0" borderId="2" xfId="0" applyFont="1" applyBorder="1" applyAlignment="1">
      <alignment horizontal="center" vertical="center"/>
    </xf>
    <xf numFmtId="0" fontId="20" fillId="0" borderId="167" xfId="0" applyFont="1" applyBorder="1" applyAlignment="1">
      <alignment horizontal="center" vertical="center"/>
    </xf>
    <xf numFmtId="0" fontId="20" fillId="0" borderId="97" xfId="0" applyFont="1" applyBorder="1" applyAlignment="1">
      <alignment horizontal="center" vertical="center"/>
    </xf>
    <xf numFmtId="0" fontId="0" fillId="0" borderId="97" xfId="0" applyBorder="1" applyAlignment="1">
      <alignment horizontal="center" vertical="center"/>
    </xf>
    <xf numFmtId="0" fontId="13" fillId="0" borderId="145" xfId="0" applyFont="1" applyBorder="1">
      <alignment vertical="center"/>
    </xf>
    <xf numFmtId="0" fontId="25" fillId="0" borderId="106" xfId="0" applyFont="1" applyBorder="1">
      <alignment vertical="center"/>
    </xf>
    <xf numFmtId="0" fontId="25" fillId="0" borderId="146" xfId="0" applyFont="1" applyBorder="1">
      <alignment vertical="center"/>
    </xf>
    <xf numFmtId="0" fontId="33" fillId="0" borderId="2" xfId="0" applyFont="1" applyBorder="1">
      <alignment vertical="center"/>
    </xf>
    <xf numFmtId="0" fontId="34" fillId="0" borderId="2" xfId="0" applyFont="1" applyBorder="1">
      <alignment vertical="center"/>
    </xf>
    <xf numFmtId="0" fontId="20" fillId="0" borderId="2" xfId="0" applyFont="1" applyBorder="1">
      <alignment vertical="center"/>
    </xf>
    <xf numFmtId="0" fontId="0" fillId="0" borderId="2" xfId="0" applyBorder="1">
      <alignment vertical="center"/>
    </xf>
    <xf numFmtId="0" fontId="20" fillId="0" borderId="167" xfId="0" applyFont="1" applyBorder="1">
      <alignment vertical="center"/>
    </xf>
    <xf numFmtId="0" fontId="0" fillId="0" borderId="167" xfId="0" applyBorder="1">
      <alignment vertical="center"/>
    </xf>
    <xf numFmtId="0" fontId="20" fillId="0" borderId="97" xfId="0" applyFont="1" applyBorder="1">
      <alignment vertical="center"/>
    </xf>
    <xf numFmtId="0" fontId="0" fillId="0" borderId="97" xfId="0" applyBorder="1">
      <alignment vertical="center"/>
    </xf>
    <xf numFmtId="0" fontId="13" fillId="0" borderId="207" xfId="0" applyFont="1" applyBorder="1" applyAlignment="1">
      <alignment horizontal="left" vertical="top" wrapText="1"/>
    </xf>
    <xf numFmtId="0" fontId="13" fillId="0" borderId="116" xfId="0" applyFont="1" applyBorder="1" applyAlignment="1">
      <alignment horizontal="left" vertical="top" wrapText="1"/>
    </xf>
    <xf numFmtId="0" fontId="13" fillId="0" borderId="208" xfId="0" applyFont="1" applyBorder="1" applyAlignment="1">
      <alignment horizontal="left" vertical="top" wrapText="1"/>
    </xf>
    <xf numFmtId="0" fontId="13" fillId="0" borderId="170" xfId="0" applyFont="1" applyBorder="1" applyAlignment="1">
      <alignment horizontal="left" vertical="top" wrapText="1"/>
    </xf>
    <xf numFmtId="0" fontId="13" fillId="0" borderId="109" xfId="0" applyFont="1" applyBorder="1" applyAlignment="1">
      <alignment horizontal="left" vertical="top" wrapText="1"/>
    </xf>
    <xf numFmtId="0" fontId="13" fillId="0" borderId="209" xfId="0" applyFont="1" applyBorder="1" applyAlignment="1">
      <alignment horizontal="left" vertical="top" wrapText="1"/>
    </xf>
    <xf numFmtId="0" fontId="18" fillId="0" borderId="34" xfId="0" applyFont="1" applyBorder="1">
      <alignment vertical="center"/>
    </xf>
    <xf numFmtId="0" fontId="19" fillId="0" borderId="35" xfId="0" applyFont="1" applyBorder="1">
      <alignment vertical="center"/>
    </xf>
    <xf numFmtId="0" fontId="18" fillId="0" borderId="34" xfId="0" applyFont="1" applyBorder="1" applyAlignment="1">
      <alignment horizontal="right" vertical="center"/>
    </xf>
    <xf numFmtId="0" fontId="19" fillId="0" borderId="35" xfId="0" applyFont="1" applyBorder="1" applyAlignment="1">
      <alignment horizontal="right" vertical="center"/>
    </xf>
    <xf numFmtId="0" fontId="0" fillId="0" borderId="35" xfId="0" applyBorder="1" applyAlignment="1">
      <alignment vertical="center" shrinkToFit="1"/>
    </xf>
    <xf numFmtId="0" fontId="0" fillId="0" borderId="7" xfId="0" applyBorder="1" applyAlignment="1">
      <alignment vertical="center" shrinkToFit="1"/>
    </xf>
    <xf numFmtId="0" fontId="0" fillId="0" borderId="35" xfId="0" applyBorder="1">
      <alignment vertical="center"/>
    </xf>
    <xf numFmtId="0" fontId="0" fillId="0" borderId="7" xfId="0" applyBorder="1">
      <alignment vertical="center"/>
    </xf>
    <xf numFmtId="0" fontId="0" fillId="0" borderId="35" xfId="0" applyBorder="1" applyAlignment="1">
      <alignment horizontal="center" vertical="center" shrinkToFit="1"/>
    </xf>
    <xf numFmtId="0" fontId="13" fillId="0" borderId="145" xfId="0" applyFont="1" applyBorder="1" applyAlignment="1">
      <alignment vertical="center" wrapText="1"/>
    </xf>
    <xf numFmtId="0" fontId="25" fillId="0" borderId="106" xfId="0" applyFont="1" applyBorder="1" applyAlignment="1">
      <alignment vertical="center" wrapText="1"/>
    </xf>
    <xf numFmtId="0" fontId="25" fillId="0" borderId="146" xfId="0" applyFont="1" applyBorder="1" applyAlignment="1">
      <alignment vertical="center" wrapText="1"/>
    </xf>
    <xf numFmtId="0" fontId="34" fillId="0" borderId="145" xfId="0" applyFont="1" applyBorder="1" applyAlignment="1">
      <alignment vertical="center" wrapText="1"/>
    </xf>
    <xf numFmtId="0" fontId="34" fillId="0" borderId="106" xfId="0" applyFont="1" applyBorder="1" applyAlignment="1">
      <alignment vertical="center" wrapText="1"/>
    </xf>
    <xf numFmtId="0" fontId="34" fillId="0" borderId="146" xfId="0" applyFont="1" applyBorder="1" applyAlignment="1">
      <alignment vertical="center" wrapText="1"/>
    </xf>
    <xf numFmtId="0" fontId="10"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0" fillId="0" borderId="67" xfId="0" applyFont="1"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0" fontId="10" fillId="0" borderId="61" xfId="0" applyFont="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0" fillId="0" borderId="65" xfId="0" applyFont="1" applyBorder="1" applyAlignment="1">
      <alignment horizontal="left" vertical="top" wrapText="1"/>
    </xf>
    <xf numFmtId="0" fontId="3" fillId="0" borderId="6"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justify" vertical="center" shrinkToFit="1"/>
    </xf>
    <xf numFmtId="0" fontId="3" fillId="0" borderId="26" xfId="0" applyFont="1" applyBorder="1" applyAlignment="1">
      <alignment horizontal="justify" vertical="center" shrinkToFit="1"/>
    </xf>
    <xf numFmtId="0" fontId="3" fillId="0" borderId="28"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32" fillId="0" borderId="0" xfId="0" applyFont="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10" fillId="0" borderId="0" xfId="0" applyFont="1">
      <alignment vertical="center"/>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88"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pplyAlignment="1">
      <alignment horizontal="center" vertical="center"/>
    </xf>
    <xf numFmtId="0" fontId="6" fillId="0" borderId="2" xfId="0" applyFont="1" applyBorder="1" applyAlignment="1">
      <alignment vertical="center" shrinkToFit="1"/>
    </xf>
    <xf numFmtId="0" fontId="1" fillId="0" borderId="34" xfId="0" applyFont="1" applyBorder="1">
      <alignment vertical="center"/>
    </xf>
    <xf numFmtId="0" fontId="10" fillId="0" borderId="35" xfId="0" applyFont="1" applyBorder="1">
      <alignment vertical="center"/>
    </xf>
    <xf numFmtId="0" fontId="28" fillId="0" borderId="0" xfId="0" applyFont="1" applyAlignment="1">
      <alignment horizontal="right" vertical="top"/>
    </xf>
    <xf numFmtId="0" fontId="28" fillId="0" borderId="0" xfId="0" applyFont="1" applyAlignment="1">
      <alignment horizontal="left" vertical="top" wrapText="1"/>
    </xf>
    <xf numFmtId="0" fontId="10" fillId="0" borderId="89" xfId="0" applyFont="1" applyBorder="1" applyAlignment="1">
      <alignment vertical="center" shrinkToFit="1"/>
    </xf>
    <xf numFmtId="0" fontId="5" fillId="0" borderId="0" xfId="0" applyFont="1" applyAlignment="1">
      <alignment vertical="top" wrapTex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4" xfId="0" applyFont="1" applyBorder="1" applyAlignment="1">
      <alignment horizontal="center" vertical="center" wrapText="1"/>
    </xf>
    <xf numFmtId="0" fontId="6" fillId="0" borderId="2" xfId="0" applyFont="1" applyBorder="1">
      <alignment vertical="center"/>
    </xf>
    <xf numFmtId="0" fontId="10" fillId="0" borderId="2" xfId="0" applyFont="1" applyBorder="1">
      <alignment vertical="center"/>
    </xf>
    <xf numFmtId="0" fontId="5" fillId="0" borderId="0" xfId="0" applyFont="1" applyAlignment="1">
      <alignment horizontal="right" vertical="top"/>
    </xf>
    <xf numFmtId="0" fontId="1" fillId="0" borderId="87" xfId="0" applyFont="1" applyBorder="1" applyAlignment="1">
      <alignment horizontal="justify" vertical="center" wrapText="1"/>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92" xfId="0" applyFont="1" applyBorder="1" applyAlignment="1">
      <alignment horizontal="justify" vertical="center" wrapText="1"/>
    </xf>
    <xf numFmtId="0" fontId="6" fillId="0" borderId="47" xfId="0" applyFont="1" applyBorder="1" applyAlignment="1">
      <alignment horizontal="center" wrapText="1"/>
    </xf>
    <xf numFmtId="0" fontId="6" fillId="0" borderId="46" xfId="0" applyFont="1" applyBorder="1" applyAlignment="1">
      <alignment horizontal="center" wrapText="1"/>
    </xf>
    <xf numFmtId="0" fontId="6" fillId="0" borderId="171" xfId="0" applyFont="1" applyBorder="1" applyAlignment="1">
      <alignment horizontal="center" wrapText="1"/>
    </xf>
    <xf numFmtId="0" fontId="6" fillId="0" borderId="177" xfId="0" applyFont="1" applyBorder="1" applyAlignment="1">
      <alignment horizontal="center" wrapText="1"/>
    </xf>
    <xf numFmtId="0" fontId="6"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 fillId="0" borderId="35" xfId="0" applyFont="1" applyBorder="1">
      <alignment vertical="center"/>
    </xf>
    <xf numFmtId="0" fontId="10" fillId="0" borderId="7" xfId="0" applyFont="1" applyBorder="1">
      <alignment vertical="center"/>
    </xf>
    <xf numFmtId="0" fontId="3" fillId="0" borderId="35" xfId="0" applyFont="1" applyBorder="1" applyAlignment="1">
      <alignment horizontal="center" vertical="center"/>
    </xf>
    <xf numFmtId="0" fontId="3" fillId="0" borderId="56"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5" fillId="0" borderId="67" xfId="0" applyFont="1" applyBorder="1" applyAlignment="1">
      <alignment vertical="center" wrapText="1"/>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6" xfId="0" applyFont="1" applyBorder="1">
      <alignment vertical="center"/>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26" fillId="0" borderId="34" xfId="0" applyFont="1" applyBorder="1" applyAlignment="1">
      <alignment horizontal="right" vertical="center"/>
    </xf>
    <xf numFmtId="0" fontId="32" fillId="0" borderId="35" xfId="0" applyFont="1" applyBorder="1" applyAlignment="1">
      <alignment horizontal="right" vertical="center"/>
    </xf>
    <xf numFmtId="0" fontId="32" fillId="0" borderId="34" xfId="0" applyFont="1" applyBorder="1" applyAlignment="1">
      <alignment horizontal="righ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5" xfId="0" applyFont="1" applyBorder="1" applyAlignment="1">
      <alignment horizontal="center" wrapText="1"/>
    </xf>
    <xf numFmtId="0" fontId="3" fillId="0" borderId="172" xfId="0" applyFont="1" applyBorder="1" applyAlignment="1">
      <alignment horizontal="left" vertical="center" wrapText="1"/>
    </xf>
    <xf numFmtId="0" fontId="3" fillId="0" borderId="173" xfId="0" applyFont="1" applyBorder="1" applyAlignment="1">
      <alignment horizontal="left" vertical="center" wrapText="1"/>
    </xf>
    <xf numFmtId="0" fontId="3" fillId="0" borderId="175" xfId="0" applyFont="1" applyBorder="1" applyAlignment="1">
      <alignment horizontal="left" vertical="center" wrapText="1"/>
    </xf>
    <xf numFmtId="0" fontId="6" fillId="0" borderId="176" xfId="0" applyFont="1" applyBorder="1" applyAlignment="1">
      <alignment horizontal="center" vertical="center" wrapText="1"/>
    </xf>
    <xf numFmtId="0" fontId="6" fillId="0" borderId="178" xfId="0" applyFont="1" applyBorder="1" applyAlignment="1">
      <alignment horizontal="center"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1" fillId="0" borderId="62" xfId="0" applyFont="1" applyBorder="1">
      <alignment vertical="center"/>
    </xf>
    <xf numFmtId="0" fontId="1" fillId="0" borderId="61" xfId="0" applyFont="1" applyBorder="1">
      <alignment vertical="center"/>
    </xf>
    <xf numFmtId="0" fontId="10" fillId="0" borderId="59" xfId="0" applyFont="1" applyBorder="1">
      <alignment vertical="center"/>
    </xf>
    <xf numFmtId="0" fontId="10" fillId="0" borderId="76" xfId="0" applyFont="1" applyBorder="1">
      <alignment vertical="center"/>
    </xf>
    <xf numFmtId="0" fontId="3" fillId="0" borderId="62" xfId="0" applyFont="1" applyBorder="1" applyAlignment="1">
      <alignment horizontal="center" vertical="center"/>
    </xf>
    <xf numFmtId="0" fontId="10" fillId="0" borderId="80" xfId="0" applyFont="1" applyBorder="1">
      <alignment vertical="center"/>
    </xf>
    <xf numFmtId="0" fontId="1" fillId="0" borderId="79" xfId="0" applyFont="1" applyBorder="1">
      <alignment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pplyAlignment="1">
      <alignment horizontal="center" vertical="center"/>
    </xf>
    <xf numFmtId="0" fontId="3" fillId="0" borderId="48" xfId="0" applyFont="1" applyBorder="1" applyAlignment="1">
      <alignment horizontal="center" vertical="center"/>
    </xf>
    <xf numFmtId="0" fontId="3" fillId="0" borderId="42" xfId="0" applyFont="1" applyBorder="1" applyAlignment="1">
      <alignment horizontal="center" vertical="center"/>
    </xf>
    <xf numFmtId="0" fontId="3" fillId="0" borderId="52" xfId="0" applyFont="1" applyBorder="1" applyAlignment="1">
      <alignment horizontal="center" vertical="center"/>
    </xf>
    <xf numFmtId="0" fontId="3" fillId="0" borderId="45" xfId="0" applyFont="1" applyBorder="1" applyAlignment="1">
      <alignment horizontal="center" vertical="center"/>
    </xf>
    <xf numFmtId="0" fontId="3" fillId="0" borderId="1" xfId="0" applyFont="1" applyBorder="1" applyAlignment="1">
      <alignment horizontal="center" vertical="center"/>
    </xf>
    <xf numFmtId="0" fontId="6" fillId="0" borderId="65" xfId="0" applyFont="1" applyBorder="1">
      <alignment vertical="center"/>
    </xf>
    <xf numFmtId="0" fontId="6" fillId="0" borderId="66" xfId="0" applyFont="1" applyBorder="1">
      <alignment vertical="center"/>
    </xf>
    <xf numFmtId="0" fontId="6" fillId="0" borderId="61" xfId="0" applyFont="1" applyBorder="1" applyAlignment="1">
      <alignment vertical="center" shrinkToFit="1"/>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6" fillId="0" borderId="35" xfId="0" applyFont="1" applyBorder="1" applyAlignment="1">
      <alignment horizontal="center" vertical="center"/>
    </xf>
    <xf numFmtId="0" fontId="6" fillId="0" borderId="61"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62" xfId="0" applyFont="1" applyBorder="1" applyAlignment="1">
      <alignment vertical="center" shrinkToFit="1"/>
    </xf>
    <xf numFmtId="0" fontId="10" fillId="0" borderId="63" xfId="0" applyFont="1" applyBorder="1" applyAlignment="1">
      <alignment vertical="center" shrinkToFit="1"/>
    </xf>
    <xf numFmtId="0" fontId="40" fillId="0" borderId="0" xfId="0" applyFont="1" applyAlignment="1">
      <alignment horizontal="left" vertical="center"/>
    </xf>
    <xf numFmtId="0" fontId="28" fillId="0" borderId="51" xfId="0" applyFont="1" applyBorder="1" applyAlignment="1">
      <alignment horizontal="left" vertical="top" wrapText="1"/>
    </xf>
    <xf numFmtId="0" fontId="1" fillId="0" borderId="0" xfId="0" applyFont="1" applyAlignment="1">
      <alignment horizontal="left" vertical="center"/>
    </xf>
    <xf numFmtId="0" fontId="3" fillId="0" borderId="60" xfId="0" applyFont="1" applyBorder="1" applyAlignment="1">
      <alignment vertical="center" shrinkToFit="1"/>
    </xf>
    <xf numFmtId="0" fontId="3" fillId="0" borderId="35" xfId="0" applyFont="1" applyBorder="1" applyAlignment="1">
      <alignment vertical="center" shrinkToFit="1"/>
    </xf>
    <xf numFmtId="0" fontId="3" fillId="0" borderId="50" xfId="0" applyFont="1" applyBorder="1">
      <alignment vertical="center"/>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50" xfId="0" applyFont="1" applyBorder="1" applyAlignment="1">
      <alignment vertical="center" textRotation="255"/>
    </xf>
    <xf numFmtId="0" fontId="3" fillId="0" borderId="51" xfId="0" applyFont="1" applyBorder="1" applyAlignment="1">
      <alignment vertical="center" textRotation="255"/>
    </xf>
    <xf numFmtId="0" fontId="3" fillId="0" borderId="52" xfId="0" applyFont="1" applyBorder="1" applyAlignment="1">
      <alignment vertical="center" textRotation="255"/>
    </xf>
    <xf numFmtId="0" fontId="5" fillId="0" borderId="115"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5" fillId="0" borderId="141" xfId="0" applyFont="1" applyBorder="1" applyAlignment="1">
      <alignment horizontal="right"/>
    </xf>
    <xf numFmtId="0" fontId="3"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 fillId="0" borderId="122"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3" fillId="0" borderId="99" xfId="0" applyFont="1" applyBorder="1" applyAlignment="1">
      <alignment horizontal="center" vertical="center"/>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17" xfId="0" applyFont="1" applyBorder="1" applyAlignment="1">
      <alignment horizontal="right" vertical="center"/>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42" xfId="0" applyFont="1" applyBorder="1" applyAlignment="1">
      <alignment horizontal="right" vertical="center"/>
    </xf>
    <xf numFmtId="176" fontId="3" fillId="0" borderId="34"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59"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6" fontId="3" fillId="0" borderId="77"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3" fillId="0" borderId="35" xfId="0" applyFont="1" applyBorder="1">
      <alignment vertical="center"/>
    </xf>
    <xf numFmtId="0" fontId="0" fillId="0" borderId="59" xfId="0" applyBorder="1">
      <alignment vertical="center"/>
    </xf>
    <xf numFmtId="176" fontId="4" fillId="0" borderId="127" xfId="0" applyNumberFormat="1" applyFont="1" applyBorder="1" applyAlignment="1">
      <alignment horizontal="center"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0" fontId="3" fillId="0" borderId="34" xfId="0" applyFont="1" applyBorder="1">
      <alignment vertical="center"/>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64" xfId="0" applyFont="1" applyBorder="1">
      <alignment vertical="center"/>
    </xf>
    <xf numFmtId="0" fontId="0" fillId="0" borderId="65" xfId="0" applyBorder="1">
      <alignment vertical="center"/>
    </xf>
    <xf numFmtId="0" fontId="3" fillId="0" borderId="65" xfId="0" applyFont="1"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0" fillId="0" borderId="95" xfId="0" applyBorder="1">
      <alignment vertical="center"/>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176" fontId="3" fillId="0" borderId="80" xfId="0" applyNumberFormat="1" applyFont="1" applyBorder="1" applyAlignment="1">
      <alignment vertical="center" shrinkToFit="1"/>
    </xf>
    <xf numFmtId="0" fontId="0" fillId="0" borderId="48" xfId="0" applyBorder="1">
      <alignment vertical="center"/>
    </xf>
    <xf numFmtId="0" fontId="3" fillId="0" borderId="48" xfId="0" applyFont="1"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lignment vertical="center"/>
    </xf>
    <xf numFmtId="0" fontId="0" fillId="0" borderId="0" xfId="0">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13" fillId="0" borderId="191" xfId="0" applyFont="1" applyBorder="1" applyAlignment="1">
      <alignment horizontal="center" vertical="center" wrapText="1"/>
    </xf>
    <xf numFmtId="0" fontId="13" fillId="0" borderId="192" xfId="0" applyFont="1" applyBorder="1" applyAlignment="1">
      <alignment horizontal="center" vertical="center" wrapText="1"/>
    </xf>
    <xf numFmtId="0" fontId="13" fillId="0" borderId="193"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181" xfId="0" applyFont="1" applyBorder="1" applyAlignment="1">
      <alignment horizontal="center" vertical="center" wrapText="1"/>
    </xf>
    <xf numFmtId="0" fontId="26" fillId="0" borderId="23" xfId="0" applyFont="1" applyBorder="1" applyAlignment="1">
      <alignment horizontal="center" vertical="center" shrinkToFit="1"/>
    </xf>
    <xf numFmtId="0" fontId="26" fillId="0" borderId="181" xfId="0" applyFont="1" applyBorder="1" applyAlignment="1">
      <alignment horizontal="center" vertical="center" shrinkToFit="1"/>
    </xf>
    <xf numFmtId="0" fontId="13" fillId="0" borderId="2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4" xfId="0" applyFont="1" applyBorder="1" applyAlignment="1">
      <alignment horizontal="center" vertical="center" wrapText="1"/>
    </xf>
    <xf numFmtId="0" fontId="13" fillId="0" borderId="182" xfId="0" applyFont="1" applyBorder="1" applyAlignment="1">
      <alignment horizontal="center" vertical="center" wrapText="1"/>
    </xf>
    <xf numFmtId="0" fontId="13" fillId="0" borderId="183" xfId="0" applyFont="1" applyBorder="1" applyAlignment="1">
      <alignment horizontal="center" vertical="center" wrapText="1"/>
    </xf>
    <xf numFmtId="0" fontId="13" fillId="0" borderId="184"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34"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64" xfId="0" applyFont="1" applyBorder="1" applyAlignment="1">
      <alignment horizontal="center" vertical="center" wrapText="1"/>
    </xf>
    <xf numFmtId="0" fontId="13" fillId="0" borderId="186" xfId="0" applyFont="1" applyBorder="1" applyAlignment="1">
      <alignment horizontal="center" vertical="center" wrapText="1"/>
    </xf>
    <xf numFmtId="0" fontId="13" fillId="0" borderId="187" xfId="0" applyFont="1" applyBorder="1" applyAlignment="1">
      <alignment horizontal="center" vertical="center" shrinkToFit="1"/>
    </xf>
    <xf numFmtId="0" fontId="13" fillId="0" borderId="174" xfId="0" applyFont="1" applyBorder="1" applyAlignment="1">
      <alignment horizontal="center" vertical="center" shrinkToFit="1"/>
    </xf>
    <xf numFmtId="0" fontId="26" fillId="0" borderId="23" xfId="0" applyFont="1" applyBorder="1" applyAlignment="1">
      <alignment horizontal="center" vertical="center" wrapText="1" shrinkToFit="1"/>
    </xf>
    <xf numFmtId="0" fontId="26" fillId="0" borderId="181" xfId="0" applyFont="1" applyBorder="1" applyAlignment="1">
      <alignment horizontal="center" vertical="center" wrapText="1" shrinkToFit="1"/>
    </xf>
    <xf numFmtId="0" fontId="26" fillId="0" borderId="64" xfId="0" applyFont="1" applyBorder="1" applyAlignment="1">
      <alignment horizontal="center" vertical="center"/>
    </xf>
    <xf numFmtId="0" fontId="26" fillId="0" borderId="65" xfId="0" applyFont="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0" xfId="0" applyFont="1" applyAlignment="1">
      <alignment horizontal="center" vertical="center"/>
    </xf>
    <xf numFmtId="0" fontId="26" fillId="0" borderId="68" xfId="0" applyFont="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26" fillId="0" borderId="63" xfId="0" applyFont="1" applyBorder="1" applyAlignment="1">
      <alignment horizontal="center" vertical="center"/>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26" fillId="0" borderId="162" xfId="0" applyFont="1" applyBorder="1" applyAlignment="1">
      <alignment vertical="center" shrinkToFit="1"/>
    </xf>
    <xf numFmtId="0" fontId="35" fillId="0" borderId="163" xfId="0" applyFont="1" applyBorder="1" applyAlignment="1">
      <alignment vertical="center" shrinkToFit="1"/>
    </xf>
    <xf numFmtId="0" fontId="6" fillId="0" borderId="163" xfId="0" applyFont="1" applyBorder="1" applyAlignment="1">
      <alignment vertical="center" shrinkToFit="1"/>
    </xf>
    <xf numFmtId="0" fontId="8" fillId="0" borderId="163" xfId="0" applyFont="1" applyBorder="1" applyAlignment="1">
      <alignment vertical="center" shrinkToFit="1"/>
    </xf>
    <xf numFmtId="0" fontId="8" fillId="0" borderId="164" xfId="0" applyFont="1" applyBorder="1" applyAlignment="1">
      <alignment vertical="center" shrinkToFit="1"/>
    </xf>
    <xf numFmtId="0" fontId="26" fillId="0" borderId="157" xfId="0" applyFont="1" applyBorder="1" applyAlignment="1">
      <alignment vertical="center" shrinkToFit="1"/>
    </xf>
    <xf numFmtId="0" fontId="35" fillId="0" borderId="144" xfId="0" applyFont="1" applyBorder="1" applyAlignment="1">
      <alignment vertical="center" shrinkToFit="1"/>
    </xf>
    <xf numFmtId="0" fontId="6" fillId="0" borderId="144" xfId="0" applyFont="1" applyBorder="1" applyAlignment="1">
      <alignment vertical="center" shrinkToFit="1"/>
    </xf>
    <xf numFmtId="0" fontId="8" fillId="0" borderId="144" xfId="0" applyFont="1" applyBorder="1" applyAlignment="1">
      <alignment vertical="center" shrinkToFit="1"/>
    </xf>
    <xf numFmtId="0" fontId="8" fillId="0" borderId="158" xfId="0" applyFont="1" applyBorder="1" applyAlignment="1">
      <alignment vertical="center" shrinkToFit="1"/>
    </xf>
    <xf numFmtId="0" fontId="15" fillId="0" borderId="159" xfId="0" applyFont="1" applyBorder="1" applyAlignment="1">
      <alignment vertical="center" shrinkToFit="1"/>
    </xf>
    <xf numFmtId="0" fontId="16" fillId="0" borderId="160" xfId="0" applyFont="1" applyBorder="1" applyAlignment="1">
      <alignment vertical="center" shrinkToFit="1"/>
    </xf>
    <xf numFmtId="0" fontId="6" fillId="0" borderId="160" xfId="0" applyFont="1" applyBorder="1" applyAlignment="1">
      <alignment vertical="center" shrinkToFit="1"/>
    </xf>
    <xf numFmtId="0" fontId="8" fillId="0" borderId="160" xfId="0" applyFont="1" applyBorder="1" applyAlignment="1">
      <alignment vertical="center" shrinkToFit="1"/>
    </xf>
    <xf numFmtId="0" fontId="8" fillId="0" borderId="161" xfId="0" applyFont="1" applyBorder="1" applyAlignment="1">
      <alignment vertical="center" shrinkToFit="1"/>
    </xf>
    <xf numFmtId="0" fontId="26" fillId="0" borderId="159" xfId="0" applyFont="1" applyBorder="1" applyAlignment="1">
      <alignment vertical="center" shrinkToFit="1"/>
    </xf>
    <xf numFmtId="0" fontId="35" fillId="0" borderId="160"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26" fillId="0" borderId="205" xfId="0" applyFont="1" applyBorder="1" applyAlignment="1">
      <alignment vertical="center" shrinkToFit="1"/>
    </xf>
    <xf numFmtId="0" fontId="35" fillId="0" borderId="206" xfId="0" applyFont="1" applyBorder="1" applyAlignment="1">
      <alignment vertical="center" shrinkToFit="1"/>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178" fontId="6" fillId="0" borderId="8"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9" xfId="0" applyNumberFormat="1" applyFont="1" applyBorder="1" applyAlignment="1">
      <alignment horizontal="center" vertical="center"/>
    </xf>
    <xf numFmtId="178" fontId="6" fillId="0" borderId="3"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6" fillId="0" borderId="150" xfId="0" applyFont="1" applyBorder="1">
      <alignment vertical="center"/>
    </xf>
    <xf numFmtId="0" fontId="8" fillId="0" borderId="103" xfId="0" applyFont="1" applyBorder="1">
      <alignment vertical="center"/>
    </xf>
    <xf numFmtId="0" fontId="8" fillId="0" borderId="152" xfId="0" applyFont="1" applyBorder="1">
      <alignment vertical="center"/>
    </xf>
    <xf numFmtId="178" fontId="8" fillId="0" borderId="99" xfId="0" applyNumberFormat="1" applyFont="1" applyBorder="1" applyAlignment="1">
      <alignment horizontal="center" vertical="center"/>
    </xf>
    <xf numFmtId="0" fontId="6" fillId="0" borderId="34" xfId="0" applyFont="1" applyBorder="1" applyAlignment="1">
      <alignment horizontal="center" vertical="center" wrapText="1"/>
    </xf>
    <xf numFmtId="0" fontId="0" fillId="0" borderId="35"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vertical="center" wrapText="1"/>
    </xf>
    <xf numFmtId="0" fontId="6" fillId="0" borderId="149" xfId="0" applyFont="1" applyBorder="1">
      <alignment vertical="center"/>
    </xf>
    <xf numFmtId="0" fontId="8" fillId="0" borderId="100" xfId="0" applyFont="1" applyBorder="1">
      <alignment vertical="center"/>
    </xf>
    <xf numFmtId="0" fontId="8" fillId="0" borderId="151" xfId="0" applyFont="1" applyBorder="1">
      <alignment vertical="center"/>
    </xf>
    <xf numFmtId="0" fontId="0" fillId="0" borderId="145" xfId="0" applyBorder="1">
      <alignment vertical="center"/>
    </xf>
    <xf numFmtId="0" fontId="0" fillId="0" borderId="106" xfId="0" applyBorder="1">
      <alignment vertical="center"/>
    </xf>
    <xf numFmtId="0" fontId="0" fillId="0" borderId="146" xfId="0" applyBorder="1">
      <alignment vertical="center"/>
    </xf>
    <xf numFmtId="0" fontId="6" fillId="0" borderId="34" xfId="0" applyFont="1" applyBorder="1">
      <alignment vertical="center"/>
    </xf>
    <xf numFmtId="0" fontId="0" fillId="0" borderId="34" xfId="0" applyBorder="1">
      <alignment vertical="center"/>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69"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0"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0" fontId="0" fillId="0" borderId="61" xfId="0" applyBorder="1">
      <alignment vertical="center"/>
    </xf>
    <xf numFmtId="0" fontId="0" fillId="0" borderId="62" xfId="0" applyBorder="1">
      <alignmen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4" fillId="0" borderId="2" xfId="0" applyFont="1" applyBorder="1" applyAlignment="1">
      <alignment horizontal="center" vertical="center" shrinkToFit="1"/>
    </xf>
    <xf numFmtId="0" fontId="0" fillId="0" borderId="65" xfId="0" applyBorder="1" applyAlignment="1">
      <alignment horizontal="center"/>
    </xf>
    <xf numFmtId="0" fontId="0" fillId="0" borderId="66"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5" fillId="0" borderId="196" xfId="0" applyFont="1" applyBorder="1" applyAlignment="1">
      <alignment vertical="center" wrapText="1"/>
    </xf>
    <xf numFmtId="0" fontId="9" fillId="0" borderId="197" xfId="0" applyFont="1" applyBorder="1">
      <alignment vertical="center"/>
    </xf>
    <xf numFmtId="0" fontId="9" fillId="0" borderId="198" xfId="0" applyFont="1" applyBorder="1">
      <alignment vertic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178" fontId="4" fillId="0" borderId="7"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5" fillId="0" borderId="199" xfId="0" applyFont="1" applyBorder="1" applyAlignment="1">
      <alignment horizontal="left" vertical="center" wrapText="1"/>
    </xf>
    <xf numFmtId="0" fontId="5" fillId="0" borderId="200" xfId="0" applyFont="1" applyBorder="1" applyAlignment="1">
      <alignment horizontal="left" vertical="center" wrapText="1"/>
    </xf>
    <xf numFmtId="0" fontId="5" fillId="0" borderId="201" xfId="0" applyFont="1" applyBorder="1" applyAlignment="1">
      <alignment horizontal="left" vertical="center" wrapText="1"/>
    </xf>
    <xf numFmtId="0" fontId="5" fillId="0" borderId="202" xfId="0" applyFont="1" applyBorder="1" applyAlignment="1">
      <alignment horizontal="left" vertical="center" wrapText="1"/>
    </xf>
    <xf numFmtId="0" fontId="5" fillId="0" borderId="203" xfId="0" applyFont="1" applyBorder="1" applyAlignment="1">
      <alignment horizontal="left" vertical="center" wrapText="1"/>
    </xf>
    <xf numFmtId="0" fontId="5" fillId="0" borderId="204" xfId="0" applyFont="1" applyBorder="1" applyAlignment="1">
      <alignment horizontal="left" vertical="center" wrapText="1"/>
    </xf>
    <xf numFmtId="0" fontId="3" fillId="0" borderId="34" xfId="0" applyFont="1" applyBorder="1" applyAlignment="1">
      <alignment vertical="center" shrinkToFit="1"/>
    </xf>
    <xf numFmtId="0" fontId="4" fillId="0" borderId="35" xfId="0"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0" fontId="0" fillId="0" borderId="61" xfId="0" applyBorder="1" applyAlignment="1">
      <alignment horizontal="center" vertical="center"/>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0" fillId="0" borderId="0" xfId="0" applyFont="1" applyAlignment="1">
      <alignment vertical="center" wrapText="1"/>
    </xf>
    <xf numFmtId="0" fontId="0" fillId="0" borderId="0" xfId="0"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0" fontId="4" fillId="0" borderId="7" xfId="0" applyFont="1" applyBorder="1" applyAlignment="1">
      <alignment vertical="center" shrinkToFit="1"/>
    </xf>
    <xf numFmtId="178" fontId="3" fillId="0" borderId="61" xfId="0" applyNumberFormat="1" applyFont="1" applyBorder="1" applyAlignment="1">
      <alignment horizontal="center" vertical="center"/>
    </xf>
    <xf numFmtId="178" fontId="4" fillId="0" borderId="62" xfId="0" applyNumberFormat="1" applyFont="1" applyBorder="1" applyAlignment="1">
      <alignment horizontal="center" vertical="center"/>
    </xf>
    <xf numFmtId="178" fontId="0" fillId="0" borderId="62" xfId="0" applyNumberFormat="1" applyBorder="1" applyAlignment="1">
      <alignment horizontal="center" vertical="center"/>
    </xf>
    <xf numFmtId="178" fontId="0" fillId="0" borderId="63" xfId="0" applyNumberFormat="1" applyBorder="1" applyAlignment="1">
      <alignment horizontal="center" vertical="center"/>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10" fillId="0" borderId="144" xfId="0" applyFont="1" applyBorder="1">
      <alignment vertical="center"/>
    </xf>
    <xf numFmtId="0" fontId="0" fillId="0" borderId="144" xfId="0" applyBorder="1">
      <alignment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3" fillId="0" borderId="144" xfId="0" applyFont="1" applyBorder="1">
      <alignment vertical="center"/>
    </xf>
    <xf numFmtId="0" fontId="4" fillId="0" borderId="144" xfId="0" applyFont="1" applyBorder="1">
      <alignment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178" fontId="3" fillId="0" borderId="64" xfId="0" applyNumberFormat="1" applyFont="1" applyBorder="1" applyAlignment="1">
      <alignment horizontal="center" vertical="center"/>
    </xf>
    <xf numFmtId="178" fontId="4" fillId="0" borderId="65" xfId="0" applyNumberFormat="1" applyFont="1" applyBorder="1" applyAlignment="1">
      <alignment horizontal="center" vertical="center"/>
    </xf>
    <xf numFmtId="178" fontId="4" fillId="0" borderId="66" xfId="0" applyNumberFormat="1" applyFont="1" applyBorder="1" applyAlignment="1">
      <alignment horizontal="center" vertical="center"/>
    </xf>
    <xf numFmtId="178" fontId="4" fillId="0" borderId="61" xfId="0" applyNumberFormat="1" applyFont="1" applyBorder="1" applyAlignment="1">
      <alignment horizontal="center" vertical="center"/>
    </xf>
    <xf numFmtId="178" fontId="4" fillId="0" borderId="63" xfId="0" applyNumberFormat="1" applyFont="1" applyBorder="1" applyAlignment="1">
      <alignment horizontal="center" vertical="center"/>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183" fontId="3" fillId="0" borderId="64" xfId="0" applyNumberFormat="1" applyFont="1" applyBorder="1" applyAlignment="1">
      <alignment horizontal="center" vertical="center"/>
    </xf>
    <xf numFmtId="183" fontId="4" fillId="0" borderId="65" xfId="0" applyNumberFormat="1" applyFont="1" applyBorder="1" applyAlignment="1">
      <alignment horizontal="center" vertical="center"/>
    </xf>
    <xf numFmtId="183" fontId="4" fillId="0" borderId="66" xfId="0" applyNumberFormat="1" applyFont="1" applyBorder="1" applyAlignment="1">
      <alignment horizontal="center" vertical="center"/>
    </xf>
    <xf numFmtId="183" fontId="4" fillId="0" borderId="61" xfId="0" applyNumberFormat="1" applyFont="1" applyBorder="1" applyAlignment="1">
      <alignment horizontal="center" vertical="center"/>
    </xf>
    <xf numFmtId="183" fontId="4" fillId="0" borderId="62" xfId="0" applyNumberFormat="1" applyFont="1" applyBorder="1" applyAlignment="1">
      <alignment horizontal="center" vertical="center"/>
    </xf>
    <xf numFmtId="183" fontId="4" fillId="0" borderId="63" xfId="0" applyNumberFormat="1" applyFont="1" applyBorder="1" applyAlignment="1">
      <alignment horizontal="center" vertical="center"/>
    </xf>
    <xf numFmtId="0" fontId="28" fillId="0" borderId="0" xfId="0" applyFont="1" applyAlignment="1">
      <alignment horizontal="center" vertical="top" wrapText="1"/>
    </xf>
    <xf numFmtId="183" fontId="10" fillId="0" borderId="2" xfId="0" applyNumberFormat="1" applyFont="1" applyBorder="1" applyAlignment="1">
      <alignment horizontal="center" vertical="center" wrapText="1"/>
    </xf>
    <xf numFmtId="183" fontId="0" fillId="0" borderId="2" xfId="0" applyNumberFormat="1" applyBorder="1" applyAlignment="1">
      <alignment horizontal="center" vertical="center"/>
    </xf>
    <xf numFmtId="183" fontId="10" fillId="0" borderId="2" xfId="0" applyNumberFormat="1" applyFont="1" applyBorder="1" applyAlignment="1">
      <alignment horizontal="center" vertical="center"/>
    </xf>
    <xf numFmtId="0" fontId="10" fillId="0" borderId="34" xfId="0" applyFont="1" applyBorder="1" applyAlignment="1">
      <alignment horizontal="center" vertical="center"/>
    </xf>
    <xf numFmtId="0" fontId="10" fillId="0" borderId="145" xfId="0" applyFont="1"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7" xfId="0" applyFont="1" applyBorder="1" applyAlignment="1">
      <alignment horizontal="left" vertical="center" shrinkToFit="1"/>
    </xf>
    <xf numFmtId="0" fontId="8" fillId="0" borderId="2" xfId="0" applyFont="1" applyBorder="1" applyAlignment="1">
      <alignment vertical="center" shrinkToFit="1"/>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78" fontId="6" fillId="0" borderId="2" xfId="0" applyNumberFormat="1" applyFont="1" applyBorder="1" applyAlignment="1">
      <alignment horizontal="center" vertical="center"/>
    </xf>
    <xf numFmtId="178" fontId="8" fillId="0" borderId="2" xfId="0" applyNumberFormat="1" applyFont="1" applyBorder="1" applyAlignment="1">
      <alignment horizontal="center" vertical="center"/>
    </xf>
    <xf numFmtId="178" fontId="6" fillId="0" borderId="34" xfId="0" applyNumberFormat="1" applyFont="1" applyBorder="1" applyAlignment="1">
      <alignment horizontal="center" vertical="center"/>
    </xf>
    <xf numFmtId="178" fontId="8" fillId="0" borderId="35" xfId="0" applyNumberFormat="1" applyFont="1" applyBorder="1" applyAlignment="1">
      <alignment horizontal="center" vertical="center"/>
    </xf>
    <xf numFmtId="178" fontId="8" fillId="0" borderId="7" xfId="0" applyNumberFormat="1" applyFont="1" applyBorder="1" applyAlignment="1">
      <alignment horizontal="center" vertical="center"/>
    </xf>
    <xf numFmtId="0" fontId="8"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lignment vertical="center"/>
    </xf>
    <xf numFmtId="183" fontId="6" fillId="0" borderId="2" xfId="0" applyNumberFormat="1" applyFont="1" applyBorder="1" applyAlignment="1">
      <alignment horizontal="center" vertical="center"/>
    </xf>
    <xf numFmtId="183" fontId="8" fillId="0" borderId="2" xfId="0" applyNumberFormat="1" applyFont="1" applyBorder="1" applyAlignment="1">
      <alignment horizontal="center" vertical="center"/>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97" xfId="0" applyFont="1" applyBorder="1">
      <alignment vertical="center"/>
    </xf>
    <xf numFmtId="0" fontId="8" fillId="0" borderId="97" xfId="0" applyFont="1" applyBorder="1">
      <alignment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0" fillId="0" borderId="3" xfId="0" applyBorder="1">
      <alignment vertical="center"/>
    </xf>
    <xf numFmtId="0" fontId="3" fillId="0" borderId="3" xfId="0" applyFont="1" applyBorder="1">
      <alignment vertical="center"/>
    </xf>
    <xf numFmtId="0" fontId="0" fillId="0" borderId="4" xfId="0" applyBorder="1">
      <alignment vertical="center"/>
    </xf>
    <xf numFmtId="0" fontId="3" fillId="0" borderId="4" xfId="0" applyFont="1" applyBorder="1">
      <alignment vertical="center"/>
    </xf>
    <xf numFmtId="0" fontId="28" fillId="0" borderId="65" xfId="0" applyFont="1" applyBorder="1" applyAlignment="1">
      <alignment horizontal="left" vertical="top" wrapText="1"/>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6" fillId="0" borderId="23" xfId="0" applyFont="1" applyBorder="1">
      <alignment vertical="center"/>
    </xf>
    <xf numFmtId="0" fontId="8" fillId="0" borderId="23" xfId="0" applyFont="1" applyBorder="1">
      <alignment vertical="center"/>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10" fillId="0" borderId="34" xfId="0" applyFont="1" applyBorder="1" applyAlignment="1">
      <alignment vertical="center" shrinkToFit="1"/>
    </xf>
    <xf numFmtId="0" fontId="3"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0" fontId="0" fillId="0" borderId="7" xfId="0" applyBorder="1" applyAlignment="1">
      <alignment horizontal="center" vertical="center" shrinkToFit="1"/>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3" fillId="0" borderId="90" xfId="0" applyFont="1" applyBorder="1">
      <alignment vertical="center"/>
    </xf>
    <xf numFmtId="0" fontId="4"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165"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166" xfId="0" applyFont="1" applyBorder="1" applyAlignment="1">
      <alignment horizontal="center" vertical="center"/>
    </xf>
    <xf numFmtId="0" fontId="3" fillId="0" borderId="89" xfId="0" applyFont="1" applyBorder="1" applyAlignment="1">
      <alignment horizontal="center" vertical="center"/>
    </xf>
    <xf numFmtId="0" fontId="4" fillId="0" borderId="90" xfId="0" applyFont="1" applyBorder="1" applyAlignment="1">
      <alignment horizontal="center"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0" fillId="0" borderId="148" xfId="0" applyBorder="1">
      <alignment vertical="center"/>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178" fontId="0" fillId="0" borderId="2" xfId="0" applyNumberFormat="1" applyBorder="1" applyAlignment="1">
      <alignment horizontal="center" vertical="center"/>
    </xf>
    <xf numFmtId="0" fontId="6" fillId="0" borderId="35" xfId="0" applyFont="1" applyBorder="1">
      <alignment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0" fontId="10" fillId="0" borderId="62" xfId="0" applyFont="1" applyBorder="1" applyAlignment="1">
      <alignment horizontal="center" vertical="center"/>
    </xf>
    <xf numFmtId="0" fontId="13" fillId="0" borderId="89" xfId="0" applyFont="1" applyBorder="1" applyAlignment="1">
      <alignment horizontal="center" vertical="center"/>
    </xf>
    <xf numFmtId="0" fontId="25" fillId="0" borderId="90" xfId="0" applyFont="1" applyBorder="1" applyAlignment="1">
      <alignment horizontal="center" vertical="center"/>
    </xf>
    <xf numFmtId="0" fontId="13" fillId="0" borderId="90" xfId="0" applyFont="1" applyBorder="1">
      <alignment vertical="center"/>
    </xf>
    <xf numFmtId="0" fontId="25" fillId="0" borderId="90" xfId="0" applyFont="1" applyBorder="1">
      <alignment vertical="center"/>
    </xf>
    <xf numFmtId="0" fontId="25" fillId="0" borderId="147" xfId="0" applyFont="1" applyBorder="1">
      <alignment vertical="center"/>
    </xf>
    <xf numFmtId="0" fontId="13" fillId="0" borderId="148" xfId="0" applyFont="1" applyBorder="1">
      <alignment vertical="center"/>
    </xf>
    <xf numFmtId="0" fontId="25" fillId="0" borderId="91" xfId="0" applyFont="1" applyBorder="1">
      <alignment vertical="center"/>
    </xf>
    <xf numFmtId="0" fontId="3" fillId="0" borderId="147" xfId="0" applyFont="1" applyBorder="1">
      <alignment vertical="center"/>
    </xf>
    <xf numFmtId="0" fontId="5" fillId="0" borderId="65" xfId="0" applyFont="1" applyBorder="1" applyAlignment="1">
      <alignment horizontal="left" vertical="center"/>
    </xf>
    <xf numFmtId="0" fontId="5" fillId="0" borderId="2" xfId="0" applyFont="1" applyBorder="1">
      <alignment vertical="center"/>
    </xf>
    <xf numFmtId="0" fontId="9" fillId="0" borderId="2" xfId="0" applyFont="1" applyBorder="1">
      <alignment vertical="center"/>
    </xf>
    <xf numFmtId="0" fontId="14" fillId="0" borderId="0" xfId="0" applyFont="1" applyAlignment="1">
      <alignment vertical="center" shrinkToFit="1"/>
    </xf>
    <xf numFmtId="0" fontId="5" fillId="0" borderId="62" xfId="0" applyFont="1" applyBorder="1" applyAlignment="1">
      <alignment vertical="center" shrinkToFit="1"/>
    </xf>
    <xf numFmtId="0" fontId="5" fillId="0" borderId="23" xfId="0" applyFont="1" applyBorder="1">
      <alignment vertical="center"/>
    </xf>
    <xf numFmtId="0" fontId="9" fillId="0" borderId="23"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97" xfId="0" applyFont="1" applyBorder="1">
      <alignment vertical="center"/>
    </xf>
    <xf numFmtId="0" fontId="9" fillId="0" borderId="97" xfId="0" applyFont="1" applyBorder="1">
      <alignment vertical="center"/>
    </xf>
    <xf numFmtId="0" fontId="5" fillId="0" borderId="2" xfId="0" applyFont="1" applyBorder="1" applyAlignment="1">
      <alignment horizontal="center" vertical="center"/>
    </xf>
    <xf numFmtId="0" fontId="9" fillId="0" borderId="34" xfId="0" applyFont="1" applyBorder="1" applyAlignment="1">
      <alignment horizontal="center" vertical="center"/>
    </xf>
    <xf numFmtId="0" fontId="28" fillId="0" borderId="2" xfId="0" applyFont="1" applyBorder="1" applyAlignment="1">
      <alignment horizontal="center" vertical="center" wrapText="1"/>
    </xf>
    <xf numFmtId="0" fontId="29" fillId="0" borderId="2" xfId="0" applyFont="1" applyBorder="1" applyAlignment="1">
      <alignment horizontal="center"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3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xdr:colOff>
          <xdr:row>44</xdr:row>
          <xdr:rowOff>0</xdr:rowOff>
        </xdr:from>
        <xdr:to>
          <xdr:col>83</xdr:col>
          <xdr:colOff>19050</xdr:colOff>
          <xdr:row>44</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37</xdr:row>
          <xdr:rowOff>47625</xdr:rowOff>
        </xdr:from>
        <xdr:to>
          <xdr:col>53</xdr:col>
          <xdr:colOff>104775</xdr:colOff>
          <xdr:row>37</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37</xdr:row>
          <xdr:rowOff>47625</xdr:rowOff>
        </xdr:from>
        <xdr:to>
          <xdr:col>59</xdr:col>
          <xdr:colOff>9525</xdr:colOff>
          <xdr:row>37</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47625</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47625</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311775" y="33054925"/>
              <a:ext cx="1292225" cy="200025"/>
              <a:chOff x="5181578" y="32870775"/>
              <a:chExt cx="1257322"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5181578"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5829300"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5311775" y="33293050"/>
              <a:ext cx="1292225" cy="200025"/>
              <a:chOff x="5181578" y="33108900"/>
              <a:chExt cx="1257322"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518157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311775" y="33769300"/>
              <a:ext cx="1292225" cy="200025"/>
              <a:chOff x="5181578" y="33585150"/>
              <a:chExt cx="1257322"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5181578"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5829300"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5311775" y="34007425"/>
              <a:ext cx="1292225" cy="200025"/>
              <a:chOff x="5181578" y="33823275"/>
              <a:chExt cx="1257322"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5181578"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5829300"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700-000014000000}"/>
                </a:ext>
              </a:extLst>
            </xdr:cNvPr>
            <xdr:cNvGrpSpPr/>
          </xdr:nvGrpSpPr>
          <xdr:grpSpPr>
            <a:xfrm>
              <a:off x="5311775" y="35007550"/>
              <a:ext cx="1292225" cy="219075"/>
              <a:chOff x="5181578" y="33108900"/>
              <a:chExt cx="1257322"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518157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5311775" y="34769425"/>
              <a:ext cx="1292225" cy="200025"/>
              <a:chOff x="5181578" y="33585150"/>
              <a:chExt cx="1257322"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5181578"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5829300"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700-00001A000000}"/>
                </a:ext>
              </a:extLst>
            </xdr:cNvPr>
            <xdr:cNvGrpSpPr/>
          </xdr:nvGrpSpPr>
          <xdr:grpSpPr>
            <a:xfrm>
              <a:off x="5311775" y="35769550"/>
              <a:ext cx="1292225" cy="219075"/>
              <a:chOff x="5181578" y="33108900"/>
              <a:chExt cx="1257322"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518157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5311775" y="36531550"/>
              <a:ext cx="1292225" cy="219075"/>
              <a:chOff x="5181578" y="33108900"/>
              <a:chExt cx="1257322"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518157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700-000020000000}"/>
                </a:ext>
              </a:extLst>
            </xdr:cNvPr>
            <xdr:cNvGrpSpPr/>
          </xdr:nvGrpSpPr>
          <xdr:grpSpPr>
            <a:xfrm>
              <a:off x="5311775" y="37293550"/>
              <a:ext cx="1292225" cy="219075"/>
              <a:chOff x="5181578" y="33108900"/>
              <a:chExt cx="1257322"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518157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700-000023000000}"/>
                </a:ext>
              </a:extLst>
            </xdr:cNvPr>
            <xdr:cNvGrpSpPr/>
          </xdr:nvGrpSpPr>
          <xdr:grpSpPr>
            <a:xfrm>
              <a:off x="5311775" y="38055550"/>
              <a:ext cx="1292225" cy="219075"/>
              <a:chOff x="5181578" y="33108900"/>
              <a:chExt cx="1257322"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518157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700-000026000000}"/>
                </a:ext>
              </a:extLst>
            </xdr:cNvPr>
            <xdr:cNvGrpSpPr/>
          </xdr:nvGrpSpPr>
          <xdr:grpSpPr>
            <a:xfrm>
              <a:off x="5311775" y="38817550"/>
              <a:ext cx="1292225" cy="219075"/>
              <a:chOff x="5181578" y="33108900"/>
              <a:chExt cx="1257322"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518157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700-00002C000000}"/>
                </a:ext>
              </a:extLst>
            </xdr:cNvPr>
            <xdr:cNvGrpSpPr/>
          </xdr:nvGrpSpPr>
          <xdr:grpSpPr>
            <a:xfrm>
              <a:off x="4803775" y="40627300"/>
              <a:ext cx="1292225" cy="155575"/>
              <a:chOff x="5181577" y="33108900"/>
              <a:chExt cx="1257323"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518157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582930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28575</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7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700-000030000000}"/>
                </a:ext>
              </a:extLst>
            </xdr:cNvPr>
            <xdr:cNvGrpSpPr/>
          </xdr:nvGrpSpPr>
          <xdr:grpSpPr>
            <a:xfrm>
              <a:off x="4210050" y="43405425"/>
              <a:ext cx="1171575" cy="266700"/>
              <a:chOff x="5181617" y="33108900"/>
              <a:chExt cx="1257279"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700-00003B280000}"/>
                  </a:ext>
                </a:extLst>
              </xdr:cNvPr>
              <xdr:cNvSpPr/>
            </xdr:nvSpPr>
            <xdr:spPr bwMode="auto">
              <a:xfrm>
                <a:off x="518161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700-00003C280000}"/>
                  </a:ext>
                </a:extLst>
              </xdr:cNvPr>
              <xdr:cNvSpPr/>
            </xdr:nvSpPr>
            <xdr:spPr bwMode="auto">
              <a:xfrm>
                <a:off x="582929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231</xdr:row>
          <xdr:rowOff>28575</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7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28575</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7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73509</xdr:colOff>
          <xdr:row>2</xdr:row>
          <xdr:rowOff>85725</xdr:rowOff>
        </xdr:from>
        <xdr:to>
          <xdr:col>26</xdr:col>
          <xdr:colOff>95734</xdr:colOff>
          <xdr:row>2</xdr:row>
          <xdr:rowOff>219075</xdr:rowOff>
        </xdr:to>
        <xdr:grpSp>
          <xdr:nvGrpSpPr>
            <xdr:cNvPr id="58" name="グループ化 57">
              <a:extLst>
                <a:ext uri="{FF2B5EF4-FFF2-40B4-BE49-F238E27FC236}">
                  <a16:creationId xmlns:a16="http://schemas.microsoft.com/office/drawing/2014/main" id="{00000000-0008-0000-0800-00003A000000}"/>
                </a:ext>
              </a:extLst>
            </xdr:cNvPr>
            <xdr:cNvGrpSpPr/>
          </xdr:nvGrpSpPr>
          <xdr:grpSpPr>
            <a:xfrm>
              <a:off x="2105509" y="546100"/>
              <a:ext cx="1292225" cy="133350"/>
              <a:chOff x="5181655" y="33108900"/>
              <a:chExt cx="1257283"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800-00002838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800-000029380000}"/>
                  </a:ext>
                </a:extLst>
              </xdr:cNvPr>
              <xdr:cNvSpPr/>
            </xdr:nvSpPr>
            <xdr:spPr bwMode="auto">
              <a:xfrm>
                <a:off x="58293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3</xdr:row>
          <xdr:rowOff>85725</xdr:rowOff>
        </xdr:from>
        <xdr:to>
          <xdr:col>26</xdr:col>
          <xdr:colOff>95734</xdr:colOff>
          <xdr:row>3</xdr:row>
          <xdr:rowOff>219075</xdr:rowOff>
        </xdr:to>
        <xdr:grpSp>
          <xdr:nvGrpSpPr>
            <xdr:cNvPr id="61" name="グループ化 60">
              <a:extLst>
                <a:ext uri="{FF2B5EF4-FFF2-40B4-BE49-F238E27FC236}">
                  <a16:creationId xmlns:a16="http://schemas.microsoft.com/office/drawing/2014/main" id="{00000000-0008-0000-0800-00003D000000}"/>
                </a:ext>
              </a:extLst>
            </xdr:cNvPr>
            <xdr:cNvGrpSpPr/>
          </xdr:nvGrpSpPr>
          <xdr:grpSpPr>
            <a:xfrm>
              <a:off x="2105509" y="831850"/>
              <a:ext cx="1292225" cy="133350"/>
              <a:chOff x="5181655" y="33108900"/>
              <a:chExt cx="1257283"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800-00002A38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800-00002B380000}"/>
                  </a:ext>
                </a:extLst>
              </xdr:cNvPr>
              <xdr:cNvSpPr/>
            </xdr:nvSpPr>
            <xdr:spPr bwMode="auto">
              <a:xfrm>
                <a:off x="58293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4</xdr:row>
          <xdr:rowOff>85725</xdr:rowOff>
        </xdr:from>
        <xdr:to>
          <xdr:col>26</xdr:col>
          <xdr:colOff>95734</xdr:colOff>
          <xdr:row>4</xdr:row>
          <xdr:rowOff>219075</xdr:rowOff>
        </xdr:to>
        <xdr:grpSp>
          <xdr:nvGrpSpPr>
            <xdr:cNvPr id="64" name="グループ化 63">
              <a:extLst>
                <a:ext uri="{FF2B5EF4-FFF2-40B4-BE49-F238E27FC236}">
                  <a16:creationId xmlns:a16="http://schemas.microsoft.com/office/drawing/2014/main" id="{00000000-0008-0000-0800-000040000000}"/>
                </a:ext>
              </a:extLst>
            </xdr:cNvPr>
            <xdr:cNvGrpSpPr/>
          </xdr:nvGrpSpPr>
          <xdr:grpSpPr>
            <a:xfrm>
              <a:off x="2105509" y="1117600"/>
              <a:ext cx="1292225" cy="133350"/>
              <a:chOff x="5181655" y="33108900"/>
              <a:chExt cx="1257283"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800-00002C38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800-00002D380000}"/>
                  </a:ext>
                </a:extLst>
              </xdr:cNvPr>
              <xdr:cNvSpPr/>
            </xdr:nvSpPr>
            <xdr:spPr bwMode="auto">
              <a:xfrm>
                <a:off x="58293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5</xdr:row>
          <xdr:rowOff>85725</xdr:rowOff>
        </xdr:from>
        <xdr:to>
          <xdr:col>26</xdr:col>
          <xdr:colOff>95734</xdr:colOff>
          <xdr:row>5</xdr:row>
          <xdr:rowOff>219075</xdr:rowOff>
        </xdr:to>
        <xdr:grpSp>
          <xdr:nvGrpSpPr>
            <xdr:cNvPr id="67" name="グループ化 66">
              <a:extLst>
                <a:ext uri="{FF2B5EF4-FFF2-40B4-BE49-F238E27FC236}">
                  <a16:creationId xmlns:a16="http://schemas.microsoft.com/office/drawing/2014/main" id="{00000000-0008-0000-0800-000043000000}"/>
                </a:ext>
              </a:extLst>
            </xdr:cNvPr>
            <xdr:cNvGrpSpPr/>
          </xdr:nvGrpSpPr>
          <xdr:grpSpPr>
            <a:xfrm>
              <a:off x="2105509" y="1403350"/>
              <a:ext cx="1292225" cy="133350"/>
              <a:chOff x="5181655" y="33108900"/>
              <a:chExt cx="1257283"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800-00002E38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800-00002F380000}"/>
                  </a:ext>
                </a:extLst>
              </xdr:cNvPr>
              <xdr:cNvSpPr/>
            </xdr:nvSpPr>
            <xdr:spPr bwMode="auto">
              <a:xfrm>
                <a:off x="58293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6</xdr:row>
          <xdr:rowOff>85725</xdr:rowOff>
        </xdr:from>
        <xdr:to>
          <xdr:col>26</xdr:col>
          <xdr:colOff>95734</xdr:colOff>
          <xdr:row>6</xdr:row>
          <xdr:rowOff>219075</xdr:rowOff>
        </xdr:to>
        <xdr:grpSp>
          <xdr:nvGrpSpPr>
            <xdr:cNvPr id="70" name="グループ化 69">
              <a:extLst>
                <a:ext uri="{FF2B5EF4-FFF2-40B4-BE49-F238E27FC236}">
                  <a16:creationId xmlns:a16="http://schemas.microsoft.com/office/drawing/2014/main" id="{00000000-0008-0000-0800-000046000000}"/>
                </a:ext>
              </a:extLst>
            </xdr:cNvPr>
            <xdr:cNvGrpSpPr/>
          </xdr:nvGrpSpPr>
          <xdr:grpSpPr>
            <a:xfrm>
              <a:off x="2105509" y="1689100"/>
              <a:ext cx="1292225" cy="133350"/>
              <a:chOff x="5181655" y="33108900"/>
              <a:chExt cx="1257283"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800-00003038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800-000031380000}"/>
                  </a:ext>
                </a:extLst>
              </xdr:cNvPr>
              <xdr:cNvSpPr/>
            </xdr:nvSpPr>
            <xdr:spPr bwMode="auto">
              <a:xfrm>
                <a:off x="582933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73509</xdr:colOff>
          <xdr:row>7</xdr:row>
          <xdr:rowOff>66675</xdr:rowOff>
        </xdr:from>
        <xdr:to>
          <xdr:col>26</xdr:col>
          <xdr:colOff>95734</xdr:colOff>
          <xdr:row>7</xdr:row>
          <xdr:rowOff>200025</xdr:rowOff>
        </xdr:to>
        <xdr:grpSp>
          <xdr:nvGrpSpPr>
            <xdr:cNvPr id="38" name="グループ化 37">
              <a:extLst>
                <a:ext uri="{FF2B5EF4-FFF2-40B4-BE49-F238E27FC236}">
                  <a16:creationId xmlns:a16="http://schemas.microsoft.com/office/drawing/2014/main" id="{00000000-0008-0000-0800-000026000000}"/>
                </a:ext>
              </a:extLst>
            </xdr:cNvPr>
            <xdr:cNvGrpSpPr/>
          </xdr:nvGrpSpPr>
          <xdr:grpSpPr>
            <a:xfrm>
              <a:off x="2105509" y="1955800"/>
              <a:ext cx="1292225" cy="133350"/>
              <a:chOff x="5181641" y="33108900"/>
              <a:chExt cx="1257286" cy="200025"/>
            </a:xfrm>
          </xdr:grpSpPr>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800-00003F380000}"/>
                  </a:ext>
                </a:extLst>
              </xdr:cNvPr>
              <xdr:cNvSpPr/>
            </xdr:nvSpPr>
            <xdr:spPr bwMode="auto">
              <a:xfrm>
                <a:off x="518164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800-000040380000}"/>
                  </a:ext>
                </a:extLst>
              </xdr:cNvPr>
              <xdr:cNvSpPr/>
            </xdr:nvSpPr>
            <xdr:spPr bwMode="auto">
              <a:xfrm>
                <a:off x="582932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8</xdr:row>
          <xdr:rowOff>57150</xdr:rowOff>
        </xdr:from>
        <xdr:to>
          <xdr:col>26</xdr:col>
          <xdr:colOff>104775</xdr:colOff>
          <xdr:row>8</xdr:row>
          <xdr:rowOff>238125</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2108200" y="2232025"/>
              <a:ext cx="1298575" cy="180975"/>
              <a:chOff x="4467218" y="2758376"/>
              <a:chExt cx="1276346" cy="289612"/>
            </a:xfrm>
          </xdr:grpSpPr>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800-000044380000}"/>
                  </a:ext>
                </a:extLst>
              </xdr:cNvPr>
              <xdr:cNvSpPr/>
            </xdr:nvSpPr>
            <xdr:spPr bwMode="auto">
              <a:xfrm>
                <a:off x="4467218" y="2758376"/>
                <a:ext cx="460063"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800-000045380000}"/>
                  </a:ext>
                </a:extLst>
              </xdr:cNvPr>
              <xdr:cNvSpPr/>
            </xdr:nvSpPr>
            <xdr:spPr bwMode="auto">
              <a:xfrm>
                <a:off x="4890611" y="2763149"/>
                <a:ext cx="4855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800-000049380000}"/>
                  </a:ext>
                </a:extLst>
              </xdr:cNvPr>
              <xdr:cNvSpPr/>
            </xdr:nvSpPr>
            <xdr:spPr bwMode="auto">
              <a:xfrm>
                <a:off x="5286366" y="2771766"/>
                <a:ext cx="457198" cy="276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9</xdr:row>
          <xdr:rowOff>57150</xdr:rowOff>
        </xdr:from>
        <xdr:to>
          <xdr:col>26</xdr:col>
          <xdr:colOff>104775</xdr:colOff>
          <xdr:row>9</xdr:row>
          <xdr:rowOff>238125</xdr:rowOff>
        </xdr:to>
        <xdr:grpSp>
          <xdr:nvGrpSpPr>
            <xdr:cNvPr id="44" name="グループ化 43">
              <a:extLst>
                <a:ext uri="{FF2B5EF4-FFF2-40B4-BE49-F238E27FC236}">
                  <a16:creationId xmlns:a16="http://schemas.microsoft.com/office/drawing/2014/main" id="{00000000-0008-0000-0800-00002C000000}"/>
                </a:ext>
              </a:extLst>
            </xdr:cNvPr>
            <xdr:cNvGrpSpPr/>
          </xdr:nvGrpSpPr>
          <xdr:grpSpPr>
            <a:xfrm>
              <a:off x="2108200" y="2517775"/>
              <a:ext cx="1298575" cy="180975"/>
              <a:chOff x="4467218" y="2758376"/>
              <a:chExt cx="1276346" cy="289612"/>
            </a:xfrm>
          </xdr:grpSpPr>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800-00004A380000}"/>
                  </a:ext>
                </a:extLst>
              </xdr:cNvPr>
              <xdr:cNvSpPr/>
            </xdr:nvSpPr>
            <xdr:spPr bwMode="auto">
              <a:xfrm>
                <a:off x="4467218" y="2758376"/>
                <a:ext cx="460063"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800-00004B380000}"/>
                  </a:ext>
                </a:extLst>
              </xdr:cNvPr>
              <xdr:cNvSpPr/>
            </xdr:nvSpPr>
            <xdr:spPr bwMode="auto">
              <a:xfrm>
                <a:off x="4890611" y="2763149"/>
                <a:ext cx="4855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800-00004C380000}"/>
                  </a:ext>
                </a:extLst>
              </xdr:cNvPr>
              <xdr:cNvSpPr/>
            </xdr:nvSpPr>
            <xdr:spPr bwMode="auto">
              <a:xfrm>
                <a:off x="5286366" y="2771766"/>
                <a:ext cx="457198" cy="276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10</xdr:row>
          <xdr:rowOff>57150</xdr:rowOff>
        </xdr:from>
        <xdr:to>
          <xdr:col>26</xdr:col>
          <xdr:colOff>104775</xdr:colOff>
          <xdr:row>10</xdr:row>
          <xdr:rowOff>238125</xdr:rowOff>
        </xdr:to>
        <xdr:grpSp>
          <xdr:nvGrpSpPr>
            <xdr:cNvPr id="48" name="グループ化 47">
              <a:extLst>
                <a:ext uri="{FF2B5EF4-FFF2-40B4-BE49-F238E27FC236}">
                  <a16:creationId xmlns:a16="http://schemas.microsoft.com/office/drawing/2014/main" id="{00000000-0008-0000-0800-000030000000}"/>
                </a:ext>
              </a:extLst>
            </xdr:cNvPr>
            <xdr:cNvGrpSpPr/>
          </xdr:nvGrpSpPr>
          <xdr:grpSpPr>
            <a:xfrm>
              <a:off x="2108200" y="2803525"/>
              <a:ext cx="1298575" cy="180975"/>
              <a:chOff x="4467218" y="2758376"/>
              <a:chExt cx="1276346" cy="289612"/>
            </a:xfrm>
          </xdr:grpSpPr>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800-00004D380000}"/>
                  </a:ext>
                </a:extLst>
              </xdr:cNvPr>
              <xdr:cNvSpPr/>
            </xdr:nvSpPr>
            <xdr:spPr bwMode="auto">
              <a:xfrm>
                <a:off x="4467218" y="2758376"/>
                <a:ext cx="460063" cy="280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800-00004E380000}"/>
                  </a:ext>
                </a:extLst>
              </xdr:cNvPr>
              <xdr:cNvSpPr/>
            </xdr:nvSpPr>
            <xdr:spPr bwMode="auto">
              <a:xfrm>
                <a:off x="4890611" y="2763149"/>
                <a:ext cx="4855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800-00004F380000}"/>
                  </a:ext>
                </a:extLst>
              </xdr:cNvPr>
              <xdr:cNvSpPr/>
            </xdr:nvSpPr>
            <xdr:spPr bwMode="auto">
              <a:xfrm>
                <a:off x="5286366" y="2771766"/>
                <a:ext cx="457198" cy="276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3048000" y="1917700"/>
              <a:ext cx="1292225" cy="152400"/>
              <a:chOff x="5181629" y="33108900"/>
              <a:chExt cx="1257290"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518162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58293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4432300" y="3400425"/>
              <a:ext cx="1295400" cy="133350"/>
              <a:chOff x="5181630" y="33108900"/>
              <a:chExt cx="1257297"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518163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582932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900-00000C000000}"/>
                </a:ext>
              </a:extLst>
            </xdr:cNvPr>
            <xdr:cNvGrpSpPr/>
          </xdr:nvGrpSpPr>
          <xdr:grpSpPr>
            <a:xfrm>
              <a:off x="4432300" y="3686175"/>
              <a:ext cx="1295400" cy="219075"/>
              <a:chOff x="5181630" y="33108900"/>
              <a:chExt cx="1257297"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518163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582932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4432300" y="3971925"/>
              <a:ext cx="1295400" cy="219075"/>
              <a:chOff x="5181630" y="33108900"/>
              <a:chExt cx="1257297"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518163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582932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104775</xdr:colOff>
          <xdr:row>4</xdr:row>
          <xdr:rowOff>257175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47625</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B00-000006000000}"/>
                </a:ext>
              </a:extLst>
            </xdr:cNvPr>
            <xdr:cNvGrpSpPr/>
          </xdr:nvGrpSpPr>
          <xdr:grpSpPr>
            <a:xfrm>
              <a:off x="4051300" y="10734675"/>
              <a:ext cx="1295400" cy="219075"/>
              <a:chOff x="5181636" y="33108900"/>
              <a:chExt cx="1257286"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518163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58293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B00-000009000000}"/>
                </a:ext>
              </a:extLst>
            </xdr:cNvPr>
            <xdr:cNvGrpSpPr/>
          </xdr:nvGrpSpPr>
          <xdr:grpSpPr>
            <a:xfrm>
              <a:off x="4051300" y="11020425"/>
              <a:ext cx="1295400" cy="219075"/>
              <a:chOff x="5181636" y="33108900"/>
              <a:chExt cx="1257286"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518163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582932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B00-00000C000000}"/>
                </a:ext>
              </a:extLst>
            </xdr:cNvPr>
            <xdr:cNvGrpSpPr/>
          </xdr:nvGrpSpPr>
          <xdr:grpSpPr>
            <a:xfrm>
              <a:off x="1765300" y="14620875"/>
              <a:ext cx="1155700" cy="219075"/>
              <a:chOff x="5181608" y="33108900"/>
              <a:chExt cx="1257286"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B00-00003F000000}"/>
                </a:ext>
              </a:extLst>
            </xdr:cNvPr>
            <xdr:cNvGrpSpPr/>
          </xdr:nvGrpSpPr>
          <xdr:grpSpPr>
            <a:xfrm>
              <a:off x="2527300" y="16221075"/>
              <a:ext cx="1155700" cy="142875"/>
              <a:chOff x="5181608" y="33108900"/>
              <a:chExt cx="1257286"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B00-00003B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B00-00003C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B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85725</xdr:rowOff>
        </xdr:from>
        <xdr:to>
          <xdr:col>45</xdr:col>
          <xdr:colOff>9525</xdr:colOff>
          <xdr:row>67</xdr:row>
          <xdr:rowOff>238125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B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B00-000045000000}"/>
                </a:ext>
              </a:extLst>
            </xdr:cNvPr>
            <xdr:cNvGrpSpPr/>
          </xdr:nvGrpSpPr>
          <xdr:grpSpPr>
            <a:xfrm>
              <a:off x="2527300" y="16522700"/>
              <a:ext cx="1155700" cy="142875"/>
              <a:chOff x="5181608" y="33108900"/>
              <a:chExt cx="1257286"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B00-00003F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B00-000040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B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9525</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B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B00-00004A000000}"/>
                </a:ext>
              </a:extLst>
            </xdr:cNvPr>
            <xdr:cNvGrpSpPr/>
          </xdr:nvGrpSpPr>
          <xdr:grpSpPr>
            <a:xfrm>
              <a:off x="2527300" y="16824325"/>
              <a:ext cx="1155700" cy="142875"/>
              <a:chOff x="5181608" y="33108900"/>
              <a:chExt cx="1257286"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B00-000043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B00-000044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85725</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B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69</xdr:row>
          <xdr:rowOff>57150</xdr:rowOff>
        </xdr:from>
        <xdr:to>
          <xdr:col>45</xdr:col>
          <xdr:colOff>28575</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B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B00-00004F000000}"/>
                </a:ext>
              </a:extLst>
            </xdr:cNvPr>
            <xdr:cNvGrpSpPr/>
          </xdr:nvGrpSpPr>
          <xdr:grpSpPr>
            <a:xfrm>
              <a:off x="2527300" y="17125950"/>
              <a:ext cx="1155700" cy="142875"/>
              <a:chOff x="5181608" y="33108900"/>
              <a:chExt cx="1257286"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B00-000047480000}"/>
                  </a:ext>
                </a:extLst>
              </xdr:cNvPr>
              <xdr:cNvSpPr/>
            </xdr:nvSpPr>
            <xdr:spPr bwMode="auto">
              <a:xfrm>
                <a:off x="518160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B00-0000484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70</xdr:row>
          <xdr:rowOff>76200</xdr:rowOff>
        </xdr:from>
        <xdr:to>
          <xdr:col>34</xdr:col>
          <xdr:colOff>47625</xdr:colOff>
          <xdr:row>70</xdr:row>
          <xdr:rowOff>219075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B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66675</xdr:rowOff>
        </xdr:from>
        <xdr:to>
          <xdr:col>45</xdr:col>
          <xdr:colOff>19050</xdr:colOff>
          <xdr:row>70</xdr:row>
          <xdr:rowOff>219075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B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xdr:col>
      <xdr:colOff>0</xdr:colOff>
      <xdr:row>74</xdr:row>
      <xdr:rowOff>0</xdr:rowOff>
    </xdr:from>
    <xdr:to>
      <xdr:col>18</xdr:col>
      <xdr:colOff>9525</xdr:colOff>
      <xdr:row>76</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123825" y="17421225"/>
          <a:ext cx="2114550" cy="3429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0</xdr:rowOff>
        </xdr:from>
        <xdr:to>
          <xdr:col>39</xdr:col>
          <xdr:colOff>28575</xdr:colOff>
          <xdr:row>2</xdr:row>
          <xdr:rowOff>152400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C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9525</xdr:rowOff>
        </xdr:from>
        <xdr:to>
          <xdr:col>40</xdr:col>
          <xdr:colOff>76200</xdr:colOff>
          <xdr:row>3</xdr:row>
          <xdr:rowOff>161925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C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9525</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C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C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xdr:row>
          <xdr:rowOff>9525</xdr:rowOff>
        </xdr:from>
        <xdr:to>
          <xdr:col>22</xdr:col>
          <xdr:colOff>95250</xdr:colOff>
          <xdr:row>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C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C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C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C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C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C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9525</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C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40</xdr:col>
          <xdr:colOff>76200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C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47625</xdr:colOff>
          <xdr:row>10</xdr:row>
          <xdr:rowOff>152400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C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9525</xdr:rowOff>
        </xdr:from>
        <xdr:to>
          <xdr:col>22</xdr:col>
          <xdr:colOff>95250</xdr:colOff>
          <xdr:row>11</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C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9525</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C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C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9525</xdr:rowOff>
        </xdr:from>
        <xdr:to>
          <xdr:col>22</xdr:col>
          <xdr:colOff>95250</xdr:colOff>
          <xdr:row>12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C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C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C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C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C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C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9525</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C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C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21</xdr:col>
          <xdr:colOff>47625</xdr:colOff>
          <xdr:row>18</xdr:row>
          <xdr:rowOff>152400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C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9525</xdr:rowOff>
        </xdr:from>
        <xdr:to>
          <xdr:col>22</xdr:col>
          <xdr:colOff>95250</xdr:colOff>
          <xdr:row>19</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C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9525</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C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C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20</xdr:row>
          <xdr:rowOff>9525</xdr:rowOff>
        </xdr:from>
        <xdr:to>
          <xdr:col>22</xdr:col>
          <xdr:colOff>95250</xdr:colOff>
          <xdr:row>20</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C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C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C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C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C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C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C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C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21</xdr:col>
          <xdr:colOff>47625</xdr:colOff>
          <xdr:row>26</xdr:row>
          <xdr:rowOff>152400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C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9525</xdr:rowOff>
        </xdr:from>
        <xdr:to>
          <xdr:col>22</xdr:col>
          <xdr:colOff>95250</xdr:colOff>
          <xdr:row>27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C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9525</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C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C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9525</xdr:rowOff>
        </xdr:from>
        <xdr:to>
          <xdr:col>22</xdr:col>
          <xdr:colOff>95250</xdr:colOff>
          <xdr:row>28</xdr:row>
          <xdr:rowOff>161925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C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C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C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C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C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C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9525</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C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C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21</xdr:col>
          <xdr:colOff>47625</xdr:colOff>
          <xdr:row>34</xdr:row>
          <xdr:rowOff>152400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C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xdr:row>
          <xdr:rowOff>9525</xdr:rowOff>
        </xdr:from>
        <xdr:to>
          <xdr:col>22</xdr:col>
          <xdr:colOff>95250</xdr:colOff>
          <xdr:row>35</xdr:row>
          <xdr:rowOff>161925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C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9525</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C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C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22</xdr:col>
          <xdr:colOff>95250</xdr:colOff>
          <xdr:row>36</xdr:row>
          <xdr:rowOff>161925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C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C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C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C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C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C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9525</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C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C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0</xdr:rowOff>
        </xdr:from>
        <xdr:to>
          <xdr:col>21</xdr:col>
          <xdr:colOff>47625</xdr:colOff>
          <xdr:row>42</xdr:row>
          <xdr:rowOff>152400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C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9525</xdr:rowOff>
        </xdr:from>
        <xdr:to>
          <xdr:col>22</xdr:col>
          <xdr:colOff>95250</xdr:colOff>
          <xdr:row>43</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C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9525</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C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C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xdr:row>
          <xdr:rowOff>9525</xdr:rowOff>
        </xdr:from>
        <xdr:to>
          <xdr:col>22</xdr:col>
          <xdr:colOff>95250</xdr:colOff>
          <xdr:row>44</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C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C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C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C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C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C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9525</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C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C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21</xdr:col>
          <xdr:colOff>47625</xdr:colOff>
          <xdr:row>50</xdr:row>
          <xdr:rowOff>152400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C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xdr:row>
          <xdr:rowOff>9525</xdr:rowOff>
        </xdr:from>
        <xdr:to>
          <xdr:col>22</xdr:col>
          <xdr:colOff>95250</xdr:colOff>
          <xdr:row>51</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C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9525</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C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C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22</xdr:col>
          <xdr:colOff>95250</xdr:colOff>
          <xdr:row>52</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C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C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C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C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C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C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9525</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C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C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2.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84" Type="http://schemas.openxmlformats.org/officeDocument/2006/relationships/ctrlProp" Target="../ctrlProps/ctrlProp175.xml"/><Relationship Id="rId16" Type="http://schemas.openxmlformats.org/officeDocument/2006/relationships/ctrlProp" Target="../ctrlProps/ctrlProp107.xml"/><Relationship Id="rId11" Type="http://schemas.openxmlformats.org/officeDocument/2006/relationships/ctrlProp" Target="../ctrlProps/ctrlProp102.xml"/><Relationship Id="rId32" Type="http://schemas.openxmlformats.org/officeDocument/2006/relationships/ctrlProp" Target="../ctrlProps/ctrlProp123.xml"/><Relationship Id="rId37" Type="http://schemas.openxmlformats.org/officeDocument/2006/relationships/ctrlProp" Target="../ctrlProps/ctrlProp128.xml"/><Relationship Id="rId53" Type="http://schemas.openxmlformats.org/officeDocument/2006/relationships/ctrlProp" Target="../ctrlProps/ctrlProp144.xml"/><Relationship Id="rId58" Type="http://schemas.openxmlformats.org/officeDocument/2006/relationships/ctrlProp" Target="../ctrlProps/ctrlProp149.xml"/><Relationship Id="rId74" Type="http://schemas.openxmlformats.org/officeDocument/2006/relationships/ctrlProp" Target="../ctrlProps/ctrlProp165.xml"/><Relationship Id="rId79" Type="http://schemas.openxmlformats.org/officeDocument/2006/relationships/ctrlProp" Target="../ctrlProps/ctrlProp170.xml"/><Relationship Id="rId5" Type="http://schemas.openxmlformats.org/officeDocument/2006/relationships/ctrlProp" Target="../ctrlProps/ctrlProp96.xml"/><Relationship Id="rId19" Type="http://schemas.openxmlformats.org/officeDocument/2006/relationships/ctrlProp" Target="../ctrlProps/ctrlProp11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3.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 Id="rId76" Type="http://schemas.openxmlformats.org/officeDocument/2006/relationships/ctrlProp" Target="../ctrlProps/ctrlProp167.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29" Type="http://schemas.openxmlformats.org/officeDocument/2006/relationships/ctrlProp" Target="../ctrlProps/ctrlProp120.xml"/><Relationship Id="rId24" Type="http://schemas.openxmlformats.org/officeDocument/2006/relationships/ctrlProp" Target="../ctrlProps/ctrlProp115.xml"/><Relationship Id="rId40" Type="http://schemas.openxmlformats.org/officeDocument/2006/relationships/ctrlProp" Target="../ctrlProps/ctrlProp131.xml"/><Relationship Id="rId45" Type="http://schemas.openxmlformats.org/officeDocument/2006/relationships/ctrlProp" Target="../ctrlProps/ctrlProp136.xml"/><Relationship Id="rId66" Type="http://schemas.openxmlformats.org/officeDocument/2006/relationships/ctrlProp" Target="../ctrlProps/ctrlProp157.xml"/><Relationship Id="rId87" Type="http://schemas.openxmlformats.org/officeDocument/2006/relationships/ctrlProp" Target="../ctrlProps/ctrlProp178.xml"/><Relationship Id="rId61" Type="http://schemas.openxmlformats.org/officeDocument/2006/relationships/ctrlProp" Target="../ctrlProps/ctrlProp152.xml"/><Relationship Id="rId82" Type="http://schemas.openxmlformats.org/officeDocument/2006/relationships/ctrlProp" Target="../ctrlProps/ctrlProp17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8.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9.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9"/>
  <sheetViews>
    <sheetView tabSelected="1" workbookViewId="0">
      <selection activeCell="C49" sqref="C49"/>
    </sheetView>
  </sheetViews>
  <sheetFormatPr defaultColWidth="9" defaultRowHeight="13.5"/>
  <cols>
    <col min="1" max="73" width="1.625" style="47" customWidth="1"/>
    <col min="74" max="16384" width="9" style="47"/>
  </cols>
  <sheetData>
    <row r="1" spans="1:58">
      <c r="AM1" s="267" t="s">
        <v>565</v>
      </c>
      <c r="AN1" s="268"/>
      <c r="AO1" s="268"/>
      <c r="AP1" s="268"/>
      <c r="AQ1" s="268"/>
      <c r="AR1" s="268"/>
      <c r="AS1" s="268"/>
      <c r="AT1" s="268"/>
      <c r="AU1" s="268"/>
      <c r="AV1" s="268"/>
      <c r="AW1" s="268"/>
      <c r="AX1" s="268"/>
      <c r="AY1" s="268"/>
      <c r="AZ1" s="268"/>
      <c r="BA1" s="268"/>
      <c r="BB1" s="269"/>
    </row>
    <row r="2" spans="1:58">
      <c r="AM2" s="270" t="s">
        <v>484</v>
      </c>
      <c r="AN2" s="271"/>
      <c r="AO2" s="271"/>
      <c r="AP2" s="271"/>
      <c r="AQ2" s="271"/>
      <c r="AR2" s="271"/>
      <c r="AS2" s="271"/>
      <c r="AT2" s="271"/>
      <c r="AU2" s="271"/>
      <c r="AV2" s="271"/>
      <c r="AW2" s="271"/>
      <c r="AX2" s="271"/>
      <c r="AY2" s="271"/>
      <c r="AZ2" s="271"/>
      <c r="BA2" s="271"/>
      <c r="BB2" s="272"/>
    </row>
    <row r="3" spans="1:58">
      <c r="AM3" s="273" t="s">
        <v>566</v>
      </c>
      <c r="AN3" s="274"/>
      <c r="AO3" s="274"/>
      <c r="AP3" s="274"/>
      <c r="AQ3" s="274"/>
      <c r="AR3" s="274"/>
      <c r="AS3" s="274"/>
      <c r="AT3" s="274"/>
      <c r="AU3" s="274"/>
      <c r="AV3" s="274"/>
      <c r="AW3" s="274"/>
      <c r="AX3" s="274"/>
      <c r="AY3" s="274"/>
      <c r="AZ3" s="274"/>
      <c r="BA3" s="274"/>
      <c r="BB3" s="275"/>
    </row>
    <row r="5" spans="1:58" ht="21">
      <c r="A5" s="222" t="s">
        <v>652</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row>
    <row r="6" spans="1:58" ht="25.5">
      <c r="A6" s="224" t="s">
        <v>483</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row>
    <row r="8" spans="1:58" ht="35.25" customHeight="1">
      <c r="C8" s="226" t="s">
        <v>485</v>
      </c>
      <c r="D8" s="227"/>
      <c r="E8" s="227"/>
      <c r="F8" s="227"/>
      <c r="G8" s="227"/>
      <c r="H8" s="227"/>
      <c r="I8" s="226" t="s">
        <v>489</v>
      </c>
      <c r="J8" s="227"/>
      <c r="K8" s="227"/>
      <c r="L8" s="227"/>
      <c r="M8" s="227"/>
      <c r="N8" s="227"/>
      <c r="O8" s="227"/>
      <c r="P8" s="227"/>
      <c r="Q8" s="238" t="s">
        <v>567</v>
      </c>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162"/>
      <c r="BB8" s="162"/>
      <c r="BC8" s="162"/>
      <c r="BD8" s="162"/>
      <c r="BE8" s="162"/>
      <c r="BF8" s="162"/>
    </row>
    <row r="9" spans="1:58" ht="35.25" customHeight="1">
      <c r="C9" s="227"/>
      <c r="D9" s="227"/>
      <c r="E9" s="227"/>
      <c r="F9" s="227"/>
      <c r="G9" s="227"/>
      <c r="H9" s="227"/>
      <c r="I9" s="226" t="s">
        <v>486</v>
      </c>
      <c r="J9" s="227"/>
      <c r="K9" s="227"/>
      <c r="L9" s="227"/>
      <c r="M9" s="227"/>
      <c r="N9" s="227"/>
      <c r="O9" s="227"/>
      <c r="P9" s="227"/>
      <c r="Q9" s="240"/>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162"/>
      <c r="BB9" s="162"/>
      <c r="BC9" s="162"/>
      <c r="BD9" s="162"/>
      <c r="BE9" s="162"/>
      <c r="BF9" s="162"/>
    </row>
    <row r="10" spans="1:58" ht="35.25" customHeight="1" thickBot="1">
      <c r="C10" s="228"/>
      <c r="D10" s="228"/>
      <c r="E10" s="228"/>
      <c r="F10" s="228"/>
      <c r="G10" s="228"/>
      <c r="H10" s="228"/>
      <c r="I10" s="232" t="s">
        <v>490</v>
      </c>
      <c r="J10" s="228"/>
      <c r="K10" s="228"/>
      <c r="L10" s="228"/>
      <c r="M10" s="228"/>
      <c r="N10" s="228"/>
      <c r="O10" s="228"/>
      <c r="P10" s="228"/>
      <c r="Q10" s="242"/>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162"/>
      <c r="BB10" s="162"/>
      <c r="BC10" s="162"/>
      <c r="BD10" s="162"/>
      <c r="BE10" s="162"/>
      <c r="BF10" s="162"/>
    </row>
    <row r="11" spans="1:58" ht="35.25" customHeight="1" thickTop="1">
      <c r="C11" s="229" t="s">
        <v>488</v>
      </c>
      <c r="D11" s="230"/>
      <c r="E11" s="230"/>
      <c r="F11" s="230"/>
      <c r="G11" s="230"/>
      <c r="H11" s="230"/>
      <c r="I11" s="233" t="s">
        <v>486</v>
      </c>
      <c r="J11" s="234"/>
      <c r="K11" s="234"/>
      <c r="L11" s="234"/>
      <c r="M11" s="234"/>
      <c r="N11" s="234"/>
      <c r="O11" s="234"/>
      <c r="P11" s="234"/>
      <c r="Q11" s="244"/>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162"/>
      <c r="BB11" s="162"/>
      <c r="BC11" s="162"/>
      <c r="BD11" s="162"/>
      <c r="BE11" s="162"/>
      <c r="BF11" s="162"/>
    </row>
    <row r="12" spans="1:58" ht="35.25" customHeight="1">
      <c r="C12" s="231"/>
      <c r="D12" s="231"/>
      <c r="E12" s="231"/>
      <c r="F12" s="231"/>
      <c r="G12" s="231"/>
      <c r="H12" s="231"/>
      <c r="I12" s="226" t="s">
        <v>490</v>
      </c>
      <c r="J12" s="227"/>
      <c r="K12" s="227"/>
      <c r="L12" s="227"/>
      <c r="M12" s="227"/>
      <c r="N12" s="227"/>
      <c r="O12" s="227"/>
      <c r="P12" s="227"/>
      <c r="Q12" s="252" t="s">
        <v>503</v>
      </c>
      <c r="R12" s="253"/>
      <c r="S12" s="253"/>
      <c r="T12" s="253"/>
      <c r="U12" s="253"/>
      <c r="V12" s="253"/>
      <c r="W12" s="253"/>
      <c r="X12" s="253"/>
      <c r="Y12" s="253"/>
      <c r="Z12" s="253"/>
      <c r="AA12" s="253"/>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7"/>
      <c r="BA12" s="162"/>
      <c r="BB12" s="162"/>
      <c r="BC12" s="162"/>
      <c r="BD12" s="162"/>
      <c r="BE12" s="162"/>
      <c r="BF12" s="162"/>
    </row>
    <row r="13" spans="1:58" ht="35.25" customHeight="1">
      <c r="C13" s="231"/>
      <c r="D13" s="231"/>
      <c r="E13" s="231"/>
      <c r="F13" s="231"/>
      <c r="G13" s="231"/>
      <c r="H13" s="231"/>
      <c r="I13" s="226" t="s">
        <v>487</v>
      </c>
      <c r="J13" s="227"/>
      <c r="K13" s="227"/>
      <c r="L13" s="227"/>
      <c r="M13" s="227"/>
      <c r="N13" s="227"/>
      <c r="O13" s="227"/>
      <c r="P13" s="227"/>
      <c r="Q13" s="254" t="s">
        <v>504</v>
      </c>
      <c r="R13" s="255"/>
      <c r="S13" s="255"/>
      <c r="T13" s="255"/>
      <c r="U13" s="255"/>
      <c r="V13" s="255"/>
      <c r="W13" s="255"/>
      <c r="X13" s="255"/>
      <c r="Y13" s="255"/>
      <c r="Z13" s="255"/>
      <c r="AA13" s="255"/>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258"/>
      <c r="AX13" s="258"/>
      <c r="AY13" s="258"/>
      <c r="AZ13" s="259"/>
      <c r="BA13" s="162"/>
      <c r="BB13" s="162"/>
      <c r="BC13" s="162"/>
      <c r="BD13" s="162"/>
      <c r="BE13" s="162"/>
      <c r="BF13" s="162"/>
    </row>
    <row r="14" spans="1:58" ht="15" customHeight="1"/>
    <row r="16" spans="1:58">
      <c r="C16" s="208" t="s">
        <v>502</v>
      </c>
    </row>
    <row r="17" spans="3:52" ht="14.25" customHeight="1">
      <c r="C17" s="235" t="s">
        <v>624</v>
      </c>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7"/>
    </row>
    <row r="18" spans="3:52" ht="14.25" customHeight="1">
      <c r="C18" s="235" t="s">
        <v>625</v>
      </c>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7"/>
    </row>
    <row r="19" spans="3:52" ht="14.25" customHeight="1">
      <c r="C19" s="235" t="s">
        <v>626</v>
      </c>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7"/>
    </row>
    <row r="20" spans="3:52" s="208" customFormat="1" ht="14.25" customHeight="1">
      <c r="C20" s="246" t="s">
        <v>621</v>
      </c>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8"/>
    </row>
    <row r="21" spans="3:52" s="208" customFormat="1" ht="14.25" customHeight="1">
      <c r="C21" s="249"/>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1"/>
    </row>
    <row r="22" spans="3:52" s="208" customFormat="1" ht="14.25" customHeight="1">
      <c r="C22" s="235" t="s">
        <v>622</v>
      </c>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7"/>
    </row>
    <row r="23" spans="3:52" s="208" customFormat="1" ht="14.25" customHeight="1">
      <c r="C23" s="235" t="s">
        <v>627</v>
      </c>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7"/>
    </row>
    <row r="24" spans="3:52" ht="14.25" customHeight="1">
      <c r="C24" s="235" t="s">
        <v>628</v>
      </c>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7"/>
    </row>
    <row r="25" spans="3:52" ht="14.25" customHeight="1">
      <c r="C25" s="235" t="s">
        <v>629</v>
      </c>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7"/>
    </row>
    <row r="26" spans="3:52" ht="14.25" customHeight="1">
      <c r="C26" s="235" t="s">
        <v>630</v>
      </c>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7"/>
    </row>
    <row r="27" spans="3:52" ht="14.25" customHeight="1">
      <c r="C27" s="235" t="s">
        <v>631</v>
      </c>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7"/>
    </row>
    <row r="28" spans="3:52" ht="14.25" customHeight="1">
      <c r="C28" s="235" t="s">
        <v>632</v>
      </c>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7"/>
    </row>
    <row r="29" spans="3:52" ht="14.25" customHeight="1">
      <c r="C29" s="235" t="s">
        <v>633</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7"/>
    </row>
    <row r="30" spans="3:52" ht="14.25" customHeight="1">
      <c r="C30" s="261" t="s">
        <v>634</v>
      </c>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3"/>
    </row>
    <row r="31" spans="3:52" ht="14.25" customHeight="1">
      <c r="C31" s="235" t="s">
        <v>635</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7"/>
    </row>
    <row r="32" spans="3:52" ht="14.25" customHeight="1">
      <c r="C32" s="235" t="s">
        <v>636</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7"/>
    </row>
    <row r="33" spans="3:52" ht="14.25" customHeight="1">
      <c r="C33" s="235" t="s">
        <v>637</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7"/>
    </row>
    <row r="34" spans="3:52" ht="14.25" customHeight="1">
      <c r="C34" s="235" t="s">
        <v>638</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7"/>
    </row>
    <row r="35" spans="3:52" ht="14.25" customHeight="1">
      <c r="C35" s="261" t="s">
        <v>639</v>
      </c>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3"/>
    </row>
    <row r="36" spans="3:52" ht="14.25" customHeight="1">
      <c r="C36" s="264"/>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6"/>
    </row>
    <row r="37" spans="3:52" ht="14.25" customHeight="1">
      <c r="C37" s="235" t="s">
        <v>640</v>
      </c>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7"/>
    </row>
    <row r="38" spans="3:52" ht="14.25" customHeight="1">
      <c r="C38" s="235" t="s">
        <v>641</v>
      </c>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7"/>
    </row>
    <row r="39" spans="3:52" ht="14.25" customHeight="1">
      <c r="C39" s="235" t="s">
        <v>642</v>
      </c>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7"/>
    </row>
    <row r="40" spans="3:52" ht="14.25" customHeight="1">
      <c r="C40" s="235" t="s">
        <v>643</v>
      </c>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7"/>
    </row>
    <row r="41" spans="3:52" ht="14.25" customHeight="1">
      <c r="C41" s="235" t="s">
        <v>644</v>
      </c>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7"/>
    </row>
    <row r="42" spans="3:52" ht="14.25" customHeight="1">
      <c r="C42" s="235" t="s">
        <v>645</v>
      </c>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7"/>
    </row>
    <row r="43" spans="3:52" ht="14.25" customHeight="1">
      <c r="C43" s="235" t="s">
        <v>646</v>
      </c>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7"/>
    </row>
    <row r="44" spans="3:52" ht="14.25" customHeight="1">
      <c r="C44" s="235" t="s">
        <v>647</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7"/>
    </row>
    <row r="45" spans="3:52" ht="14.25" customHeight="1">
      <c r="C45" s="235" t="s">
        <v>648</v>
      </c>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7"/>
    </row>
    <row r="46" spans="3:52" ht="14.25" customHeight="1">
      <c r="C46" s="235" t="s">
        <v>649</v>
      </c>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7"/>
    </row>
    <row r="47" spans="3:52" ht="14.25" customHeight="1">
      <c r="C47" s="235" t="s">
        <v>650</v>
      </c>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7"/>
    </row>
    <row r="49" spans="3:3">
      <c r="C49" s="208" t="s">
        <v>653</v>
      </c>
    </row>
  </sheetData>
  <mergeCells count="51">
    <mergeCell ref="AM1:BB1"/>
    <mergeCell ref="AM2:BB2"/>
    <mergeCell ref="AM3:BB3"/>
    <mergeCell ref="C44:AZ44"/>
    <mergeCell ref="C45:AZ45"/>
    <mergeCell ref="C33:AZ33"/>
    <mergeCell ref="C34:AZ34"/>
    <mergeCell ref="C37:AZ37"/>
    <mergeCell ref="C25:AZ25"/>
    <mergeCell ref="C26:AZ26"/>
    <mergeCell ref="C27:AZ27"/>
    <mergeCell ref="C28:AZ28"/>
    <mergeCell ref="C29:AZ29"/>
    <mergeCell ref="C30:AZ30"/>
    <mergeCell ref="C17:AZ17"/>
    <mergeCell ref="C18:AZ18"/>
    <mergeCell ref="C46:AZ46"/>
    <mergeCell ref="C47:AZ47"/>
    <mergeCell ref="Q12:AA12"/>
    <mergeCell ref="Q13:AA13"/>
    <mergeCell ref="AB12:AZ12"/>
    <mergeCell ref="AW13:AZ13"/>
    <mergeCell ref="AB13:AV13"/>
    <mergeCell ref="C35:AZ36"/>
    <mergeCell ref="C38:AZ38"/>
    <mergeCell ref="C39:AZ39"/>
    <mergeCell ref="C40:AZ40"/>
    <mergeCell ref="C41:AZ41"/>
    <mergeCell ref="C42:AZ42"/>
    <mergeCell ref="C43:AZ43"/>
    <mergeCell ref="C31:AZ31"/>
    <mergeCell ref="C32:AZ32"/>
    <mergeCell ref="C19:AZ19"/>
    <mergeCell ref="C22:AZ22"/>
    <mergeCell ref="C24:AZ24"/>
    <mergeCell ref="Q8:AZ8"/>
    <mergeCell ref="Q9:AZ9"/>
    <mergeCell ref="Q10:AZ10"/>
    <mergeCell ref="Q11:AZ11"/>
    <mergeCell ref="C23:AZ23"/>
    <mergeCell ref="C20:AZ21"/>
    <mergeCell ref="A5:BB5"/>
    <mergeCell ref="A6:BB6"/>
    <mergeCell ref="C8:H10"/>
    <mergeCell ref="C11:H13"/>
    <mergeCell ref="I8:P8"/>
    <mergeCell ref="I9:P9"/>
    <mergeCell ref="I10:P10"/>
    <mergeCell ref="I11:P11"/>
    <mergeCell ref="I12:P12"/>
    <mergeCell ref="I13:P13"/>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D49"/>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4" ht="14.25">
      <c r="A1" s="163" t="s">
        <v>578</v>
      </c>
    </row>
    <row r="2" spans="1:54">
      <c r="A2" s="113" t="s">
        <v>498</v>
      </c>
    </row>
    <row r="3" spans="1:54">
      <c r="A3" s="113"/>
    </row>
    <row r="4" spans="1:54">
      <c r="B4" s="23"/>
      <c r="C4" s="23" t="s">
        <v>306</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c r="B5" s="23"/>
      <c r="C5" s="878" t="s">
        <v>297</v>
      </c>
      <c r="D5" s="241"/>
      <c r="E5" s="241"/>
      <c r="F5" s="241"/>
      <c r="G5" s="241"/>
      <c r="H5" s="241"/>
      <c r="I5" s="241"/>
      <c r="J5" s="241"/>
      <c r="K5" s="241"/>
      <c r="L5" s="241"/>
      <c r="M5" s="241"/>
      <c r="N5" s="241"/>
      <c r="O5" s="241"/>
      <c r="P5" s="241"/>
      <c r="Q5" s="241"/>
      <c r="R5" s="241"/>
      <c r="S5" s="241"/>
      <c r="T5" s="241"/>
      <c r="U5" s="241"/>
      <c r="V5" s="241"/>
      <c r="W5" s="924"/>
      <c r="X5" s="925"/>
      <c r="Y5" s="925"/>
      <c r="Z5" s="925"/>
      <c r="AA5" s="925"/>
      <c r="AB5" s="925"/>
      <c r="AC5" s="925"/>
      <c r="AD5" s="926"/>
      <c r="AE5" s="66"/>
      <c r="AF5" s="48"/>
      <c r="AG5" s="680"/>
      <c r="AH5" s="680"/>
      <c r="AI5" s="680"/>
      <c r="AJ5" s="256" t="s">
        <v>300</v>
      </c>
      <c r="AK5" s="256"/>
      <c r="AL5" s="257"/>
      <c r="AM5" s="66"/>
      <c r="AN5" s="48"/>
      <c r="AO5" s="680"/>
      <c r="AP5" s="680"/>
      <c r="AQ5" s="680"/>
      <c r="AR5" s="256" t="s">
        <v>301</v>
      </c>
      <c r="AS5" s="256"/>
      <c r="AT5" s="257"/>
      <c r="AU5" s="67"/>
      <c r="AV5" s="48"/>
      <c r="AW5" s="680"/>
      <c r="AX5" s="680"/>
      <c r="AY5" s="680"/>
      <c r="AZ5" s="256" t="s">
        <v>302</v>
      </c>
      <c r="BA5" s="256"/>
      <c r="BB5" s="257"/>
    </row>
    <row r="6" spans="1:54" ht="22.5" customHeight="1">
      <c r="B6" s="23"/>
      <c r="C6" s="878" t="s">
        <v>596</v>
      </c>
      <c r="D6" s="241"/>
      <c r="E6" s="241"/>
      <c r="F6" s="241"/>
      <c r="G6" s="241"/>
      <c r="H6" s="241"/>
      <c r="I6" s="241"/>
      <c r="J6" s="241"/>
      <c r="K6" s="241"/>
      <c r="L6" s="241"/>
      <c r="M6" s="241"/>
      <c r="N6" s="241"/>
      <c r="O6" s="241"/>
      <c r="P6" s="241"/>
      <c r="Q6" s="241"/>
      <c r="R6" s="919" t="s">
        <v>303</v>
      </c>
      <c r="S6" s="919"/>
      <c r="T6" s="919"/>
      <c r="U6" s="919"/>
      <c r="V6" s="919"/>
      <c r="W6" s="920"/>
      <c r="X6" s="919"/>
      <c r="Y6" s="919"/>
      <c r="Z6" s="919"/>
      <c r="AA6" s="919"/>
      <c r="AB6" s="919"/>
      <c r="AC6" s="919"/>
      <c r="AD6" s="919"/>
      <c r="AE6" s="920"/>
      <c r="AF6" s="919"/>
      <c r="AG6" s="919"/>
      <c r="AH6" s="919"/>
      <c r="AI6" s="919"/>
      <c r="AJ6" s="919"/>
      <c r="AK6" s="919"/>
      <c r="AL6" s="919"/>
      <c r="AM6" s="920"/>
      <c r="AN6" s="919"/>
      <c r="AO6" s="919"/>
      <c r="AP6" s="919"/>
      <c r="AQ6" s="919"/>
      <c r="AR6" s="919"/>
      <c r="AS6" s="919"/>
      <c r="AT6" s="919"/>
      <c r="AU6" s="920"/>
      <c r="AV6" s="919"/>
      <c r="AW6" s="919"/>
      <c r="AX6" s="919"/>
      <c r="AY6" s="919"/>
      <c r="AZ6" s="919"/>
      <c r="BA6" s="919"/>
      <c r="BB6" s="919"/>
    </row>
    <row r="7" spans="1:54" ht="22.5" customHeight="1">
      <c r="B7" s="23"/>
      <c r="C7" s="241"/>
      <c r="D7" s="241"/>
      <c r="E7" s="241"/>
      <c r="F7" s="241"/>
      <c r="G7" s="241"/>
      <c r="H7" s="241"/>
      <c r="I7" s="241"/>
      <c r="J7" s="241"/>
      <c r="K7" s="241"/>
      <c r="L7" s="241"/>
      <c r="M7" s="241"/>
      <c r="N7" s="241"/>
      <c r="O7" s="241"/>
      <c r="P7" s="241"/>
      <c r="Q7" s="241"/>
      <c r="R7" s="921" t="s">
        <v>305</v>
      </c>
      <c r="S7" s="921"/>
      <c r="T7" s="921"/>
      <c r="U7" s="921"/>
      <c r="V7" s="921"/>
      <c r="W7" s="922"/>
      <c r="X7" s="921"/>
      <c r="Y7" s="921"/>
      <c r="Z7" s="921"/>
      <c r="AA7" s="921"/>
      <c r="AB7" s="921"/>
      <c r="AC7" s="921"/>
      <c r="AD7" s="921"/>
      <c r="AE7" s="922"/>
      <c r="AF7" s="921"/>
      <c r="AG7" s="921"/>
      <c r="AH7" s="921"/>
      <c r="AI7" s="921"/>
      <c r="AJ7" s="921"/>
      <c r="AK7" s="921"/>
      <c r="AL7" s="921"/>
      <c r="AM7" s="922"/>
      <c r="AN7" s="921"/>
      <c r="AO7" s="921"/>
      <c r="AP7" s="921"/>
      <c r="AQ7" s="921"/>
      <c r="AR7" s="921"/>
      <c r="AS7" s="921"/>
      <c r="AT7" s="921"/>
      <c r="AU7" s="922"/>
      <c r="AV7" s="921"/>
      <c r="AW7" s="921"/>
      <c r="AX7" s="921"/>
      <c r="AY7" s="921"/>
      <c r="AZ7" s="921"/>
      <c r="BA7" s="921"/>
      <c r="BB7" s="921"/>
    </row>
    <row r="8" spans="1:54" ht="22.5" customHeight="1">
      <c r="B8" s="23"/>
      <c r="C8" s="878" t="s">
        <v>299</v>
      </c>
      <c r="D8" s="241"/>
      <c r="E8" s="241"/>
      <c r="F8" s="241"/>
      <c r="G8" s="241"/>
      <c r="H8" s="241"/>
      <c r="I8" s="241"/>
      <c r="J8" s="241"/>
      <c r="K8" s="241"/>
      <c r="L8" s="241"/>
      <c r="M8" s="241"/>
      <c r="N8" s="241"/>
      <c r="O8" s="241"/>
      <c r="P8" s="241"/>
      <c r="Q8" s="241"/>
      <c r="R8" s="241"/>
      <c r="S8" s="241"/>
      <c r="T8" s="241"/>
      <c r="U8" s="241"/>
      <c r="V8" s="241"/>
      <c r="W8" s="533"/>
      <c r="X8" s="258"/>
      <c r="Y8" s="258"/>
      <c r="Z8" s="258"/>
      <c r="AA8" s="258"/>
      <c r="AB8" s="258" t="s">
        <v>304</v>
      </c>
      <c r="AC8" s="258"/>
      <c r="AD8" s="259"/>
      <c r="AE8" s="533"/>
      <c r="AF8" s="258"/>
      <c r="AG8" s="258"/>
      <c r="AH8" s="258"/>
      <c r="AI8" s="258"/>
      <c r="AJ8" s="258" t="s">
        <v>304</v>
      </c>
      <c r="AK8" s="258"/>
      <c r="AL8" s="259"/>
      <c r="AM8" s="533"/>
      <c r="AN8" s="258"/>
      <c r="AO8" s="258"/>
      <c r="AP8" s="258"/>
      <c r="AQ8" s="258"/>
      <c r="AR8" s="258" t="s">
        <v>304</v>
      </c>
      <c r="AS8" s="258"/>
      <c r="AT8" s="259"/>
      <c r="AU8" s="533"/>
      <c r="AV8" s="258"/>
      <c r="AW8" s="258"/>
      <c r="AX8" s="258"/>
      <c r="AY8" s="258"/>
      <c r="AZ8" s="258" t="s">
        <v>304</v>
      </c>
      <c r="BA8" s="258"/>
      <c r="BB8" s="259"/>
    </row>
    <row r="9" spans="1:54" ht="22.5" customHeight="1">
      <c r="B9" s="23"/>
      <c r="C9" s="878" t="s">
        <v>298</v>
      </c>
      <c r="D9" s="241"/>
      <c r="E9" s="241"/>
      <c r="F9" s="241"/>
      <c r="G9" s="241"/>
      <c r="H9" s="241"/>
      <c r="I9" s="241"/>
      <c r="J9" s="241"/>
      <c r="K9" s="241"/>
      <c r="L9" s="241"/>
      <c r="M9" s="241"/>
      <c r="N9" s="241"/>
      <c r="O9" s="241"/>
      <c r="P9" s="241"/>
      <c r="Q9" s="241"/>
      <c r="R9" s="241"/>
      <c r="S9" s="241"/>
      <c r="T9" s="241"/>
      <c r="U9" s="241"/>
      <c r="V9" s="241"/>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31"/>
    </row>
    <row r="10" spans="1:54" ht="13.5" customHeight="1">
      <c r="B10" s="23"/>
      <c r="C10" s="353" t="s">
        <v>588</v>
      </c>
      <c r="D10" s="923"/>
      <c r="E10" s="923"/>
      <c r="F10" s="923"/>
      <c r="G10" s="923"/>
      <c r="H10" s="923"/>
      <c r="I10" s="923"/>
      <c r="J10" s="923"/>
      <c r="K10" s="923"/>
      <c r="L10" s="923"/>
      <c r="M10" s="923"/>
      <c r="N10" s="923"/>
      <c r="O10" s="923"/>
      <c r="P10" s="923"/>
      <c r="Q10" s="923"/>
      <c r="R10" s="923"/>
      <c r="S10" s="211"/>
      <c r="T10" s="211"/>
      <c r="U10" s="211"/>
      <c r="V10" s="211"/>
      <c r="W10" s="211"/>
      <c r="X10" s="211"/>
      <c r="Y10" s="211"/>
      <c r="Z10" s="211"/>
      <c r="AA10" s="211"/>
      <c r="AB10" s="211"/>
      <c r="AC10" s="211"/>
      <c r="AD10" s="211"/>
      <c r="AE10" s="211"/>
      <c r="AF10" s="211"/>
      <c r="AG10" s="211"/>
      <c r="AH10" s="23"/>
      <c r="AI10" s="23"/>
      <c r="AJ10" s="23"/>
      <c r="AK10" s="23"/>
      <c r="AL10" s="23"/>
      <c r="AM10" s="23"/>
      <c r="AN10" s="23"/>
      <c r="AO10" s="23"/>
      <c r="AP10" s="23"/>
      <c r="AQ10" s="23"/>
      <c r="AR10" s="23"/>
      <c r="AS10" s="23"/>
      <c r="AT10" s="23"/>
      <c r="AU10" s="23"/>
      <c r="AV10" s="23"/>
      <c r="AW10" s="23"/>
      <c r="AX10" s="23"/>
      <c r="AY10" s="23"/>
      <c r="AZ10" s="23"/>
      <c r="BA10" s="23"/>
      <c r="BB10" s="23"/>
    </row>
    <row r="11" spans="1:54">
      <c r="C11" s="47" t="s">
        <v>307</v>
      </c>
    </row>
    <row r="12" spans="1:54" ht="22.5" customHeight="1">
      <c r="B12" s="23"/>
      <c r="C12" s="757" t="s">
        <v>308</v>
      </c>
      <c r="D12" s="256"/>
      <c r="E12" s="256"/>
      <c r="F12" s="256"/>
      <c r="G12" s="256"/>
      <c r="H12" s="256"/>
      <c r="I12" s="256"/>
      <c r="J12" s="256"/>
      <c r="K12" s="256"/>
      <c r="L12" s="256"/>
      <c r="M12" s="256"/>
      <c r="N12" s="256"/>
      <c r="O12" s="256"/>
      <c r="P12" s="256"/>
      <c r="Q12" s="256"/>
      <c r="R12" s="256"/>
      <c r="S12" s="256"/>
      <c r="T12" s="256"/>
      <c r="U12" s="256"/>
      <c r="V12" s="257"/>
      <c r="W12" s="533"/>
      <c r="X12" s="258"/>
      <c r="Y12" s="258"/>
      <c r="Z12" s="258"/>
      <c r="AA12" s="258"/>
      <c r="AB12" s="258" t="s">
        <v>304</v>
      </c>
      <c r="AC12" s="258"/>
      <c r="AD12" s="259"/>
      <c r="AE12" s="533"/>
      <c r="AF12" s="258"/>
      <c r="AG12" s="258"/>
      <c r="AH12" s="258"/>
      <c r="AI12" s="258"/>
      <c r="AJ12" s="258" t="s">
        <v>304</v>
      </c>
      <c r="AK12" s="258"/>
      <c r="AL12" s="259"/>
      <c r="AM12" s="533"/>
      <c r="AN12" s="258"/>
      <c r="AO12" s="258"/>
      <c r="AP12" s="258"/>
      <c r="AQ12" s="258"/>
      <c r="AR12" s="258" t="s">
        <v>304</v>
      </c>
      <c r="AS12" s="258"/>
      <c r="AT12" s="259"/>
      <c r="AU12" s="533"/>
      <c r="AV12" s="258"/>
      <c r="AW12" s="258"/>
      <c r="AX12" s="258"/>
      <c r="AY12" s="258"/>
      <c r="AZ12" s="258" t="s">
        <v>304</v>
      </c>
      <c r="BA12" s="258"/>
      <c r="BB12" s="259"/>
    </row>
    <row r="13" spans="1:54" ht="22.5" customHeight="1">
      <c r="C13" s="912" t="s">
        <v>309</v>
      </c>
      <c r="D13" s="913"/>
      <c r="E13" s="913"/>
      <c r="F13" s="913"/>
      <c r="G13" s="913"/>
      <c r="H13" s="913"/>
      <c r="I13" s="913"/>
      <c r="J13" s="913"/>
      <c r="K13" s="913"/>
      <c r="L13" s="913"/>
      <c r="M13" s="913"/>
      <c r="N13" s="913"/>
      <c r="O13" s="913"/>
      <c r="P13" s="913"/>
      <c r="Q13" s="913"/>
      <c r="R13" s="913"/>
      <c r="S13" s="913"/>
      <c r="T13" s="913"/>
      <c r="U13" s="913"/>
      <c r="V13" s="913"/>
      <c r="W13" s="884"/>
      <c r="X13" s="885"/>
      <c r="Y13" s="885"/>
      <c r="Z13" s="885"/>
      <c r="AA13" s="885"/>
      <c r="AB13" s="885"/>
      <c r="AC13" s="885"/>
      <c r="AD13" s="885"/>
      <c r="AE13" s="885"/>
      <c r="AF13" s="885"/>
      <c r="AG13" s="885"/>
      <c r="AH13" s="885"/>
      <c r="AI13" s="885"/>
      <c r="AJ13" s="885"/>
      <c r="AK13" s="885"/>
      <c r="AL13" s="885"/>
      <c r="AM13" s="885"/>
      <c r="AN13" s="885"/>
      <c r="AO13" s="885"/>
      <c r="AP13" s="885"/>
      <c r="AQ13" s="885"/>
      <c r="AR13" s="885"/>
      <c r="AS13" s="885"/>
      <c r="AT13" s="885"/>
      <c r="AU13" s="885"/>
      <c r="AV13" s="885"/>
      <c r="AW13" s="885"/>
      <c r="AX13" s="885"/>
      <c r="AY13" s="885"/>
      <c r="AZ13" s="885"/>
      <c r="BA13" s="885"/>
      <c r="BB13" s="886"/>
    </row>
    <row r="14" spans="1:54" ht="22.5" customHeight="1">
      <c r="C14" s="245"/>
      <c r="D14" s="245"/>
      <c r="E14" s="245"/>
      <c r="F14" s="245"/>
      <c r="G14" s="245"/>
      <c r="H14" s="245"/>
      <c r="I14" s="245"/>
      <c r="J14" s="245"/>
      <c r="K14" s="245"/>
      <c r="L14" s="245"/>
      <c r="M14" s="245"/>
      <c r="N14" s="245"/>
      <c r="O14" s="245"/>
      <c r="P14" s="245"/>
      <c r="Q14" s="245"/>
      <c r="R14" s="245"/>
      <c r="S14" s="245"/>
      <c r="T14" s="245"/>
      <c r="U14" s="245"/>
      <c r="V14" s="245"/>
      <c r="W14" s="890"/>
      <c r="X14" s="891"/>
      <c r="Y14" s="891"/>
      <c r="Z14" s="891"/>
      <c r="AA14" s="891"/>
      <c r="AB14" s="891"/>
      <c r="AC14" s="891"/>
      <c r="AD14" s="891"/>
      <c r="AE14" s="891"/>
      <c r="AF14" s="891"/>
      <c r="AG14" s="891"/>
      <c r="AH14" s="891"/>
      <c r="AI14" s="891"/>
      <c r="AJ14" s="891"/>
      <c r="AK14" s="891"/>
      <c r="AL14" s="891"/>
      <c r="AM14" s="891"/>
      <c r="AN14" s="891"/>
      <c r="AO14" s="891"/>
      <c r="AP14" s="891"/>
      <c r="AQ14" s="891"/>
      <c r="AR14" s="891"/>
      <c r="AS14" s="891"/>
      <c r="AT14" s="891"/>
      <c r="AU14" s="891"/>
      <c r="AV14" s="891"/>
      <c r="AW14" s="891"/>
      <c r="AX14" s="891"/>
      <c r="AY14" s="891"/>
      <c r="AZ14" s="891"/>
      <c r="BA14" s="891"/>
      <c r="BB14" s="892"/>
    </row>
    <row r="15" spans="1:54" ht="22.5" customHeight="1">
      <c r="B15" s="23"/>
      <c r="C15" s="540" t="s">
        <v>310</v>
      </c>
      <c r="D15" s="541"/>
      <c r="E15" s="541"/>
      <c r="F15" s="541"/>
      <c r="G15" s="541"/>
      <c r="H15" s="541"/>
      <c r="I15" s="541"/>
      <c r="J15" s="541"/>
      <c r="K15" s="541"/>
      <c r="L15" s="541"/>
      <c r="M15" s="541"/>
      <c r="N15" s="541"/>
      <c r="O15" s="915" t="s">
        <v>311</v>
      </c>
      <c r="P15" s="916"/>
      <c r="Q15" s="916"/>
      <c r="R15" s="916"/>
      <c r="S15" s="916"/>
      <c r="T15" s="916"/>
      <c r="U15" s="916"/>
      <c r="V15" s="916"/>
      <c r="W15" s="916"/>
      <c r="X15" s="916"/>
      <c r="Y15" s="916"/>
      <c r="Z15" s="916"/>
      <c r="AA15" s="916"/>
      <c r="AB15" s="916"/>
      <c r="AC15" s="916"/>
      <c r="AD15" s="916"/>
      <c r="AE15" s="916"/>
      <c r="AF15" s="916"/>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3"/>
    </row>
    <row r="16" spans="1:54" ht="22.5" customHeight="1">
      <c r="B16" s="23"/>
      <c r="C16" s="914"/>
      <c r="D16" s="576"/>
      <c r="E16" s="576"/>
      <c r="F16" s="576"/>
      <c r="G16" s="576"/>
      <c r="H16" s="576"/>
      <c r="I16" s="576"/>
      <c r="J16" s="576"/>
      <c r="K16" s="576"/>
      <c r="L16" s="576"/>
      <c r="M16" s="576"/>
      <c r="N16" s="576"/>
      <c r="O16" s="686" t="s">
        <v>312</v>
      </c>
      <c r="P16" s="687"/>
      <c r="Q16" s="687"/>
      <c r="R16" s="687"/>
      <c r="S16" s="687"/>
      <c r="T16" s="687"/>
      <c r="U16" s="687"/>
      <c r="V16" s="687"/>
      <c r="W16" s="687"/>
      <c r="X16" s="687"/>
      <c r="Y16" s="687"/>
      <c r="Z16" s="687"/>
      <c r="AA16" s="687"/>
      <c r="AB16" s="687"/>
      <c r="AC16" s="687"/>
      <c r="AD16" s="687"/>
      <c r="AE16" s="687"/>
      <c r="AF16" s="687"/>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5"/>
    </row>
    <row r="17" spans="2:56" ht="22.5" customHeight="1">
      <c r="B17" s="23"/>
      <c r="C17" s="703"/>
      <c r="D17" s="704"/>
      <c r="E17" s="704"/>
      <c r="F17" s="704"/>
      <c r="G17" s="704"/>
      <c r="H17" s="704"/>
      <c r="I17" s="704"/>
      <c r="J17" s="704"/>
      <c r="K17" s="704"/>
      <c r="L17" s="704"/>
      <c r="M17" s="704"/>
      <c r="N17" s="704"/>
      <c r="O17" s="917" t="s">
        <v>313</v>
      </c>
      <c r="P17" s="918"/>
      <c r="Q17" s="918"/>
      <c r="R17" s="918"/>
      <c r="S17" s="918"/>
      <c r="T17" s="918"/>
      <c r="U17" s="918"/>
      <c r="V17" s="918"/>
      <c r="W17" s="918"/>
      <c r="X17" s="918"/>
      <c r="Y17" s="918"/>
      <c r="Z17" s="918"/>
      <c r="AA17" s="918"/>
      <c r="AB17" s="918"/>
      <c r="AC17" s="918"/>
      <c r="AD17" s="918"/>
      <c r="AE17" s="918"/>
      <c r="AF17" s="918"/>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7"/>
    </row>
    <row r="18" spans="2:56" ht="13.5" customHeight="1">
      <c r="C18" s="353" t="s">
        <v>588</v>
      </c>
      <c r="D18" s="923"/>
      <c r="E18" s="923"/>
      <c r="F18" s="923"/>
      <c r="G18" s="923"/>
      <c r="H18" s="923"/>
      <c r="I18" s="923"/>
      <c r="J18" s="923"/>
      <c r="K18" s="923"/>
      <c r="L18" s="923"/>
      <c r="M18" s="923"/>
      <c r="N18" s="923"/>
      <c r="O18" s="923"/>
      <c r="P18" s="923"/>
      <c r="Q18" s="923"/>
      <c r="R18" s="923"/>
    </row>
    <row r="19" spans="2:56">
      <c r="C19" s="208" t="s">
        <v>654</v>
      </c>
    </row>
    <row r="20" spans="2:56">
      <c r="C20" s="47" t="s">
        <v>314</v>
      </c>
    </row>
    <row r="21" spans="2:56">
      <c r="C21" s="884"/>
      <c r="D21" s="885"/>
      <c r="E21" s="885"/>
      <c r="F21" s="885"/>
      <c r="G21" s="885"/>
      <c r="H21" s="885"/>
      <c r="I21" s="885"/>
      <c r="J21" s="885"/>
      <c r="K21" s="885"/>
      <c r="L21" s="885"/>
      <c r="M21" s="885"/>
      <c r="N21" s="885"/>
      <c r="O21" s="885"/>
      <c r="P21" s="885"/>
      <c r="Q21" s="885"/>
      <c r="R21" s="885"/>
      <c r="S21" s="885"/>
      <c r="T21" s="885"/>
      <c r="U21" s="885"/>
      <c r="V21" s="885"/>
      <c r="W21" s="885"/>
      <c r="X21" s="885"/>
      <c r="Y21" s="885"/>
      <c r="Z21" s="885"/>
      <c r="AA21" s="885"/>
      <c r="AB21" s="885"/>
      <c r="AC21" s="885"/>
      <c r="AD21" s="885"/>
      <c r="AE21" s="885"/>
      <c r="AF21" s="885"/>
      <c r="AG21" s="885"/>
      <c r="AH21" s="885"/>
      <c r="AI21" s="885"/>
      <c r="AJ21" s="885"/>
      <c r="AK21" s="885"/>
      <c r="AL21" s="885"/>
      <c r="AM21" s="885"/>
      <c r="AN21" s="885"/>
      <c r="AO21" s="885"/>
      <c r="AP21" s="885"/>
      <c r="AQ21" s="885"/>
      <c r="AR21" s="885"/>
      <c r="AS21" s="885"/>
      <c r="AT21" s="885"/>
      <c r="AU21" s="885"/>
      <c r="AV21" s="885"/>
      <c r="AW21" s="885"/>
      <c r="AX21" s="885"/>
      <c r="AY21" s="885"/>
      <c r="AZ21" s="885"/>
      <c r="BA21" s="885"/>
      <c r="BB21" s="886"/>
    </row>
    <row r="22" spans="2:56">
      <c r="C22" s="887"/>
      <c r="D22" s="888"/>
      <c r="E22" s="888"/>
      <c r="F22" s="888"/>
      <c r="G22" s="888"/>
      <c r="H22" s="888"/>
      <c r="I22" s="888"/>
      <c r="J22" s="888"/>
      <c r="K22" s="888"/>
      <c r="L22" s="888"/>
      <c r="M22" s="888"/>
      <c r="N22" s="888"/>
      <c r="O22" s="888"/>
      <c r="P22" s="888"/>
      <c r="Q22" s="888"/>
      <c r="R22" s="888"/>
      <c r="S22" s="888"/>
      <c r="T22" s="888"/>
      <c r="U22" s="888"/>
      <c r="V22" s="888"/>
      <c r="W22" s="888"/>
      <c r="X22" s="888"/>
      <c r="Y22" s="888"/>
      <c r="Z22" s="888"/>
      <c r="AA22" s="888"/>
      <c r="AB22" s="888"/>
      <c r="AC22" s="888"/>
      <c r="AD22" s="888"/>
      <c r="AE22" s="888"/>
      <c r="AF22" s="888"/>
      <c r="AG22" s="888"/>
      <c r="AH22" s="888"/>
      <c r="AI22" s="888"/>
      <c r="AJ22" s="888"/>
      <c r="AK22" s="888"/>
      <c r="AL22" s="888"/>
      <c r="AM22" s="888"/>
      <c r="AN22" s="888"/>
      <c r="AO22" s="888"/>
      <c r="AP22" s="888"/>
      <c r="AQ22" s="888"/>
      <c r="AR22" s="888"/>
      <c r="AS22" s="888"/>
      <c r="AT22" s="888"/>
      <c r="AU22" s="888"/>
      <c r="AV22" s="888"/>
      <c r="AW22" s="888"/>
      <c r="AX22" s="888"/>
      <c r="AY22" s="888"/>
      <c r="AZ22" s="888"/>
      <c r="BA22" s="888"/>
      <c r="BB22" s="889"/>
    </row>
    <row r="23" spans="2:56">
      <c r="C23" s="887"/>
      <c r="D23" s="888"/>
      <c r="E23" s="888"/>
      <c r="F23" s="888"/>
      <c r="G23" s="888"/>
      <c r="H23" s="888"/>
      <c r="I23" s="888"/>
      <c r="J23" s="888"/>
      <c r="K23" s="888"/>
      <c r="L23" s="888"/>
      <c r="M23" s="888"/>
      <c r="N23" s="888"/>
      <c r="O23" s="888"/>
      <c r="P23" s="888"/>
      <c r="Q23" s="888"/>
      <c r="R23" s="888"/>
      <c r="S23" s="888"/>
      <c r="T23" s="888"/>
      <c r="U23" s="888"/>
      <c r="V23" s="888"/>
      <c r="W23" s="888"/>
      <c r="X23" s="888"/>
      <c r="Y23" s="888"/>
      <c r="Z23" s="888"/>
      <c r="AA23" s="888"/>
      <c r="AB23" s="888"/>
      <c r="AC23" s="888"/>
      <c r="AD23" s="888"/>
      <c r="AE23" s="888"/>
      <c r="AF23" s="888"/>
      <c r="AG23" s="888"/>
      <c r="AH23" s="888"/>
      <c r="AI23" s="888"/>
      <c r="AJ23" s="888"/>
      <c r="AK23" s="888"/>
      <c r="AL23" s="888"/>
      <c r="AM23" s="888"/>
      <c r="AN23" s="888"/>
      <c r="AO23" s="888"/>
      <c r="AP23" s="888"/>
      <c r="AQ23" s="888"/>
      <c r="AR23" s="888"/>
      <c r="AS23" s="888"/>
      <c r="AT23" s="888"/>
      <c r="AU23" s="888"/>
      <c r="AV23" s="888"/>
      <c r="AW23" s="888"/>
      <c r="AX23" s="888"/>
      <c r="AY23" s="888"/>
      <c r="AZ23" s="888"/>
      <c r="BA23" s="888"/>
      <c r="BB23" s="889"/>
    </row>
    <row r="24" spans="2:56">
      <c r="C24" s="887"/>
      <c r="D24" s="888"/>
      <c r="E24" s="888"/>
      <c r="F24" s="888"/>
      <c r="G24" s="888"/>
      <c r="H24" s="888"/>
      <c r="I24" s="888"/>
      <c r="J24" s="888"/>
      <c r="K24" s="888"/>
      <c r="L24" s="888"/>
      <c r="M24" s="888"/>
      <c r="N24" s="888"/>
      <c r="O24" s="888"/>
      <c r="P24" s="888"/>
      <c r="Q24" s="888"/>
      <c r="R24" s="888"/>
      <c r="S24" s="888"/>
      <c r="T24" s="888"/>
      <c r="U24" s="888"/>
      <c r="V24" s="888"/>
      <c r="W24" s="888"/>
      <c r="X24" s="888"/>
      <c r="Y24" s="888"/>
      <c r="Z24" s="888"/>
      <c r="AA24" s="888"/>
      <c r="AB24" s="888"/>
      <c r="AC24" s="888"/>
      <c r="AD24" s="888"/>
      <c r="AE24" s="888"/>
      <c r="AF24" s="888"/>
      <c r="AG24" s="888"/>
      <c r="AH24" s="888"/>
      <c r="AI24" s="888"/>
      <c r="AJ24" s="888"/>
      <c r="AK24" s="888"/>
      <c r="AL24" s="888"/>
      <c r="AM24" s="888"/>
      <c r="AN24" s="888"/>
      <c r="AO24" s="888"/>
      <c r="AP24" s="888"/>
      <c r="AQ24" s="888"/>
      <c r="AR24" s="888"/>
      <c r="AS24" s="888"/>
      <c r="AT24" s="888"/>
      <c r="AU24" s="888"/>
      <c r="AV24" s="888"/>
      <c r="AW24" s="888"/>
      <c r="AX24" s="888"/>
      <c r="AY24" s="888"/>
      <c r="AZ24" s="888"/>
      <c r="BA24" s="888"/>
      <c r="BB24" s="889"/>
    </row>
    <row r="25" spans="2:56">
      <c r="C25" s="887"/>
      <c r="D25" s="888"/>
      <c r="E25" s="888"/>
      <c r="F25" s="888"/>
      <c r="G25" s="888"/>
      <c r="H25" s="888"/>
      <c r="I25" s="888"/>
      <c r="J25" s="888"/>
      <c r="K25" s="888"/>
      <c r="L25" s="888"/>
      <c r="M25" s="888"/>
      <c r="N25" s="888"/>
      <c r="O25" s="888"/>
      <c r="P25" s="888"/>
      <c r="Q25" s="888"/>
      <c r="R25" s="888"/>
      <c r="S25" s="888"/>
      <c r="T25" s="888"/>
      <c r="U25" s="888"/>
      <c r="V25" s="888"/>
      <c r="W25" s="888"/>
      <c r="X25" s="888"/>
      <c r="Y25" s="888"/>
      <c r="Z25" s="888"/>
      <c r="AA25" s="888"/>
      <c r="AB25" s="888"/>
      <c r="AC25" s="888"/>
      <c r="AD25" s="888"/>
      <c r="AE25" s="888"/>
      <c r="AF25" s="888"/>
      <c r="AG25" s="888"/>
      <c r="AH25" s="888"/>
      <c r="AI25" s="888"/>
      <c r="AJ25" s="888"/>
      <c r="AK25" s="888"/>
      <c r="AL25" s="888"/>
      <c r="AM25" s="888"/>
      <c r="AN25" s="888"/>
      <c r="AO25" s="888"/>
      <c r="AP25" s="888"/>
      <c r="AQ25" s="888"/>
      <c r="AR25" s="888"/>
      <c r="AS25" s="888"/>
      <c r="AT25" s="888"/>
      <c r="AU25" s="888"/>
      <c r="AV25" s="888"/>
      <c r="AW25" s="888"/>
      <c r="AX25" s="888"/>
      <c r="AY25" s="888"/>
      <c r="AZ25" s="888"/>
      <c r="BA25" s="888"/>
      <c r="BB25" s="889"/>
    </row>
    <row r="26" spans="2:56">
      <c r="C26" s="890"/>
      <c r="D26" s="891"/>
      <c r="E26" s="891"/>
      <c r="F26" s="891"/>
      <c r="G26" s="891"/>
      <c r="H26" s="891"/>
      <c r="I26" s="891"/>
      <c r="J26" s="891"/>
      <c r="K26" s="891"/>
      <c r="L26" s="891"/>
      <c r="M26" s="891"/>
      <c r="N26" s="891"/>
      <c r="O26" s="891"/>
      <c r="P26" s="891"/>
      <c r="Q26" s="891"/>
      <c r="R26" s="891"/>
      <c r="S26" s="891"/>
      <c r="T26" s="891"/>
      <c r="U26" s="891"/>
      <c r="V26" s="891"/>
      <c r="W26" s="891"/>
      <c r="X26" s="891"/>
      <c r="Y26" s="891"/>
      <c r="Z26" s="891"/>
      <c r="AA26" s="891"/>
      <c r="AB26" s="891"/>
      <c r="AC26" s="891"/>
      <c r="AD26" s="891"/>
      <c r="AE26" s="891"/>
      <c r="AF26" s="891"/>
      <c r="AG26" s="891"/>
      <c r="AH26" s="891"/>
      <c r="AI26" s="891"/>
      <c r="AJ26" s="891"/>
      <c r="AK26" s="891"/>
      <c r="AL26" s="891"/>
      <c r="AM26" s="891"/>
      <c r="AN26" s="891"/>
      <c r="AO26" s="891"/>
      <c r="AP26" s="891"/>
      <c r="AQ26" s="891"/>
      <c r="AR26" s="891"/>
      <c r="AS26" s="891"/>
      <c r="AT26" s="891"/>
      <c r="AU26" s="891"/>
      <c r="AV26" s="891"/>
      <c r="AW26" s="891"/>
      <c r="AX26" s="891"/>
      <c r="AY26" s="891"/>
      <c r="AZ26" s="891"/>
      <c r="BA26" s="891"/>
      <c r="BB26" s="892"/>
    </row>
    <row r="28" spans="2:56" ht="28.5" customHeight="1">
      <c r="C28" s="905" t="s">
        <v>378</v>
      </c>
      <c r="D28" s="906"/>
      <c r="E28" s="906"/>
      <c r="F28" s="906"/>
      <c r="G28" s="906"/>
      <c r="H28" s="906"/>
      <c r="I28" s="906"/>
      <c r="J28" s="906"/>
      <c r="K28" s="906"/>
      <c r="L28" s="906"/>
      <c r="M28" s="906"/>
      <c r="N28" s="906"/>
      <c r="O28" s="906"/>
      <c r="P28" s="907"/>
      <c r="Q28" s="348" t="s">
        <v>379</v>
      </c>
      <c r="R28" s="898"/>
      <c r="S28" s="898"/>
      <c r="T28" s="898"/>
      <c r="U28" s="898"/>
      <c r="V28" s="908" t="s">
        <v>380</v>
      </c>
      <c r="W28" s="909"/>
      <c r="X28" s="909"/>
      <c r="Y28" s="909"/>
      <c r="Z28" s="909"/>
      <c r="AA28" s="899" t="s">
        <v>384</v>
      </c>
      <c r="AB28" s="898"/>
      <c r="AC28" s="898"/>
      <c r="AD28" s="898"/>
      <c r="AE28" s="898"/>
      <c r="AF28" s="898"/>
      <c r="AG28" s="898"/>
      <c r="AH28" s="898"/>
      <c r="AI28" s="898"/>
      <c r="AJ28" s="898"/>
      <c r="AK28" s="898"/>
      <c r="AL28" s="898"/>
      <c r="AM28" s="898"/>
      <c r="AN28" s="898"/>
      <c r="AO28" s="898"/>
      <c r="AP28" s="348" t="s">
        <v>385</v>
      </c>
      <c r="AQ28" s="898"/>
      <c r="AR28" s="898"/>
      <c r="AS28" s="898"/>
      <c r="AT28" s="898"/>
      <c r="AU28" s="898"/>
      <c r="AV28" s="898"/>
      <c r="AW28" s="898"/>
      <c r="AX28" s="898"/>
      <c r="AY28" s="898"/>
      <c r="AZ28" s="898"/>
      <c r="BA28" s="898"/>
      <c r="BB28" s="898"/>
      <c r="BC28" s="23"/>
      <c r="BD28" s="23"/>
    </row>
    <row r="29" spans="2:56" ht="27" customHeight="1">
      <c r="C29" s="910"/>
      <c r="D29" s="911"/>
      <c r="E29" s="348" t="s">
        <v>376</v>
      </c>
      <c r="F29" s="898"/>
      <c r="G29" s="898"/>
      <c r="H29" s="898"/>
      <c r="I29" s="898"/>
      <c r="J29" s="898"/>
      <c r="K29" s="348" t="s">
        <v>377</v>
      </c>
      <c r="L29" s="898"/>
      <c r="M29" s="898"/>
      <c r="N29" s="898"/>
      <c r="O29" s="898"/>
      <c r="P29" s="898"/>
      <c r="Q29" s="898"/>
      <c r="R29" s="898"/>
      <c r="S29" s="898"/>
      <c r="T29" s="898"/>
      <c r="U29" s="898"/>
      <c r="V29" s="909"/>
      <c r="W29" s="909"/>
      <c r="X29" s="909"/>
      <c r="Y29" s="909"/>
      <c r="Z29" s="909"/>
      <c r="AA29" s="899" t="s">
        <v>381</v>
      </c>
      <c r="AB29" s="898"/>
      <c r="AC29" s="898"/>
      <c r="AD29" s="898"/>
      <c r="AE29" s="898"/>
      <c r="AF29" s="899" t="s">
        <v>382</v>
      </c>
      <c r="AG29" s="898"/>
      <c r="AH29" s="898"/>
      <c r="AI29" s="898"/>
      <c r="AJ29" s="898"/>
      <c r="AK29" s="348" t="s">
        <v>383</v>
      </c>
      <c r="AL29" s="898"/>
      <c r="AM29" s="898"/>
      <c r="AN29" s="898"/>
      <c r="AO29" s="898"/>
      <c r="AP29" s="647" t="s">
        <v>386</v>
      </c>
      <c r="AQ29" s="648"/>
      <c r="AR29" s="648"/>
      <c r="AS29" s="648"/>
      <c r="AT29" s="648"/>
      <c r="AU29" s="648"/>
      <c r="AV29" s="647" t="s">
        <v>387</v>
      </c>
      <c r="AW29" s="648"/>
      <c r="AX29" s="648"/>
      <c r="AY29" s="648"/>
      <c r="AZ29" s="648"/>
      <c r="BA29" s="648"/>
      <c r="BB29" s="648"/>
    </row>
    <row r="30" spans="2:56" ht="27" customHeight="1">
      <c r="C30" s="903" t="s">
        <v>374</v>
      </c>
      <c r="D30" s="904"/>
      <c r="E30" s="362" t="s">
        <v>375</v>
      </c>
      <c r="F30" s="900"/>
      <c r="G30" s="900"/>
      <c r="H30" s="900"/>
      <c r="I30" s="900"/>
      <c r="J30" s="900"/>
      <c r="K30" s="362"/>
      <c r="L30" s="900"/>
      <c r="M30" s="900"/>
      <c r="N30" s="900"/>
      <c r="O30" s="900"/>
      <c r="P30" s="900"/>
      <c r="Q30" s="893" t="s">
        <v>519</v>
      </c>
      <c r="R30" s="894"/>
      <c r="S30" s="894"/>
      <c r="T30" s="894"/>
      <c r="U30" s="894"/>
      <c r="V30" s="901" t="s">
        <v>520</v>
      </c>
      <c r="W30" s="902"/>
      <c r="X30" s="902"/>
      <c r="Y30" s="902"/>
      <c r="Z30" s="902"/>
      <c r="AA30" s="893" t="s">
        <v>519</v>
      </c>
      <c r="AB30" s="894"/>
      <c r="AC30" s="894"/>
      <c r="AD30" s="894"/>
      <c r="AE30" s="894"/>
      <c r="AF30" s="893" t="s">
        <v>519</v>
      </c>
      <c r="AG30" s="894"/>
      <c r="AH30" s="894"/>
      <c r="AI30" s="894"/>
      <c r="AJ30" s="894"/>
      <c r="AK30" s="893" t="s">
        <v>519</v>
      </c>
      <c r="AL30" s="894"/>
      <c r="AM30" s="894"/>
      <c r="AN30" s="894"/>
      <c r="AO30" s="894"/>
      <c r="AP30" s="349"/>
      <c r="AQ30" s="883"/>
      <c r="AR30" s="883"/>
      <c r="AS30" s="883"/>
      <c r="AT30" s="883"/>
      <c r="AU30" s="883"/>
      <c r="AV30" s="349"/>
      <c r="AW30" s="883"/>
      <c r="AX30" s="883"/>
      <c r="AY30" s="883"/>
      <c r="AZ30" s="883"/>
      <c r="BA30" s="883"/>
      <c r="BB30" s="883"/>
    </row>
    <row r="31" spans="2:56" ht="27" customHeight="1">
      <c r="C31" s="904"/>
      <c r="D31" s="904"/>
      <c r="E31" s="362" t="s">
        <v>516</v>
      </c>
      <c r="F31" s="900"/>
      <c r="G31" s="900"/>
      <c r="H31" s="900"/>
      <c r="I31" s="900"/>
      <c r="J31" s="900"/>
      <c r="K31" s="362"/>
      <c r="L31" s="900"/>
      <c r="M31" s="900"/>
      <c r="N31" s="900"/>
      <c r="O31" s="900"/>
      <c r="P31" s="900"/>
      <c r="Q31" s="893" t="s">
        <v>519</v>
      </c>
      <c r="R31" s="894"/>
      <c r="S31" s="894"/>
      <c r="T31" s="894"/>
      <c r="U31" s="894"/>
      <c r="V31" s="901" t="s">
        <v>520</v>
      </c>
      <c r="W31" s="902"/>
      <c r="X31" s="902"/>
      <c r="Y31" s="902"/>
      <c r="Z31" s="902"/>
      <c r="AA31" s="893" t="s">
        <v>519</v>
      </c>
      <c r="AB31" s="894"/>
      <c r="AC31" s="894"/>
      <c r="AD31" s="894"/>
      <c r="AE31" s="894"/>
      <c r="AF31" s="893" t="s">
        <v>519</v>
      </c>
      <c r="AG31" s="894"/>
      <c r="AH31" s="894"/>
      <c r="AI31" s="894"/>
      <c r="AJ31" s="894"/>
      <c r="AK31" s="893" t="s">
        <v>519</v>
      </c>
      <c r="AL31" s="894"/>
      <c r="AM31" s="894"/>
      <c r="AN31" s="894"/>
      <c r="AO31" s="894"/>
      <c r="AP31" s="349"/>
      <c r="AQ31" s="883"/>
      <c r="AR31" s="883"/>
      <c r="AS31" s="883"/>
      <c r="AT31" s="883"/>
      <c r="AU31" s="883"/>
      <c r="AV31" s="349"/>
      <c r="AW31" s="883"/>
      <c r="AX31" s="883"/>
      <c r="AY31" s="883"/>
      <c r="AZ31" s="883"/>
      <c r="BA31" s="883"/>
      <c r="BB31" s="883"/>
    </row>
    <row r="32" spans="2:56" ht="27" customHeight="1">
      <c r="C32" s="904"/>
      <c r="D32" s="904"/>
      <c r="E32" s="362" t="s">
        <v>517</v>
      </c>
      <c r="F32" s="900"/>
      <c r="G32" s="900"/>
      <c r="H32" s="900"/>
      <c r="I32" s="900"/>
      <c r="J32" s="900"/>
      <c r="K32" s="362"/>
      <c r="L32" s="900"/>
      <c r="M32" s="900"/>
      <c r="N32" s="900"/>
      <c r="O32" s="900"/>
      <c r="P32" s="900"/>
      <c r="Q32" s="893" t="s">
        <v>519</v>
      </c>
      <c r="R32" s="894"/>
      <c r="S32" s="894"/>
      <c r="T32" s="894"/>
      <c r="U32" s="894"/>
      <c r="V32" s="901" t="s">
        <v>520</v>
      </c>
      <c r="W32" s="902"/>
      <c r="X32" s="902"/>
      <c r="Y32" s="902"/>
      <c r="Z32" s="902"/>
      <c r="AA32" s="893" t="s">
        <v>519</v>
      </c>
      <c r="AB32" s="894"/>
      <c r="AC32" s="894"/>
      <c r="AD32" s="894"/>
      <c r="AE32" s="894"/>
      <c r="AF32" s="893" t="s">
        <v>519</v>
      </c>
      <c r="AG32" s="894"/>
      <c r="AH32" s="894"/>
      <c r="AI32" s="894"/>
      <c r="AJ32" s="894"/>
      <c r="AK32" s="893" t="s">
        <v>519</v>
      </c>
      <c r="AL32" s="894"/>
      <c r="AM32" s="894"/>
      <c r="AN32" s="894"/>
      <c r="AO32" s="894"/>
      <c r="AP32" s="349"/>
      <c r="AQ32" s="883"/>
      <c r="AR32" s="883"/>
      <c r="AS32" s="883"/>
      <c r="AT32" s="883"/>
      <c r="AU32" s="883"/>
      <c r="AV32" s="349"/>
      <c r="AW32" s="883"/>
      <c r="AX32" s="883"/>
      <c r="AY32" s="883"/>
      <c r="AZ32" s="883"/>
      <c r="BA32" s="883"/>
      <c r="BB32" s="883"/>
    </row>
    <row r="33" spans="2:54" ht="27" customHeight="1">
      <c r="C33" s="904"/>
      <c r="D33" s="904"/>
      <c r="E33" s="362" t="s">
        <v>518</v>
      </c>
      <c r="F33" s="900"/>
      <c r="G33" s="900"/>
      <c r="H33" s="900"/>
      <c r="I33" s="900"/>
      <c r="J33" s="900"/>
      <c r="K33" s="362"/>
      <c r="L33" s="900"/>
      <c r="M33" s="900"/>
      <c r="N33" s="900"/>
      <c r="O33" s="900"/>
      <c r="P33" s="900"/>
      <c r="Q33" s="893" t="s">
        <v>521</v>
      </c>
      <c r="R33" s="894"/>
      <c r="S33" s="894"/>
      <c r="T33" s="894"/>
      <c r="U33" s="894"/>
      <c r="V33" s="901" t="s">
        <v>520</v>
      </c>
      <c r="W33" s="902"/>
      <c r="X33" s="902"/>
      <c r="Y33" s="902"/>
      <c r="Z33" s="902"/>
      <c r="AA33" s="893" t="s">
        <v>519</v>
      </c>
      <c r="AB33" s="894"/>
      <c r="AC33" s="894"/>
      <c r="AD33" s="894"/>
      <c r="AE33" s="894"/>
      <c r="AF33" s="893" t="s">
        <v>519</v>
      </c>
      <c r="AG33" s="894"/>
      <c r="AH33" s="894"/>
      <c r="AI33" s="894"/>
      <c r="AJ33" s="894"/>
      <c r="AK33" s="893" t="s">
        <v>519</v>
      </c>
      <c r="AL33" s="894"/>
      <c r="AM33" s="894"/>
      <c r="AN33" s="894"/>
      <c r="AO33" s="894"/>
      <c r="AP33" s="349"/>
      <c r="AQ33" s="883"/>
      <c r="AR33" s="883"/>
      <c r="AS33" s="883"/>
      <c r="AT33" s="883"/>
      <c r="AU33" s="883"/>
      <c r="AV33" s="349"/>
      <c r="AW33" s="883"/>
      <c r="AX33" s="883"/>
      <c r="AY33" s="883"/>
      <c r="AZ33" s="883"/>
      <c r="BA33" s="883"/>
      <c r="BB33" s="883"/>
    </row>
    <row r="34" spans="2:54">
      <c r="C34" s="33" t="s">
        <v>183</v>
      </c>
      <c r="D34" s="33"/>
      <c r="E34" s="33"/>
      <c r="F34" s="33" t="s">
        <v>388</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c r="C35" s="33"/>
      <c r="D35" s="33"/>
      <c r="E35" s="33"/>
      <c r="F35" s="33" t="s">
        <v>389</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c r="C36" s="33"/>
      <c r="D36" s="33"/>
      <c r="E36" s="33"/>
      <c r="F36" s="33" t="s">
        <v>390</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c r="C37" s="33" t="s">
        <v>394</v>
      </c>
      <c r="D37" s="33"/>
      <c r="E37" s="33"/>
      <c r="F37" s="33" t="s">
        <v>395</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c r="H38" s="33"/>
      <c r="N38" s="33" t="s">
        <v>391</v>
      </c>
    </row>
    <row r="39" spans="2:54">
      <c r="F39" s="33" t="s">
        <v>392</v>
      </c>
    </row>
    <row r="40" spans="2:54">
      <c r="C40" s="33"/>
      <c r="F40" s="33" t="s">
        <v>393</v>
      </c>
    </row>
    <row r="42" spans="2:54">
      <c r="B42" s="47" t="s">
        <v>606</v>
      </c>
      <c r="C42" s="33"/>
    </row>
    <row r="43" spans="2:54" ht="27" customHeight="1">
      <c r="C43" s="348" t="s">
        <v>396</v>
      </c>
      <c r="D43" s="898"/>
      <c r="E43" s="898"/>
      <c r="F43" s="898"/>
      <c r="G43" s="898"/>
      <c r="H43" s="898"/>
      <c r="I43" s="898"/>
      <c r="J43" s="898"/>
      <c r="K43" s="348" t="s">
        <v>397</v>
      </c>
      <c r="L43" s="898"/>
      <c r="M43" s="898"/>
      <c r="N43" s="898"/>
      <c r="O43" s="898"/>
      <c r="P43" s="898"/>
      <c r="Q43" s="898"/>
      <c r="R43" s="898"/>
      <c r="S43" s="348" t="s">
        <v>398</v>
      </c>
      <c r="T43" s="898"/>
      <c r="U43" s="898"/>
      <c r="V43" s="898"/>
      <c r="W43" s="898"/>
      <c r="X43" s="898"/>
      <c r="Y43" s="898"/>
      <c r="Z43" s="898"/>
      <c r="AA43" s="899" t="s">
        <v>399</v>
      </c>
      <c r="AB43" s="898"/>
      <c r="AC43" s="898"/>
      <c r="AD43" s="898"/>
      <c r="AE43" s="898"/>
      <c r="AF43" s="898"/>
      <c r="AG43" s="898"/>
      <c r="AH43" s="898"/>
      <c r="AI43" s="348" t="s">
        <v>400</v>
      </c>
      <c r="AJ43" s="898"/>
      <c r="AK43" s="898"/>
      <c r="AL43" s="898"/>
      <c r="AM43" s="898"/>
      <c r="AN43" s="898"/>
      <c r="AO43" s="898"/>
      <c r="AP43" s="898"/>
      <c r="AQ43" s="348" t="s">
        <v>401</v>
      </c>
      <c r="AR43" s="898"/>
      <c r="AS43" s="898"/>
      <c r="AT43" s="898"/>
      <c r="AU43" s="898"/>
      <c r="AV43" s="898"/>
      <c r="AW43" s="898"/>
      <c r="AX43" s="898"/>
    </row>
    <row r="44" spans="2:54" ht="27" customHeight="1">
      <c r="C44" s="893" t="s">
        <v>521</v>
      </c>
      <c r="D44" s="894"/>
      <c r="E44" s="894"/>
      <c r="F44" s="894"/>
      <c r="G44" s="894"/>
      <c r="H44" s="894"/>
      <c r="I44" s="894"/>
      <c r="J44" s="894"/>
      <c r="K44" s="895" t="s">
        <v>521</v>
      </c>
      <c r="L44" s="896"/>
      <c r="M44" s="896"/>
      <c r="N44" s="896"/>
      <c r="O44" s="896"/>
      <c r="P44" s="896"/>
      <c r="Q44" s="896"/>
      <c r="R44" s="897"/>
      <c r="S44" s="895" t="s">
        <v>521</v>
      </c>
      <c r="T44" s="896"/>
      <c r="U44" s="896"/>
      <c r="V44" s="896"/>
      <c r="W44" s="896"/>
      <c r="X44" s="896"/>
      <c r="Y44" s="896"/>
      <c r="Z44" s="897"/>
      <c r="AA44" s="895" t="s">
        <v>521</v>
      </c>
      <c r="AB44" s="896"/>
      <c r="AC44" s="896"/>
      <c r="AD44" s="896"/>
      <c r="AE44" s="896"/>
      <c r="AF44" s="896"/>
      <c r="AG44" s="896"/>
      <c r="AH44" s="897"/>
      <c r="AI44" s="895" t="s">
        <v>521</v>
      </c>
      <c r="AJ44" s="896"/>
      <c r="AK44" s="896"/>
      <c r="AL44" s="896"/>
      <c r="AM44" s="896"/>
      <c r="AN44" s="896"/>
      <c r="AO44" s="896"/>
      <c r="AP44" s="897"/>
      <c r="AQ44" s="893">
        <f>SUM(C44:AP44)</f>
        <v>0</v>
      </c>
      <c r="AR44" s="894"/>
      <c r="AS44" s="894"/>
      <c r="AT44" s="894"/>
      <c r="AU44" s="894"/>
      <c r="AV44" s="894"/>
      <c r="AW44" s="894"/>
      <c r="AX44" s="894"/>
    </row>
    <row r="49" spans="3:3">
      <c r="C49" s="208"/>
    </row>
  </sheetData>
  <mergeCells count="109">
    <mergeCell ref="C10:R10"/>
    <mergeCell ref="C18:R18"/>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W13:BB14"/>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V31:Z31"/>
    <mergeCell ref="AA31:AE31"/>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 ref="AA33:AE33"/>
    <mergeCell ref="AF33:AJ33"/>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B49"/>
  <sheetViews>
    <sheetView tabSelected="1" zoomScaleNormal="100" workbookViewId="0">
      <selection activeCell="C49" sqref="C49"/>
    </sheetView>
  </sheetViews>
  <sheetFormatPr defaultColWidth="9" defaultRowHeight="13.5"/>
  <cols>
    <col min="1" max="83" width="1.625" style="47" customWidth="1"/>
    <col min="84" max="16384" width="9" style="47"/>
  </cols>
  <sheetData>
    <row r="1" spans="1:54">
      <c r="A1" s="113" t="s">
        <v>597</v>
      </c>
    </row>
    <row r="2" spans="1:54">
      <c r="B2" s="540" t="s">
        <v>402</v>
      </c>
      <c r="C2" s="868"/>
      <c r="D2" s="868"/>
      <c r="E2" s="868"/>
      <c r="F2" s="868"/>
      <c r="G2" s="868"/>
      <c r="H2" s="868"/>
      <c r="I2" s="868"/>
      <c r="J2" s="868"/>
      <c r="K2" s="868"/>
      <c r="L2" s="868"/>
      <c r="M2" s="868"/>
      <c r="N2" s="868"/>
      <c r="O2" s="868"/>
      <c r="P2" s="868"/>
      <c r="Q2" s="868"/>
      <c r="R2" s="868"/>
      <c r="S2" s="868"/>
      <c r="T2" s="868"/>
      <c r="U2" s="868"/>
      <c r="V2" s="868"/>
      <c r="W2" s="868"/>
      <c r="X2" s="868"/>
      <c r="Y2" s="868"/>
      <c r="Z2" s="868"/>
      <c r="AA2" s="868"/>
      <c r="AB2" s="868"/>
      <c r="AC2" s="868"/>
      <c r="AD2" s="868"/>
      <c r="AE2" s="868"/>
      <c r="AF2" s="868"/>
      <c r="AG2" s="868"/>
      <c r="AH2" s="868"/>
      <c r="AI2" s="868"/>
      <c r="AJ2" s="868"/>
      <c r="AK2" s="868"/>
      <c r="AL2" s="868"/>
      <c r="AM2" s="868"/>
      <c r="AN2" s="868"/>
      <c r="AO2" s="868"/>
      <c r="AP2" s="868"/>
      <c r="AQ2" s="868"/>
      <c r="AR2" s="868"/>
      <c r="AS2" s="868"/>
      <c r="AT2" s="868"/>
      <c r="AU2" s="868"/>
      <c r="AV2" s="868"/>
      <c r="AW2" s="868"/>
      <c r="AX2" s="868"/>
      <c r="AY2" s="868"/>
      <c r="AZ2" s="868"/>
      <c r="BA2" s="868"/>
      <c r="BB2" s="869"/>
    </row>
    <row r="3" spans="1:54">
      <c r="B3" s="930" t="s">
        <v>403</v>
      </c>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931"/>
      <c r="AM3" s="931"/>
      <c r="AN3" s="931"/>
      <c r="AO3" s="931"/>
      <c r="AP3" s="931"/>
      <c r="AQ3" s="931"/>
      <c r="AR3" s="931"/>
      <c r="AS3" s="931"/>
      <c r="AT3" s="931"/>
      <c r="AU3" s="931"/>
      <c r="AV3" s="931"/>
      <c r="AW3" s="931"/>
      <c r="AX3" s="931"/>
      <c r="AY3" s="931"/>
      <c r="AZ3" s="931"/>
      <c r="BA3" s="931"/>
      <c r="BB3" s="932"/>
    </row>
    <row r="4" spans="1:54" ht="40.5" customHeight="1">
      <c r="B4" s="927"/>
      <c r="C4" s="928"/>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c r="AD4" s="928"/>
      <c r="AE4" s="928"/>
      <c r="AF4" s="928"/>
      <c r="AG4" s="928"/>
      <c r="AH4" s="928"/>
      <c r="AI4" s="928"/>
      <c r="AJ4" s="928"/>
      <c r="AK4" s="928"/>
      <c r="AL4" s="928"/>
      <c r="AM4" s="928"/>
      <c r="AN4" s="928"/>
      <c r="AO4" s="928"/>
      <c r="AP4" s="928"/>
      <c r="AQ4" s="928"/>
      <c r="AR4" s="928"/>
      <c r="AS4" s="928"/>
      <c r="AT4" s="928"/>
      <c r="AU4" s="928"/>
      <c r="AV4" s="928"/>
      <c r="AW4" s="928"/>
      <c r="AX4" s="928"/>
      <c r="AY4" s="928"/>
      <c r="AZ4" s="928"/>
      <c r="BA4" s="928"/>
      <c r="BB4" s="929"/>
    </row>
    <row r="5" spans="1:54">
      <c r="B5" s="844" t="s">
        <v>404</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45"/>
      <c r="AI5" s="845"/>
      <c r="AJ5" s="845"/>
      <c r="AK5" s="845"/>
      <c r="AL5" s="845"/>
      <c r="AM5" s="845"/>
      <c r="AN5" s="845"/>
      <c r="AO5" s="845"/>
      <c r="AP5" s="845"/>
      <c r="AQ5" s="845"/>
      <c r="AR5" s="845"/>
      <c r="AS5" s="845"/>
      <c r="AT5" s="845"/>
      <c r="AU5" s="845"/>
      <c r="AV5" s="845"/>
      <c r="AW5" s="845"/>
      <c r="AX5" s="845"/>
      <c r="AY5" s="845"/>
      <c r="AZ5" s="845"/>
      <c r="BA5" s="845"/>
      <c r="BB5" s="933"/>
    </row>
    <row r="6" spans="1:54" ht="40.5" customHeight="1">
      <c r="B6" s="927"/>
      <c r="C6" s="928"/>
      <c r="D6" s="928"/>
      <c r="E6" s="928"/>
      <c r="F6" s="928"/>
      <c r="G6" s="928"/>
      <c r="H6" s="928"/>
      <c r="I6" s="928"/>
      <c r="J6" s="928"/>
      <c r="K6" s="928"/>
      <c r="L6" s="928"/>
      <c r="M6" s="928"/>
      <c r="N6" s="928"/>
      <c r="O6" s="928"/>
      <c r="P6" s="928"/>
      <c r="Q6" s="928"/>
      <c r="R6" s="928"/>
      <c r="S6" s="928"/>
      <c r="T6" s="928"/>
      <c r="U6" s="928"/>
      <c r="V6" s="928"/>
      <c r="W6" s="928"/>
      <c r="X6" s="928"/>
      <c r="Y6" s="928"/>
      <c r="Z6" s="928"/>
      <c r="AA6" s="928"/>
      <c r="AB6" s="928"/>
      <c r="AC6" s="928"/>
      <c r="AD6" s="928"/>
      <c r="AE6" s="928"/>
      <c r="AF6" s="928"/>
      <c r="AG6" s="928"/>
      <c r="AH6" s="928"/>
      <c r="AI6" s="928"/>
      <c r="AJ6" s="928"/>
      <c r="AK6" s="928"/>
      <c r="AL6" s="928"/>
      <c r="AM6" s="928"/>
      <c r="AN6" s="928"/>
      <c r="AO6" s="928"/>
      <c r="AP6" s="928"/>
      <c r="AQ6" s="928"/>
      <c r="AR6" s="928"/>
      <c r="AS6" s="928"/>
      <c r="AT6" s="928"/>
      <c r="AU6" s="928"/>
      <c r="AV6" s="928"/>
      <c r="AW6" s="928"/>
      <c r="AX6" s="928"/>
      <c r="AY6" s="928"/>
      <c r="AZ6" s="928"/>
      <c r="BA6" s="928"/>
      <c r="BB6" s="929"/>
    </row>
    <row r="7" spans="1:54">
      <c r="B7" s="844" t="s">
        <v>405</v>
      </c>
      <c r="C7" s="845"/>
      <c r="D7" s="845"/>
      <c r="E7" s="845"/>
      <c r="F7" s="845"/>
      <c r="G7" s="845"/>
      <c r="H7" s="845"/>
      <c r="I7" s="845"/>
      <c r="J7" s="845"/>
      <c r="K7" s="845"/>
      <c r="L7" s="845"/>
      <c r="M7" s="845"/>
      <c r="N7" s="845"/>
      <c r="O7" s="845"/>
      <c r="P7" s="845"/>
      <c r="Q7" s="845"/>
      <c r="R7" s="845"/>
      <c r="S7" s="845"/>
      <c r="T7" s="845"/>
      <c r="U7" s="845"/>
      <c r="V7" s="845"/>
      <c r="W7" s="845"/>
      <c r="X7" s="845"/>
      <c r="Y7" s="845"/>
      <c r="Z7" s="845"/>
      <c r="AA7" s="845"/>
      <c r="AB7" s="845"/>
      <c r="AC7" s="845"/>
      <c r="AD7" s="845"/>
      <c r="AE7" s="845"/>
      <c r="AF7" s="845"/>
      <c r="AG7" s="845"/>
      <c r="AH7" s="845"/>
      <c r="AI7" s="845"/>
      <c r="AJ7" s="845"/>
      <c r="AK7" s="845"/>
      <c r="AL7" s="845"/>
      <c r="AM7" s="845"/>
      <c r="AN7" s="845"/>
      <c r="AO7" s="845"/>
      <c r="AP7" s="845"/>
      <c r="AQ7" s="845"/>
      <c r="AR7" s="845"/>
      <c r="AS7" s="845"/>
      <c r="AT7" s="845"/>
      <c r="AU7" s="845"/>
      <c r="AV7" s="845"/>
      <c r="AW7" s="845"/>
      <c r="AX7" s="845"/>
      <c r="AY7" s="845"/>
      <c r="AZ7" s="845"/>
      <c r="BA7" s="845"/>
      <c r="BB7" s="933"/>
    </row>
    <row r="8" spans="1:54" ht="40.5" customHeight="1">
      <c r="B8" s="927"/>
      <c r="C8" s="928"/>
      <c r="D8" s="928"/>
      <c r="E8" s="928"/>
      <c r="F8" s="928"/>
      <c r="G8" s="928"/>
      <c r="H8" s="928"/>
      <c r="I8" s="928"/>
      <c r="J8" s="928"/>
      <c r="K8" s="928"/>
      <c r="L8" s="928"/>
      <c r="M8" s="928"/>
      <c r="N8" s="928"/>
      <c r="O8" s="928"/>
      <c r="P8" s="928"/>
      <c r="Q8" s="928"/>
      <c r="R8" s="928"/>
      <c r="S8" s="928"/>
      <c r="T8" s="928"/>
      <c r="U8" s="928"/>
      <c r="V8" s="928"/>
      <c r="W8" s="928"/>
      <c r="X8" s="928"/>
      <c r="Y8" s="928"/>
      <c r="Z8" s="928"/>
      <c r="AA8" s="928"/>
      <c r="AB8" s="928"/>
      <c r="AC8" s="928"/>
      <c r="AD8" s="928"/>
      <c r="AE8" s="928"/>
      <c r="AF8" s="928"/>
      <c r="AG8" s="928"/>
      <c r="AH8" s="928"/>
      <c r="AI8" s="928"/>
      <c r="AJ8" s="928"/>
      <c r="AK8" s="928"/>
      <c r="AL8" s="928"/>
      <c r="AM8" s="928"/>
      <c r="AN8" s="928"/>
      <c r="AO8" s="928"/>
      <c r="AP8" s="928"/>
      <c r="AQ8" s="928"/>
      <c r="AR8" s="928"/>
      <c r="AS8" s="928"/>
      <c r="AT8" s="928"/>
      <c r="AU8" s="928"/>
      <c r="AV8" s="928"/>
      <c r="AW8" s="928"/>
      <c r="AX8" s="928"/>
      <c r="AY8" s="928"/>
      <c r="AZ8" s="928"/>
      <c r="BA8" s="928"/>
      <c r="BB8" s="929"/>
    </row>
    <row r="49" spans="3:3">
      <c r="C49" s="208"/>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5"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BC81"/>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4">
      <c r="A1" s="113" t="s">
        <v>579</v>
      </c>
      <c r="B1" s="113"/>
    </row>
    <row r="2" spans="1:54">
      <c r="A2" s="113" t="s">
        <v>499</v>
      </c>
      <c r="B2" s="113"/>
    </row>
    <row r="3" spans="1:54" ht="22.5" customHeight="1">
      <c r="B3" s="533" t="s">
        <v>411</v>
      </c>
      <c r="C3" s="258"/>
      <c r="D3" s="258"/>
      <c r="E3" s="258"/>
      <c r="F3" s="258"/>
      <c r="G3" s="258"/>
      <c r="H3" s="258"/>
      <c r="I3" s="258"/>
      <c r="J3" s="258"/>
      <c r="K3" s="258"/>
      <c r="L3" s="258"/>
      <c r="M3" s="258"/>
      <c r="N3" s="258"/>
      <c r="O3" s="258"/>
      <c r="P3" s="258"/>
      <c r="Q3" s="258"/>
      <c r="R3" s="258"/>
      <c r="S3" s="258"/>
      <c r="T3" s="977"/>
      <c r="U3" s="993" t="s">
        <v>414</v>
      </c>
      <c r="V3" s="717"/>
      <c r="W3" s="717"/>
      <c r="X3" s="528"/>
      <c r="Y3" s="717"/>
      <c r="Z3" s="717"/>
      <c r="AA3" s="717"/>
      <c r="AB3" s="528" t="s">
        <v>415</v>
      </c>
      <c r="AC3" s="717"/>
      <c r="AD3" s="717"/>
      <c r="AE3" s="67"/>
      <c r="AF3" s="67"/>
      <c r="AG3" s="67"/>
      <c r="AH3" s="67"/>
      <c r="AI3" s="67"/>
      <c r="AJ3" s="67"/>
      <c r="AK3" s="67"/>
      <c r="AL3" s="67"/>
      <c r="AM3" s="67"/>
      <c r="AN3" s="67"/>
      <c r="AO3" s="67"/>
      <c r="AP3" s="67"/>
      <c r="AQ3" s="67"/>
      <c r="AR3" s="67"/>
      <c r="AS3" s="67"/>
      <c r="AT3" s="67"/>
      <c r="AU3" s="67"/>
      <c r="AV3" s="67"/>
      <c r="AW3" s="67"/>
      <c r="AX3" s="67"/>
      <c r="AY3" s="67"/>
      <c r="AZ3" s="67"/>
      <c r="BA3" s="67"/>
      <c r="BB3" s="131"/>
    </row>
    <row r="4" spans="1:54" ht="22.5" customHeight="1">
      <c r="B4" s="533" t="s">
        <v>412</v>
      </c>
      <c r="C4" s="258"/>
      <c r="D4" s="258"/>
      <c r="E4" s="258"/>
      <c r="F4" s="258"/>
      <c r="G4" s="258"/>
      <c r="H4" s="258"/>
      <c r="I4" s="258"/>
      <c r="J4" s="258"/>
      <c r="K4" s="258"/>
      <c r="L4" s="258"/>
      <c r="M4" s="258"/>
      <c r="N4" s="258"/>
      <c r="O4" s="258"/>
      <c r="P4" s="258"/>
      <c r="Q4" s="258"/>
      <c r="R4" s="258"/>
      <c r="S4" s="258"/>
      <c r="T4" s="977"/>
      <c r="U4" s="993" t="s">
        <v>416</v>
      </c>
      <c r="V4" s="717"/>
      <c r="W4" s="717"/>
      <c r="X4" s="528"/>
      <c r="Y4" s="717"/>
      <c r="Z4" s="717"/>
      <c r="AA4" s="717"/>
      <c r="AB4" s="528" t="s">
        <v>417</v>
      </c>
      <c r="AC4" s="717"/>
      <c r="AD4" s="717"/>
      <c r="AE4" s="67"/>
      <c r="AF4" s="67"/>
      <c r="AG4" s="67"/>
      <c r="AH4" s="67"/>
      <c r="AI4" s="67"/>
      <c r="AJ4" s="67"/>
      <c r="AK4" s="67"/>
      <c r="AL4" s="67"/>
      <c r="AM4" s="67"/>
      <c r="AN4" s="67"/>
      <c r="AO4" s="67"/>
      <c r="AP4" s="67"/>
      <c r="AQ4" s="67"/>
      <c r="AR4" s="67"/>
      <c r="AS4" s="67"/>
      <c r="AT4" s="67"/>
      <c r="AU4" s="67"/>
      <c r="AV4" s="67"/>
      <c r="AW4" s="67"/>
      <c r="AX4" s="67"/>
      <c r="AY4" s="67"/>
      <c r="AZ4" s="67"/>
      <c r="BA4" s="67"/>
      <c r="BB4" s="131"/>
    </row>
    <row r="5" spans="1:54" ht="22.5" customHeight="1">
      <c r="B5" s="533" t="s">
        <v>413</v>
      </c>
      <c r="C5" s="258"/>
      <c r="D5" s="258"/>
      <c r="E5" s="258"/>
      <c r="F5" s="258"/>
      <c r="G5" s="258"/>
      <c r="H5" s="258"/>
      <c r="I5" s="258"/>
      <c r="J5" s="258"/>
      <c r="K5" s="258"/>
      <c r="L5" s="258"/>
      <c r="M5" s="258"/>
      <c r="N5" s="258"/>
      <c r="O5" s="258"/>
      <c r="P5" s="258"/>
      <c r="Q5" s="258"/>
      <c r="R5" s="258"/>
      <c r="S5" s="258"/>
      <c r="T5" s="977"/>
      <c r="U5" s="14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31"/>
    </row>
    <row r="6" spans="1:54">
      <c r="B6" s="844" t="s">
        <v>406</v>
      </c>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c r="AE6" s="845"/>
      <c r="AF6" s="845"/>
      <c r="AG6" s="845"/>
      <c r="AH6" s="845"/>
      <c r="AI6" s="845"/>
      <c r="AJ6" s="845"/>
      <c r="AK6" s="845"/>
      <c r="AL6" s="845"/>
      <c r="AM6" s="845"/>
      <c r="AN6" s="845"/>
      <c r="AO6" s="845"/>
      <c r="AP6" s="845"/>
      <c r="AQ6" s="845"/>
      <c r="AR6" s="845"/>
      <c r="AS6" s="845"/>
      <c r="AT6" s="845"/>
      <c r="AU6" s="845"/>
      <c r="AV6" s="845"/>
      <c r="AW6" s="845"/>
      <c r="AX6" s="845"/>
      <c r="AY6" s="845"/>
      <c r="AZ6" s="845"/>
      <c r="BA6" s="845"/>
      <c r="BB6" s="933"/>
    </row>
    <row r="7" spans="1:54" ht="40.5" customHeight="1">
      <c r="B7" s="982"/>
      <c r="C7" s="983"/>
      <c r="D7" s="983"/>
      <c r="E7" s="983"/>
      <c r="F7" s="983"/>
      <c r="G7" s="983"/>
      <c r="H7" s="983"/>
      <c r="I7" s="983"/>
      <c r="J7" s="983"/>
      <c r="K7" s="983"/>
      <c r="L7" s="983"/>
      <c r="M7" s="983"/>
      <c r="N7" s="983"/>
      <c r="O7" s="983"/>
      <c r="P7" s="983"/>
      <c r="Q7" s="983"/>
      <c r="R7" s="983"/>
      <c r="S7" s="983"/>
      <c r="T7" s="983"/>
      <c r="U7" s="983"/>
      <c r="V7" s="983"/>
      <c r="W7" s="983"/>
      <c r="X7" s="983"/>
      <c r="Y7" s="983"/>
      <c r="Z7" s="983"/>
      <c r="AA7" s="983"/>
      <c r="AB7" s="983"/>
      <c r="AC7" s="983"/>
      <c r="AD7" s="983"/>
      <c r="AE7" s="983"/>
      <c r="AF7" s="983"/>
      <c r="AG7" s="983"/>
      <c r="AH7" s="983"/>
      <c r="AI7" s="983"/>
      <c r="AJ7" s="983"/>
      <c r="AK7" s="983"/>
      <c r="AL7" s="983"/>
      <c r="AM7" s="983"/>
      <c r="AN7" s="983"/>
      <c r="AO7" s="983"/>
      <c r="AP7" s="983"/>
      <c r="AQ7" s="983"/>
      <c r="AR7" s="983"/>
      <c r="AS7" s="983"/>
      <c r="AT7" s="983"/>
      <c r="AU7" s="983"/>
      <c r="AV7" s="983"/>
      <c r="AW7" s="983"/>
      <c r="AX7" s="983"/>
      <c r="AY7" s="983"/>
      <c r="AZ7" s="983"/>
      <c r="BA7" s="983"/>
      <c r="BB7" s="984"/>
    </row>
    <row r="8" spans="1:54">
      <c r="B8" s="540" t="s">
        <v>407</v>
      </c>
      <c r="C8" s="868"/>
      <c r="D8" s="868"/>
      <c r="E8" s="868"/>
      <c r="F8" s="868"/>
      <c r="G8" s="868"/>
      <c r="H8" s="868"/>
      <c r="I8" s="868"/>
      <c r="J8" s="868"/>
      <c r="K8" s="868"/>
      <c r="L8" s="868"/>
      <c r="M8" s="868"/>
      <c r="N8" s="868"/>
      <c r="O8" s="868"/>
      <c r="P8" s="868"/>
      <c r="Q8" s="868"/>
      <c r="R8" s="868"/>
      <c r="S8" s="868"/>
      <c r="T8" s="868"/>
      <c r="U8" s="868"/>
      <c r="V8" s="868"/>
      <c r="W8" s="868"/>
      <c r="X8" s="868"/>
      <c r="Y8" s="868"/>
      <c r="Z8" s="868"/>
      <c r="AA8" s="868"/>
      <c r="AB8" s="868"/>
      <c r="AC8" s="868"/>
      <c r="AD8" s="868"/>
      <c r="AE8" s="868"/>
      <c r="AF8" s="868"/>
      <c r="AG8" s="868"/>
      <c r="AH8" s="868"/>
      <c r="AI8" s="868"/>
      <c r="AJ8" s="868"/>
      <c r="AK8" s="868"/>
      <c r="AL8" s="868"/>
      <c r="AM8" s="868"/>
      <c r="AN8" s="868"/>
      <c r="AO8" s="868"/>
      <c r="AP8" s="868"/>
      <c r="AQ8" s="868"/>
      <c r="AR8" s="868"/>
      <c r="AS8" s="868"/>
      <c r="AT8" s="868"/>
      <c r="AU8" s="868"/>
      <c r="AV8" s="868"/>
      <c r="AW8" s="868"/>
      <c r="AX8" s="868"/>
      <c r="AY8" s="868"/>
      <c r="AZ8" s="868"/>
      <c r="BA8" s="868"/>
      <c r="BB8" s="869"/>
    </row>
    <row r="9" spans="1:54">
      <c r="B9" s="930" t="s">
        <v>408</v>
      </c>
      <c r="C9" s="931"/>
      <c r="D9" s="931"/>
      <c r="E9" s="931"/>
      <c r="F9" s="931"/>
      <c r="G9" s="931"/>
      <c r="H9" s="931"/>
      <c r="I9" s="931"/>
      <c r="J9" s="931"/>
      <c r="K9" s="931"/>
      <c r="L9" s="931"/>
      <c r="M9" s="931"/>
      <c r="N9" s="931"/>
      <c r="O9" s="931"/>
      <c r="P9" s="931"/>
      <c r="Q9" s="931"/>
      <c r="R9" s="931"/>
      <c r="S9" s="931"/>
      <c r="T9" s="931"/>
      <c r="U9" s="931"/>
      <c r="V9" s="931"/>
      <c r="W9" s="931"/>
      <c r="X9" s="931"/>
      <c r="Y9" s="931"/>
      <c r="Z9" s="931"/>
      <c r="AA9" s="931"/>
      <c r="AB9" s="931"/>
      <c r="AC9" s="931"/>
      <c r="AD9" s="931"/>
      <c r="AE9" s="931"/>
      <c r="AF9" s="931"/>
      <c r="AG9" s="931"/>
      <c r="AH9" s="931"/>
      <c r="AI9" s="931"/>
      <c r="AJ9" s="931"/>
      <c r="AK9" s="931"/>
      <c r="AL9" s="931"/>
      <c r="AM9" s="931"/>
      <c r="AN9" s="931"/>
      <c r="AO9" s="931"/>
      <c r="AP9" s="931"/>
      <c r="AQ9" s="931"/>
      <c r="AR9" s="931"/>
      <c r="AS9" s="931"/>
      <c r="AT9" s="931"/>
      <c r="AU9" s="931"/>
      <c r="AV9" s="931"/>
      <c r="AW9" s="931"/>
      <c r="AX9" s="931"/>
      <c r="AY9" s="931"/>
      <c r="AZ9" s="931"/>
      <c r="BA9" s="931"/>
      <c r="BB9" s="932"/>
    </row>
    <row r="10" spans="1:54" ht="40.5" customHeight="1">
      <c r="B10" s="982"/>
      <c r="C10" s="983"/>
      <c r="D10" s="983"/>
      <c r="E10" s="983"/>
      <c r="F10" s="983"/>
      <c r="G10" s="983"/>
      <c r="H10" s="983"/>
      <c r="I10" s="983"/>
      <c r="J10" s="983"/>
      <c r="K10" s="983"/>
      <c r="L10" s="983"/>
      <c r="M10" s="983"/>
      <c r="N10" s="983"/>
      <c r="O10" s="983"/>
      <c r="P10" s="983"/>
      <c r="Q10" s="983"/>
      <c r="R10" s="983"/>
      <c r="S10" s="983"/>
      <c r="T10" s="983"/>
      <c r="U10" s="983"/>
      <c r="V10" s="983"/>
      <c r="W10" s="983"/>
      <c r="X10" s="983"/>
      <c r="Y10" s="983"/>
      <c r="Z10" s="983"/>
      <c r="AA10" s="983"/>
      <c r="AB10" s="983"/>
      <c r="AC10" s="983"/>
      <c r="AD10" s="983"/>
      <c r="AE10" s="983"/>
      <c r="AF10" s="983"/>
      <c r="AG10" s="983"/>
      <c r="AH10" s="983"/>
      <c r="AI10" s="983"/>
      <c r="AJ10" s="983"/>
      <c r="AK10" s="983"/>
      <c r="AL10" s="983"/>
      <c r="AM10" s="983"/>
      <c r="AN10" s="983"/>
      <c r="AO10" s="983"/>
      <c r="AP10" s="983"/>
      <c r="AQ10" s="983"/>
      <c r="AR10" s="983"/>
      <c r="AS10" s="983"/>
      <c r="AT10" s="983"/>
      <c r="AU10" s="983"/>
      <c r="AV10" s="983"/>
      <c r="AW10" s="983"/>
      <c r="AX10" s="983"/>
      <c r="AY10" s="983"/>
      <c r="AZ10" s="983"/>
      <c r="BA10" s="983"/>
      <c r="BB10" s="984"/>
    </row>
    <row r="11" spans="1:54">
      <c r="B11" s="844" t="s">
        <v>409</v>
      </c>
      <c r="C11" s="845"/>
      <c r="D11" s="845"/>
      <c r="E11" s="845"/>
      <c r="F11" s="845"/>
      <c r="G11" s="845"/>
      <c r="H11" s="845"/>
      <c r="I11" s="845"/>
      <c r="J11" s="845"/>
      <c r="K11" s="845"/>
      <c r="L11" s="845"/>
      <c r="M11" s="845"/>
      <c r="N11" s="845"/>
      <c r="O11" s="845"/>
      <c r="P11" s="845"/>
      <c r="Q11" s="845"/>
      <c r="R11" s="845"/>
      <c r="S11" s="845"/>
      <c r="T11" s="845"/>
      <c r="U11" s="845"/>
      <c r="V11" s="845"/>
      <c r="W11" s="845"/>
      <c r="X11" s="845"/>
      <c r="Y11" s="845"/>
      <c r="Z11" s="845"/>
      <c r="AA11" s="845"/>
      <c r="AB11" s="845"/>
      <c r="AC11" s="845"/>
      <c r="AD11" s="845"/>
      <c r="AE11" s="845"/>
      <c r="AF11" s="845"/>
      <c r="AG11" s="845"/>
      <c r="AH11" s="845"/>
      <c r="AI11" s="845"/>
      <c r="AJ11" s="845"/>
      <c r="AK11" s="845"/>
      <c r="AL11" s="845"/>
      <c r="AM11" s="845"/>
      <c r="AN11" s="845"/>
      <c r="AO11" s="845"/>
      <c r="AP11" s="845"/>
      <c r="AQ11" s="845"/>
      <c r="AR11" s="845"/>
      <c r="AS11" s="845"/>
      <c r="AT11" s="845"/>
      <c r="AU11" s="845"/>
      <c r="AV11" s="845"/>
      <c r="AW11" s="845"/>
      <c r="AX11" s="845"/>
      <c r="AY11" s="845"/>
      <c r="AZ11" s="845"/>
      <c r="BA11" s="845"/>
      <c r="BB11" s="933"/>
    </row>
    <row r="12" spans="1:54" ht="40.5" customHeight="1">
      <c r="B12" s="982"/>
      <c r="C12" s="983"/>
      <c r="D12" s="983"/>
      <c r="E12" s="983"/>
      <c r="F12" s="983"/>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3"/>
      <c r="AI12" s="983"/>
      <c r="AJ12" s="983"/>
      <c r="AK12" s="983"/>
      <c r="AL12" s="983"/>
      <c r="AM12" s="983"/>
      <c r="AN12" s="983"/>
      <c r="AO12" s="983"/>
      <c r="AP12" s="983"/>
      <c r="AQ12" s="983"/>
      <c r="AR12" s="983"/>
      <c r="AS12" s="983"/>
      <c r="AT12" s="983"/>
      <c r="AU12" s="983"/>
      <c r="AV12" s="983"/>
      <c r="AW12" s="983"/>
      <c r="AX12" s="983"/>
      <c r="AY12" s="983"/>
      <c r="AZ12" s="983"/>
      <c r="BA12" s="983"/>
      <c r="BB12" s="984"/>
    </row>
    <row r="13" spans="1:54">
      <c r="B13" s="844" t="s">
        <v>410</v>
      </c>
      <c r="C13" s="845"/>
      <c r="D13" s="845"/>
      <c r="E13" s="845"/>
      <c r="F13" s="845"/>
      <c r="G13" s="845"/>
      <c r="H13" s="845"/>
      <c r="I13" s="845"/>
      <c r="J13" s="845"/>
      <c r="K13" s="845"/>
      <c r="L13" s="845"/>
      <c r="M13" s="845"/>
      <c r="N13" s="845"/>
      <c r="O13" s="845"/>
      <c r="P13" s="845"/>
      <c r="Q13" s="845"/>
      <c r="R13" s="845"/>
      <c r="S13" s="845"/>
      <c r="T13" s="845"/>
      <c r="U13" s="845"/>
      <c r="V13" s="845"/>
      <c r="W13" s="845"/>
      <c r="X13" s="845"/>
      <c r="Y13" s="845"/>
      <c r="Z13" s="845"/>
      <c r="AA13" s="845"/>
      <c r="AB13" s="845"/>
      <c r="AC13" s="845"/>
      <c r="AD13" s="845"/>
      <c r="AE13" s="845"/>
      <c r="AF13" s="845"/>
      <c r="AG13" s="845"/>
      <c r="AH13" s="845"/>
      <c r="AI13" s="845"/>
      <c r="AJ13" s="845"/>
      <c r="AK13" s="845"/>
      <c r="AL13" s="845"/>
      <c r="AM13" s="845"/>
      <c r="AN13" s="845"/>
      <c r="AO13" s="845"/>
      <c r="AP13" s="845"/>
      <c r="AQ13" s="845"/>
      <c r="AR13" s="845"/>
      <c r="AS13" s="845"/>
      <c r="AT13" s="845"/>
      <c r="AU13" s="845"/>
      <c r="AV13" s="845"/>
      <c r="AW13" s="845"/>
      <c r="AX13" s="845"/>
      <c r="AY13" s="845"/>
      <c r="AZ13" s="845"/>
      <c r="BA13" s="845"/>
      <c r="BB13" s="933"/>
    </row>
    <row r="14" spans="1:54" ht="40.5" customHeight="1">
      <c r="B14" s="982"/>
      <c r="C14" s="983"/>
      <c r="D14" s="983"/>
      <c r="E14" s="983"/>
      <c r="F14" s="983"/>
      <c r="G14" s="983"/>
      <c r="H14" s="983"/>
      <c r="I14" s="983"/>
      <c r="J14" s="983"/>
      <c r="K14" s="983"/>
      <c r="L14" s="983"/>
      <c r="M14" s="983"/>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83"/>
      <c r="AL14" s="983"/>
      <c r="AM14" s="983"/>
      <c r="AN14" s="983"/>
      <c r="AO14" s="983"/>
      <c r="AP14" s="983"/>
      <c r="AQ14" s="983"/>
      <c r="AR14" s="983"/>
      <c r="AS14" s="983"/>
      <c r="AT14" s="983"/>
      <c r="AU14" s="983"/>
      <c r="AV14" s="983"/>
      <c r="AW14" s="983"/>
      <c r="AX14" s="983"/>
      <c r="AY14" s="983"/>
      <c r="AZ14" s="983"/>
      <c r="BA14" s="983"/>
      <c r="BB14" s="984"/>
    </row>
    <row r="15" spans="1:54">
      <c r="C15" s="214" t="s">
        <v>592</v>
      </c>
      <c r="F15" s="994" t="s">
        <v>593</v>
      </c>
      <c r="G15" s="994"/>
      <c r="H15" s="994"/>
      <c r="I15" s="994"/>
      <c r="J15" s="994"/>
      <c r="K15" s="994"/>
      <c r="L15" s="994"/>
      <c r="M15" s="994"/>
      <c r="N15" s="994"/>
      <c r="O15" s="994"/>
      <c r="P15" s="994"/>
      <c r="Q15" s="994"/>
      <c r="R15" s="994"/>
      <c r="S15" s="994"/>
      <c r="T15" s="994"/>
      <c r="U15" s="994"/>
      <c r="V15" s="994"/>
      <c r="W15" s="994"/>
      <c r="X15" s="994"/>
      <c r="Y15" s="994"/>
      <c r="Z15" s="994"/>
      <c r="AA15" s="994"/>
      <c r="AB15" s="994"/>
      <c r="AC15" s="994"/>
      <c r="AD15" s="994"/>
      <c r="AE15" s="994"/>
      <c r="AF15" s="994"/>
      <c r="AG15" s="994"/>
      <c r="AH15" s="994"/>
      <c r="AI15" s="994"/>
      <c r="AJ15" s="994"/>
      <c r="AK15" s="994"/>
      <c r="AL15" s="994"/>
      <c r="AM15" s="994"/>
      <c r="AN15" s="994"/>
      <c r="AO15" s="994"/>
      <c r="AP15" s="994"/>
      <c r="AQ15" s="994"/>
      <c r="AR15" s="994"/>
      <c r="AS15" s="994"/>
    </row>
    <row r="16" spans="1:54" ht="13.5" customHeight="1">
      <c r="C16" s="213"/>
      <c r="D16" s="213"/>
      <c r="E16" s="213"/>
      <c r="F16" s="353" t="s">
        <v>591</v>
      </c>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3"/>
    </row>
    <row r="17" spans="1:55">
      <c r="A17" s="113" t="s">
        <v>500</v>
      </c>
    </row>
    <row r="18" spans="1:55">
      <c r="F18" s="47" t="s">
        <v>418</v>
      </c>
      <c r="AK18" s="47" t="s">
        <v>524</v>
      </c>
      <c r="AM18" s="985"/>
      <c r="AN18" s="985"/>
      <c r="AO18" s="985"/>
      <c r="AP18" s="985"/>
      <c r="AQ18" s="985"/>
      <c r="AR18" s="985"/>
      <c r="AS18" s="47" t="s">
        <v>522</v>
      </c>
      <c r="AU18" s="985"/>
      <c r="AV18" s="985"/>
      <c r="AW18" s="47" t="s">
        <v>523</v>
      </c>
    </row>
    <row r="19" spans="1:55">
      <c r="C19" s="348" t="s">
        <v>584</v>
      </c>
      <c r="D19" s="227"/>
      <c r="E19" s="227"/>
      <c r="F19" s="227"/>
      <c r="G19" s="227"/>
      <c r="H19" s="227"/>
      <c r="I19" s="227"/>
      <c r="J19" s="227"/>
      <c r="K19" s="759" t="s">
        <v>525</v>
      </c>
      <c r="L19" s="765"/>
      <c r="M19" s="348" t="s">
        <v>425</v>
      </c>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348" t="s">
        <v>432</v>
      </c>
      <c r="AX19" s="227"/>
      <c r="AY19" s="227"/>
      <c r="AZ19" s="227"/>
      <c r="BA19" s="227"/>
      <c r="BB19" s="227"/>
      <c r="BC19" s="32"/>
    </row>
    <row r="20" spans="1:55" ht="40.5" customHeight="1">
      <c r="C20" s="227"/>
      <c r="D20" s="227"/>
      <c r="E20" s="227"/>
      <c r="F20" s="227"/>
      <c r="G20" s="227"/>
      <c r="H20" s="227"/>
      <c r="I20" s="227"/>
      <c r="J20" s="227"/>
      <c r="K20" s="762"/>
      <c r="L20" s="764"/>
      <c r="M20" s="348" t="s">
        <v>426</v>
      </c>
      <c r="N20" s="227"/>
      <c r="O20" s="227"/>
      <c r="P20" s="227"/>
      <c r="Q20" s="227"/>
      <c r="R20" s="227"/>
      <c r="S20" s="348" t="s">
        <v>427</v>
      </c>
      <c r="T20" s="227"/>
      <c r="U20" s="227"/>
      <c r="V20" s="227"/>
      <c r="W20" s="227"/>
      <c r="X20" s="227"/>
      <c r="Y20" s="348" t="s">
        <v>428</v>
      </c>
      <c r="Z20" s="227"/>
      <c r="AA20" s="227"/>
      <c r="AB20" s="227"/>
      <c r="AC20" s="227"/>
      <c r="AD20" s="227"/>
      <c r="AE20" s="348" t="s">
        <v>429</v>
      </c>
      <c r="AF20" s="227"/>
      <c r="AG20" s="227"/>
      <c r="AH20" s="227"/>
      <c r="AI20" s="227"/>
      <c r="AJ20" s="227"/>
      <c r="AK20" s="908" t="s">
        <v>430</v>
      </c>
      <c r="AL20" s="909"/>
      <c r="AM20" s="909"/>
      <c r="AN20" s="909"/>
      <c r="AO20" s="909"/>
      <c r="AP20" s="909"/>
      <c r="AQ20" s="908" t="s">
        <v>431</v>
      </c>
      <c r="AR20" s="909"/>
      <c r="AS20" s="909"/>
      <c r="AT20" s="909"/>
      <c r="AU20" s="909"/>
      <c r="AV20" s="909"/>
      <c r="AW20" s="227"/>
      <c r="AX20" s="227"/>
      <c r="AY20" s="227"/>
      <c r="AZ20" s="227"/>
      <c r="BA20" s="227"/>
      <c r="BB20" s="227"/>
      <c r="BC20" s="32"/>
    </row>
    <row r="21" spans="1:55">
      <c r="C21" s="689"/>
      <c r="D21" s="258"/>
      <c r="E21" s="981" t="s">
        <v>423</v>
      </c>
      <c r="F21" s="258"/>
      <c r="G21" s="981"/>
      <c r="H21" s="258"/>
      <c r="I21" s="981" t="s">
        <v>424</v>
      </c>
      <c r="J21" s="259"/>
      <c r="K21" s="362"/>
      <c r="L21" s="241"/>
      <c r="M21" s="893"/>
      <c r="N21" s="980"/>
      <c r="O21" s="980"/>
      <c r="P21" s="980"/>
      <c r="Q21" s="980"/>
      <c r="R21" s="980"/>
      <c r="S21" s="893"/>
      <c r="T21" s="980"/>
      <c r="U21" s="980"/>
      <c r="V21" s="980"/>
      <c r="W21" s="980"/>
      <c r="X21" s="980"/>
      <c r="Y21" s="893"/>
      <c r="Z21" s="980"/>
      <c r="AA21" s="980"/>
      <c r="AB21" s="980"/>
      <c r="AC21" s="980"/>
      <c r="AD21" s="980"/>
      <c r="AE21" s="893"/>
      <c r="AF21" s="980"/>
      <c r="AG21" s="980"/>
      <c r="AH21" s="980"/>
      <c r="AI21" s="980"/>
      <c r="AJ21" s="980"/>
      <c r="AK21" s="893"/>
      <c r="AL21" s="980"/>
      <c r="AM21" s="980"/>
      <c r="AN21" s="980"/>
      <c r="AO21" s="980"/>
      <c r="AP21" s="980"/>
      <c r="AQ21" s="893"/>
      <c r="AR21" s="980"/>
      <c r="AS21" s="980"/>
      <c r="AT21" s="980"/>
      <c r="AU21" s="980"/>
      <c r="AV21" s="980"/>
      <c r="AW21" s="893">
        <f>SUM(M21:AV21)</f>
        <v>0</v>
      </c>
      <c r="AX21" s="980"/>
      <c r="AY21" s="980"/>
      <c r="AZ21" s="980"/>
      <c r="BA21" s="980"/>
      <c r="BB21" s="980"/>
      <c r="BC21" s="32"/>
    </row>
    <row r="22" spans="1:55">
      <c r="C22" s="689"/>
      <c r="D22" s="258"/>
      <c r="E22" s="981"/>
      <c r="F22" s="258"/>
      <c r="G22" s="981"/>
      <c r="H22" s="258"/>
      <c r="I22" s="981" t="s">
        <v>424</v>
      </c>
      <c r="J22" s="259"/>
      <c r="K22" s="362"/>
      <c r="L22" s="241"/>
      <c r="M22" s="893"/>
      <c r="N22" s="980"/>
      <c r="O22" s="980"/>
      <c r="P22" s="980"/>
      <c r="Q22" s="980"/>
      <c r="R22" s="980"/>
      <c r="S22" s="893"/>
      <c r="T22" s="980"/>
      <c r="U22" s="980"/>
      <c r="V22" s="980"/>
      <c r="W22" s="980"/>
      <c r="X22" s="980"/>
      <c r="Y22" s="893"/>
      <c r="Z22" s="980"/>
      <c r="AA22" s="980"/>
      <c r="AB22" s="980"/>
      <c r="AC22" s="980"/>
      <c r="AD22" s="980"/>
      <c r="AE22" s="893"/>
      <c r="AF22" s="980"/>
      <c r="AG22" s="980"/>
      <c r="AH22" s="980"/>
      <c r="AI22" s="980"/>
      <c r="AJ22" s="980"/>
      <c r="AK22" s="893"/>
      <c r="AL22" s="980"/>
      <c r="AM22" s="980"/>
      <c r="AN22" s="980"/>
      <c r="AO22" s="980"/>
      <c r="AP22" s="980"/>
      <c r="AQ22" s="893"/>
      <c r="AR22" s="980"/>
      <c r="AS22" s="980"/>
      <c r="AT22" s="980"/>
      <c r="AU22" s="980"/>
      <c r="AV22" s="980"/>
      <c r="AW22" s="893">
        <f t="shared" ref="AW22:AW36" si="0">SUM(M22:AV22)</f>
        <v>0</v>
      </c>
      <c r="AX22" s="980"/>
      <c r="AY22" s="980"/>
      <c r="AZ22" s="980"/>
      <c r="BA22" s="980"/>
      <c r="BB22" s="980"/>
      <c r="BC22" s="32"/>
    </row>
    <row r="23" spans="1:55">
      <c r="C23" s="689"/>
      <c r="D23" s="258"/>
      <c r="E23" s="981"/>
      <c r="F23" s="258"/>
      <c r="G23" s="981"/>
      <c r="H23" s="258"/>
      <c r="I23" s="981" t="s">
        <v>424</v>
      </c>
      <c r="J23" s="259"/>
      <c r="K23" s="362"/>
      <c r="L23" s="241"/>
      <c r="M23" s="893"/>
      <c r="N23" s="980"/>
      <c r="O23" s="980"/>
      <c r="P23" s="980"/>
      <c r="Q23" s="980"/>
      <c r="R23" s="980"/>
      <c r="S23" s="893"/>
      <c r="T23" s="980"/>
      <c r="U23" s="980"/>
      <c r="V23" s="980"/>
      <c r="W23" s="980"/>
      <c r="X23" s="980"/>
      <c r="Y23" s="893"/>
      <c r="Z23" s="980"/>
      <c r="AA23" s="980"/>
      <c r="AB23" s="980"/>
      <c r="AC23" s="980"/>
      <c r="AD23" s="980"/>
      <c r="AE23" s="893"/>
      <c r="AF23" s="980"/>
      <c r="AG23" s="980"/>
      <c r="AH23" s="980"/>
      <c r="AI23" s="980"/>
      <c r="AJ23" s="980"/>
      <c r="AK23" s="893"/>
      <c r="AL23" s="980"/>
      <c r="AM23" s="980"/>
      <c r="AN23" s="980"/>
      <c r="AO23" s="980"/>
      <c r="AP23" s="980"/>
      <c r="AQ23" s="893"/>
      <c r="AR23" s="980"/>
      <c r="AS23" s="980"/>
      <c r="AT23" s="980"/>
      <c r="AU23" s="980"/>
      <c r="AV23" s="980"/>
      <c r="AW23" s="893">
        <f t="shared" si="0"/>
        <v>0</v>
      </c>
      <c r="AX23" s="980"/>
      <c r="AY23" s="980"/>
      <c r="AZ23" s="980"/>
      <c r="BA23" s="980"/>
      <c r="BB23" s="980"/>
      <c r="BC23" s="32"/>
    </row>
    <row r="24" spans="1:55">
      <c r="C24" s="689"/>
      <c r="D24" s="258"/>
      <c r="E24" s="981"/>
      <c r="F24" s="258"/>
      <c r="G24" s="981"/>
      <c r="H24" s="258"/>
      <c r="I24" s="981" t="s">
        <v>424</v>
      </c>
      <c r="J24" s="259"/>
      <c r="K24" s="362"/>
      <c r="L24" s="241"/>
      <c r="M24" s="893"/>
      <c r="N24" s="980"/>
      <c r="O24" s="980"/>
      <c r="P24" s="980"/>
      <c r="Q24" s="980"/>
      <c r="R24" s="980"/>
      <c r="S24" s="893"/>
      <c r="T24" s="980"/>
      <c r="U24" s="980"/>
      <c r="V24" s="980"/>
      <c r="W24" s="980"/>
      <c r="X24" s="980"/>
      <c r="Y24" s="893"/>
      <c r="Z24" s="980"/>
      <c r="AA24" s="980"/>
      <c r="AB24" s="980"/>
      <c r="AC24" s="980"/>
      <c r="AD24" s="980"/>
      <c r="AE24" s="893"/>
      <c r="AF24" s="980"/>
      <c r="AG24" s="980"/>
      <c r="AH24" s="980"/>
      <c r="AI24" s="980"/>
      <c r="AJ24" s="980"/>
      <c r="AK24" s="893"/>
      <c r="AL24" s="980"/>
      <c r="AM24" s="980"/>
      <c r="AN24" s="980"/>
      <c r="AO24" s="980"/>
      <c r="AP24" s="980"/>
      <c r="AQ24" s="893"/>
      <c r="AR24" s="980"/>
      <c r="AS24" s="980"/>
      <c r="AT24" s="980"/>
      <c r="AU24" s="980"/>
      <c r="AV24" s="980"/>
      <c r="AW24" s="893">
        <f t="shared" si="0"/>
        <v>0</v>
      </c>
      <c r="AX24" s="980"/>
      <c r="AY24" s="980"/>
      <c r="AZ24" s="980"/>
      <c r="BA24" s="980"/>
      <c r="BB24" s="980"/>
      <c r="BC24" s="32"/>
    </row>
    <row r="25" spans="1:55">
      <c r="C25" s="689"/>
      <c r="D25" s="258"/>
      <c r="E25" s="981"/>
      <c r="F25" s="258"/>
      <c r="G25" s="981"/>
      <c r="H25" s="258"/>
      <c r="I25" s="981" t="s">
        <v>424</v>
      </c>
      <c r="J25" s="259"/>
      <c r="K25" s="362"/>
      <c r="L25" s="241"/>
      <c r="M25" s="893"/>
      <c r="N25" s="980"/>
      <c r="O25" s="980"/>
      <c r="P25" s="980"/>
      <c r="Q25" s="980"/>
      <c r="R25" s="980"/>
      <c r="S25" s="893"/>
      <c r="T25" s="980"/>
      <c r="U25" s="980"/>
      <c r="V25" s="980"/>
      <c r="W25" s="980"/>
      <c r="X25" s="980"/>
      <c r="Y25" s="893"/>
      <c r="Z25" s="980"/>
      <c r="AA25" s="980"/>
      <c r="AB25" s="980"/>
      <c r="AC25" s="980"/>
      <c r="AD25" s="980"/>
      <c r="AE25" s="893"/>
      <c r="AF25" s="980"/>
      <c r="AG25" s="980"/>
      <c r="AH25" s="980"/>
      <c r="AI25" s="980"/>
      <c r="AJ25" s="980"/>
      <c r="AK25" s="893"/>
      <c r="AL25" s="980"/>
      <c r="AM25" s="980"/>
      <c r="AN25" s="980"/>
      <c r="AO25" s="980"/>
      <c r="AP25" s="980"/>
      <c r="AQ25" s="893"/>
      <c r="AR25" s="980"/>
      <c r="AS25" s="980"/>
      <c r="AT25" s="980"/>
      <c r="AU25" s="980"/>
      <c r="AV25" s="980"/>
      <c r="AW25" s="893">
        <f t="shared" si="0"/>
        <v>0</v>
      </c>
      <c r="AX25" s="980"/>
      <c r="AY25" s="980"/>
      <c r="AZ25" s="980"/>
      <c r="BA25" s="980"/>
      <c r="BB25" s="980"/>
      <c r="BC25" s="32"/>
    </row>
    <row r="26" spans="1:55">
      <c r="C26" s="689"/>
      <c r="D26" s="258"/>
      <c r="E26" s="981"/>
      <c r="F26" s="258"/>
      <c r="G26" s="981"/>
      <c r="H26" s="258"/>
      <c r="I26" s="981" t="s">
        <v>424</v>
      </c>
      <c r="J26" s="259"/>
      <c r="K26" s="362"/>
      <c r="L26" s="241"/>
      <c r="M26" s="893"/>
      <c r="N26" s="980"/>
      <c r="O26" s="980"/>
      <c r="P26" s="980"/>
      <c r="Q26" s="980"/>
      <c r="R26" s="980"/>
      <c r="S26" s="893"/>
      <c r="T26" s="980"/>
      <c r="U26" s="980"/>
      <c r="V26" s="980"/>
      <c r="W26" s="980"/>
      <c r="X26" s="980"/>
      <c r="Y26" s="893"/>
      <c r="Z26" s="980"/>
      <c r="AA26" s="980"/>
      <c r="AB26" s="980"/>
      <c r="AC26" s="980"/>
      <c r="AD26" s="980"/>
      <c r="AE26" s="893"/>
      <c r="AF26" s="980"/>
      <c r="AG26" s="980"/>
      <c r="AH26" s="980"/>
      <c r="AI26" s="980"/>
      <c r="AJ26" s="980"/>
      <c r="AK26" s="893"/>
      <c r="AL26" s="980"/>
      <c r="AM26" s="980"/>
      <c r="AN26" s="980"/>
      <c r="AO26" s="980"/>
      <c r="AP26" s="980"/>
      <c r="AQ26" s="893"/>
      <c r="AR26" s="980"/>
      <c r="AS26" s="980"/>
      <c r="AT26" s="980"/>
      <c r="AU26" s="980"/>
      <c r="AV26" s="980"/>
      <c r="AW26" s="893">
        <f t="shared" si="0"/>
        <v>0</v>
      </c>
      <c r="AX26" s="980"/>
      <c r="AY26" s="980"/>
      <c r="AZ26" s="980"/>
      <c r="BA26" s="980"/>
      <c r="BB26" s="980"/>
      <c r="BC26" s="32"/>
    </row>
    <row r="27" spans="1:55">
      <c r="C27" s="689"/>
      <c r="D27" s="258"/>
      <c r="E27" s="981"/>
      <c r="F27" s="258"/>
      <c r="G27" s="981"/>
      <c r="H27" s="258"/>
      <c r="I27" s="981" t="s">
        <v>424</v>
      </c>
      <c r="J27" s="259"/>
      <c r="K27" s="362"/>
      <c r="L27" s="241"/>
      <c r="M27" s="893"/>
      <c r="N27" s="980"/>
      <c r="O27" s="980"/>
      <c r="P27" s="980"/>
      <c r="Q27" s="980"/>
      <c r="R27" s="980"/>
      <c r="S27" s="893"/>
      <c r="T27" s="980"/>
      <c r="U27" s="980"/>
      <c r="V27" s="980"/>
      <c r="W27" s="980"/>
      <c r="X27" s="980"/>
      <c r="Y27" s="893"/>
      <c r="Z27" s="980"/>
      <c r="AA27" s="980"/>
      <c r="AB27" s="980"/>
      <c r="AC27" s="980"/>
      <c r="AD27" s="980"/>
      <c r="AE27" s="893"/>
      <c r="AF27" s="980"/>
      <c r="AG27" s="980"/>
      <c r="AH27" s="980"/>
      <c r="AI27" s="980"/>
      <c r="AJ27" s="980"/>
      <c r="AK27" s="893"/>
      <c r="AL27" s="980"/>
      <c r="AM27" s="980"/>
      <c r="AN27" s="980"/>
      <c r="AO27" s="980"/>
      <c r="AP27" s="980"/>
      <c r="AQ27" s="893"/>
      <c r="AR27" s="980"/>
      <c r="AS27" s="980"/>
      <c r="AT27" s="980"/>
      <c r="AU27" s="980"/>
      <c r="AV27" s="980"/>
      <c r="AW27" s="893">
        <f t="shared" si="0"/>
        <v>0</v>
      </c>
      <c r="AX27" s="980"/>
      <c r="AY27" s="980"/>
      <c r="AZ27" s="980"/>
      <c r="BA27" s="980"/>
      <c r="BB27" s="980"/>
      <c r="BC27" s="32"/>
    </row>
    <row r="28" spans="1:55">
      <c r="C28" s="689"/>
      <c r="D28" s="258"/>
      <c r="E28" s="981"/>
      <c r="F28" s="258"/>
      <c r="G28" s="981"/>
      <c r="H28" s="258"/>
      <c r="I28" s="981" t="s">
        <v>424</v>
      </c>
      <c r="J28" s="259"/>
      <c r="K28" s="362"/>
      <c r="L28" s="241"/>
      <c r="M28" s="893"/>
      <c r="N28" s="980"/>
      <c r="O28" s="980"/>
      <c r="P28" s="980"/>
      <c r="Q28" s="980"/>
      <c r="R28" s="980"/>
      <c r="S28" s="893"/>
      <c r="T28" s="980"/>
      <c r="U28" s="980"/>
      <c r="V28" s="980"/>
      <c r="W28" s="980"/>
      <c r="X28" s="980"/>
      <c r="Y28" s="893"/>
      <c r="Z28" s="980"/>
      <c r="AA28" s="980"/>
      <c r="AB28" s="980"/>
      <c r="AC28" s="980"/>
      <c r="AD28" s="980"/>
      <c r="AE28" s="893"/>
      <c r="AF28" s="980"/>
      <c r="AG28" s="980"/>
      <c r="AH28" s="980"/>
      <c r="AI28" s="980"/>
      <c r="AJ28" s="980"/>
      <c r="AK28" s="893"/>
      <c r="AL28" s="980"/>
      <c r="AM28" s="980"/>
      <c r="AN28" s="980"/>
      <c r="AO28" s="980"/>
      <c r="AP28" s="980"/>
      <c r="AQ28" s="893"/>
      <c r="AR28" s="980"/>
      <c r="AS28" s="980"/>
      <c r="AT28" s="980"/>
      <c r="AU28" s="980"/>
      <c r="AV28" s="980"/>
      <c r="AW28" s="893">
        <f t="shared" si="0"/>
        <v>0</v>
      </c>
      <c r="AX28" s="980"/>
      <c r="AY28" s="980"/>
      <c r="AZ28" s="980"/>
      <c r="BA28" s="980"/>
      <c r="BB28" s="980"/>
      <c r="BC28" s="32"/>
    </row>
    <row r="29" spans="1:55">
      <c r="C29" s="689"/>
      <c r="D29" s="258"/>
      <c r="E29" s="981"/>
      <c r="F29" s="258"/>
      <c r="G29" s="981"/>
      <c r="H29" s="258"/>
      <c r="I29" s="981" t="s">
        <v>424</v>
      </c>
      <c r="J29" s="259"/>
      <c r="K29" s="362"/>
      <c r="L29" s="241"/>
      <c r="M29" s="893"/>
      <c r="N29" s="980"/>
      <c r="O29" s="980"/>
      <c r="P29" s="980"/>
      <c r="Q29" s="980"/>
      <c r="R29" s="980"/>
      <c r="S29" s="893"/>
      <c r="T29" s="980"/>
      <c r="U29" s="980"/>
      <c r="V29" s="980"/>
      <c r="W29" s="980"/>
      <c r="X29" s="980"/>
      <c r="Y29" s="893"/>
      <c r="Z29" s="980"/>
      <c r="AA29" s="980"/>
      <c r="AB29" s="980"/>
      <c r="AC29" s="980"/>
      <c r="AD29" s="980"/>
      <c r="AE29" s="893"/>
      <c r="AF29" s="980"/>
      <c r="AG29" s="980"/>
      <c r="AH29" s="980"/>
      <c r="AI29" s="980"/>
      <c r="AJ29" s="980"/>
      <c r="AK29" s="893"/>
      <c r="AL29" s="980"/>
      <c r="AM29" s="980"/>
      <c r="AN29" s="980"/>
      <c r="AO29" s="980"/>
      <c r="AP29" s="980"/>
      <c r="AQ29" s="893"/>
      <c r="AR29" s="980"/>
      <c r="AS29" s="980"/>
      <c r="AT29" s="980"/>
      <c r="AU29" s="980"/>
      <c r="AV29" s="980"/>
      <c r="AW29" s="893">
        <f t="shared" si="0"/>
        <v>0</v>
      </c>
      <c r="AX29" s="980"/>
      <c r="AY29" s="980"/>
      <c r="AZ29" s="980"/>
      <c r="BA29" s="980"/>
      <c r="BB29" s="980"/>
      <c r="BC29" s="32"/>
    </row>
    <row r="30" spans="1:55">
      <c r="C30" s="689"/>
      <c r="D30" s="258"/>
      <c r="E30" s="981"/>
      <c r="F30" s="258"/>
      <c r="G30" s="981"/>
      <c r="H30" s="258"/>
      <c r="I30" s="981" t="s">
        <v>424</v>
      </c>
      <c r="J30" s="259"/>
      <c r="K30" s="362"/>
      <c r="L30" s="241"/>
      <c r="M30" s="893"/>
      <c r="N30" s="980"/>
      <c r="O30" s="980"/>
      <c r="P30" s="980"/>
      <c r="Q30" s="980"/>
      <c r="R30" s="980"/>
      <c r="S30" s="893"/>
      <c r="T30" s="980"/>
      <c r="U30" s="980"/>
      <c r="V30" s="980"/>
      <c r="W30" s="980"/>
      <c r="X30" s="980"/>
      <c r="Y30" s="893"/>
      <c r="Z30" s="980"/>
      <c r="AA30" s="980"/>
      <c r="AB30" s="980"/>
      <c r="AC30" s="980"/>
      <c r="AD30" s="980"/>
      <c r="AE30" s="893"/>
      <c r="AF30" s="980"/>
      <c r="AG30" s="980"/>
      <c r="AH30" s="980"/>
      <c r="AI30" s="980"/>
      <c r="AJ30" s="980"/>
      <c r="AK30" s="893"/>
      <c r="AL30" s="980"/>
      <c r="AM30" s="980"/>
      <c r="AN30" s="980"/>
      <c r="AO30" s="980"/>
      <c r="AP30" s="980"/>
      <c r="AQ30" s="893"/>
      <c r="AR30" s="980"/>
      <c r="AS30" s="980"/>
      <c r="AT30" s="980"/>
      <c r="AU30" s="980"/>
      <c r="AV30" s="980"/>
      <c r="AW30" s="893">
        <f t="shared" si="0"/>
        <v>0</v>
      </c>
      <c r="AX30" s="980"/>
      <c r="AY30" s="980"/>
      <c r="AZ30" s="980"/>
      <c r="BA30" s="980"/>
      <c r="BB30" s="980"/>
      <c r="BC30" s="32"/>
    </row>
    <row r="31" spans="1:55">
      <c r="C31" s="689"/>
      <c r="D31" s="258"/>
      <c r="E31" s="981"/>
      <c r="F31" s="258"/>
      <c r="G31" s="981"/>
      <c r="H31" s="258"/>
      <c r="I31" s="981" t="s">
        <v>424</v>
      </c>
      <c r="J31" s="259"/>
      <c r="K31" s="362"/>
      <c r="L31" s="241"/>
      <c r="M31" s="893"/>
      <c r="N31" s="980"/>
      <c r="O31" s="980"/>
      <c r="P31" s="980"/>
      <c r="Q31" s="980"/>
      <c r="R31" s="980"/>
      <c r="S31" s="893"/>
      <c r="T31" s="980"/>
      <c r="U31" s="980"/>
      <c r="V31" s="980"/>
      <c r="W31" s="980"/>
      <c r="X31" s="980"/>
      <c r="Y31" s="893"/>
      <c r="Z31" s="980"/>
      <c r="AA31" s="980"/>
      <c r="AB31" s="980"/>
      <c r="AC31" s="980"/>
      <c r="AD31" s="980"/>
      <c r="AE31" s="893"/>
      <c r="AF31" s="980"/>
      <c r="AG31" s="980"/>
      <c r="AH31" s="980"/>
      <c r="AI31" s="980"/>
      <c r="AJ31" s="980"/>
      <c r="AK31" s="893"/>
      <c r="AL31" s="980"/>
      <c r="AM31" s="980"/>
      <c r="AN31" s="980"/>
      <c r="AO31" s="980"/>
      <c r="AP31" s="980"/>
      <c r="AQ31" s="893"/>
      <c r="AR31" s="980"/>
      <c r="AS31" s="980"/>
      <c r="AT31" s="980"/>
      <c r="AU31" s="980"/>
      <c r="AV31" s="980"/>
      <c r="AW31" s="893">
        <f t="shared" si="0"/>
        <v>0</v>
      </c>
      <c r="AX31" s="980"/>
      <c r="AY31" s="980"/>
      <c r="AZ31" s="980"/>
      <c r="BA31" s="980"/>
      <c r="BB31" s="980"/>
      <c r="BC31" s="32"/>
    </row>
    <row r="32" spans="1:55">
      <c r="C32" s="689"/>
      <c r="D32" s="258"/>
      <c r="E32" s="981"/>
      <c r="F32" s="258"/>
      <c r="G32" s="981"/>
      <c r="H32" s="258"/>
      <c r="I32" s="981" t="s">
        <v>424</v>
      </c>
      <c r="J32" s="259"/>
      <c r="K32" s="362"/>
      <c r="L32" s="241"/>
      <c r="M32" s="893"/>
      <c r="N32" s="980"/>
      <c r="O32" s="980"/>
      <c r="P32" s="980"/>
      <c r="Q32" s="980"/>
      <c r="R32" s="980"/>
      <c r="S32" s="893"/>
      <c r="T32" s="980"/>
      <c r="U32" s="980"/>
      <c r="V32" s="980"/>
      <c r="W32" s="980"/>
      <c r="X32" s="980"/>
      <c r="Y32" s="893"/>
      <c r="Z32" s="980"/>
      <c r="AA32" s="980"/>
      <c r="AB32" s="980"/>
      <c r="AC32" s="980"/>
      <c r="AD32" s="980"/>
      <c r="AE32" s="893"/>
      <c r="AF32" s="980"/>
      <c r="AG32" s="980"/>
      <c r="AH32" s="980"/>
      <c r="AI32" s="980"/>
      <c r="AJ32" s="980"/>
      <c r="AK32" s="893"/>
      <c r="AL32" s="980"/>
      <c r="AM32" s="980"/>
      <c r="AN32" s="980"/>
      <c r="AO32" s="980"/>
      <c r="AP32" s="980"/>
      <c r="AQ32" s="893"/>
      <c r="AR32" s="980"/>
      <c r="AS32" s="980"/>
      <c r="AT32" s="980"/>
      <c r="AU32" s="980"/>
      <c r="AV32" s="980"/>
      <c r="AW32" s="893">
        <f t="shared" si="0"/>
        <v>0</v>
      </c>
      <c r="AX32" s="980"/>
      <c r="AY32" s="980"/>
      <c r="AZ32" s="980"/>
      <c r="BA32" s="980"/>
      <c r="BB32" s="980"/>
      <c r="BC32" s="32"/>
    </row>
    <row r="33" spans="1:55">
      <c r="C33" s="689"/>
      <c r="D33" s="258"/>
      <c r="E33" s="981"/>
      <c r="F33" s="258"/>
      <c r="G33" s="981"/>
      <c r="H33" s="258"/>
      <c r="I33" s="981" t="s">
        <v>424</v>
      </c>
      <c r="J33" s="259"/>
      <c r="K33" s="362"/>
      <c r="L33" s="241"/>
      <c r="M33" s="893"/>
      <c r="N33" s="980"/>
      <c r="O33" s="980"/>
      <c r="P33" s="980"/>
      <c r="Q33" s="980"/>
      <c r="R33" s="980"/>
      <c r="S33" s="893"/>
      <c r="T33" s="980"/>
      <c r="U33" s="980"/>
      <c r="V33" s="980"/>
      <c r="W33" s="980"/>
      <c r="X33" s="980"/>
      <c r="Y33" s="893"/>
      <c r="Z33" s="980"/>
      <c r="AA33" s="980"/>
      <c r="AB33" s="980"/>
      <c r="AC33" s="980"/>
      <c r="AD33" s="980"/>
      <c r="AE33" s="893"/>
      <c r="AF33" s="980"/>
      <c r="AG33" s="980"/>
      <c r="AH33" s="980"/>
      <c r="AI33" s="980"/>
      <c r="AJ33" s="980"/>
      <c r="AK33" s="893"/>
      <c r="AL33" s="980"/>
      <c r="AM33" s="980"/>
      <c r="AN33" s="980"/>
      <c r="AO33" s="980"/>
      <c r="AP33" s="980"/>
      <c r="AQ33" s="893"/>
      <c r="AR33" s="980"/>
      <c r="AS33" s="980"/>
      <c r="AT33" s="980"/>
      <c r="AU33" s="980"/>
      <c r="AV33" s="980"/>
      <c r="AW33" s="893">
        <f t="shared" si="0"/>
        <v>0</v>
      </c>
      <c r="AX33" s="980"/>
      <c r="AY33" s="980"/>
      <c r="AZ33" s="980"/>
      <c r="BA33" s="980"/>
      <c r="BB33" s="980"/>
      <c r="BC33" s="32"/>
    </row>
    <row r="34" spans="1:55">
      <c r="C34" s="689"/>
      <c r="D34" s="258"/>
      <c r="E34" s="981"/>
      <c r="F34" s="258"/>
      <c r="G34" s="981"/>
      <c r="H34" s="258"/>
      <c r="I34" s="981" t="s">
        <v>424</v>
      </c>
      <c r="J34" s="259"/>
      <c r="K34" s="362"/>
      <c r="L34" s="241"/>
      <c r="M34" s="893"/>
      <c r="N34" s="980"/>
      <c r="O34" s="980"/>
      <c r="P34" s="980"/>
      <c r="Q34" s="980"/>
      <c r="R34" s="980"/>
      <c r="S34" s="893"/>
      <c r="T34" s="980"/>
      <c r="U34" s="980"/>
      <c r="V34" s="980"/>
      <c r="W34" s="980"/>
      <c r="X34" s="980"/>
      <c r="Y34" s="893"/>
      <c r="Z34" s="980"/>
      <c r="AA34" s="980"/>
      <c r="AB34" s="980"/>
      <c r="AC34" s="980"/>
      <c r="AD34" s="980"/>
      <c r="AE34" s="893"/>
      <c r="AF34" s="980"/>
      <c r="AG34" s="980"/>
      <c r="AH34" s="980"/>
      <c r="AI34" s="980"/>
      <c r="AJ34" s="980"/>
      <c r="AK34" s="893"/>
      <c r="AL34" s="980"/>
      <c r="AM34" s="980"/>
      <c r="AN34" s="980"/>
      <c r="AO34" s="980"/>
      <c r="AP34" s="980"/>
      <c r="AQ34" s="893"/>
      <c r="AR34" s="980"/>
      <c r="AS34" s="980"/>
      <c r="AT34" s="980"/>
      <c r="AU34" s="980"/>
      <c r="AV34" s="980"/>
      <c r="AW34" s="893">
        <f t="shared" si="0"/>
        <v>0</v>
      </c>
      <c r="AX34" s="980"/>
      <c r="AY34" s="980"/>
      <c r="AZ34" s="980"/>
      <c r="BA34" s="980"/>
      <c r="BB34" s="980"/>
      <c r="BC34" s="32"/>
    </row>
    <row r="35" spans="1:55" ht="27" customHeight="1">
      <c r="C35" s="348" t="s">
        <v>419</v>
      </c>
      <c r="D35" s="227"/>
      <c r="E35" s="227"/>
      <c r="F35" s="227"/>
      <c r="G35" s="227"/>
      <c r="H35" s="227"/>
      <c r="I35" s="227"/>
      <c r="J35" s="227"/>
      <c r="K35" s="227"/>
      <c r="L35" s="227"/>
      <c r="M35" s="893">
        <f>SUM(M21:R34)</f>
        <v>0</v>
      </c>
      <c r="N35" s="980"/>
      <c r="O35" s="980"/>
      <c r="P35" s="980"/>
      <c r="Q35" s="980"/>
      <c r="R35" s="980"/>
      <c r="S35" s="893">
        <f t="shared" ref="S35" si="1">SUM(S21:X34)</f>
        <v>0</v>
      </c>
      <c r="T35" s="980"/>
      <c r="U35" s="980"/>
      <c r="V35" s="980"/>
      <c r="W35" s="980"/>
      <c r="X35" s="980"/>
      <c r="Y35" s="893">
        <f t="shared" ref="Y35" si="2">SUM(Y21:AD34)</f>
        <v>0</v>
      </c>
      <c r="Z35" s="980"/>
      <c r="AA35" s="980"/>
      <c r="AB35" s="980"/>
      <c r="AC35" s="980"/>
      <c r="AD35" s="980"/>
      <c r="AE35" s="893">
        <f t="shared" ref="AE35" si="3">SUM(AE21:AJ34)</f>
        <v>0</v>
      </c>
      <c r="AF35" s="980"/>
      <c r="AG35" s="980"/>
      <c r="AH35" s="980"/>
      <c r="AI35" s="980"/>
      <c r="AJ35" s="980"/>
      <c r="AK35" s="893">
        <f t="shared" ref="AK35" si="4">SUM(AK21:AP34)</f>
        <v>0</v>
      </c>
      <c r="AL35" s="980"/>
      <c r="AM35" s="980"/>
      <c r="AN35" s="980"/>
      <c r="AO35" s="980"/>
      <c r="AP35" s="980"/>
      <c r="AQ35" s="893">
        <f t="shared" ref="AQ35" si="5">SUM(AQ21:AV34)</f>
        <v>0</v>
      </c>
      <c r="AR35" s="980"/>
      <c r="AS35" s="980"/>
      <c r="AT35" s="980"/>
      <c r="AU35" s="980"/>
      <c r="AV35" s="980"/>
      <c r="AW35" s="893">
        <f t="shared" ref="AW35" si="6">SUM(AW21:BB34)</f>
        <v>0</v>
      </c>
      <c r="AX35" s="980"/>
      <c r="AY35" s="980"/>
      <c r="AZ35" s="980"/>
      <c r="BA35" s="980"/>
      <c r="BB35" s="980"/>
      <c r="BC35" s="32"/>
    </row>
    <row r="36" spans="1:55" ht="27" customHeight="1">
      <c r="C36" s="348" t="s">
        <v>420</v>
      </c>
      <c r="D36" s="227"/>
      <c r="E36" s="227"/>
      <c r="F36" s="227"/>
      <c r="G36" s="227"/>
      <c r="H36" s="227"/>
      <c r="I36" s="227"/>
      <c r="J36" s="227"/>
      <c r="K36" s="227"/>
      <c r="L36" s="227"/>
      <c r="M36" s="893"/>
      <c r="N36" s="980"/>
      <c r="O36" s="980"/>
      <c r="P36" s="980"/>
      <c r="Q36" s="980"/>
      <c r="R36" s="980"/>
      <c r="S36" s="893"/>
      <c r="T36" s="980"/>
      <c r="U36" s="980"/>
      <c r="V36" s="980"/>
      <c r="W36" s="980"/>
      <c r="X36" s="980"/>
      <c r="Y36" s="893"/>
      <c r="Z36" s="980"/>
      <c r="AA36" s="980"/>
      <c r="AB36" s="980"/>
      <c r="AC36" s="980"/>
      <c r="AD36" s="980"/>
      <c r="AE36" s="893"/>
      <c r="AF36" s="980"/>
      <c r="AG36" s="980"/>
      <c r="AH36" s="980"/>
      <c r="AI36" s="980"/>
      <c r="AJ36" s="980"/>
      <c r="AK36" s="893"/>
      <c r="AL36" s="980"/>
      <c r="AM36" s="980"/>
      <c r="AN36" s="980"/>
      <c r="AO36" s="980"/>
      <c r="AP36" s="980"/>
      <c r="AQ36" s="893"/>
      <c r="AR36" s="980"/>
      <c r="AS36" s="980"/>
      <c r="AT36" s="980"/>
      <c r="AU36" s="980"/>
      <c r="AV36" s="980"/>
      <c r="AW36" s="893">
        <f t="shared" si="0"/>
        <v>0</v>
      </c>
      <c r="AX36" s="980"/>
      <c r="AY36" s="980"/>
      <c r="AZ36" s="980"/>
      <c r="BA36" s="980"/>
      <c r="BB36" s="980"/>
      <c r="BC36" s="32"/>
    </row>
    <row r="37" spans="1:55" ht="27" customHeight="1">
      <c r="C37" s="899" t="s">
        <v>433</v>
      </c>
      <c r="D37" s="227"/>
      <c r="E37" s="227"/>
      <c r="F37" s="227"/>
      <c r="G37" s="227"/>
      <c r="H37" s="227"/>
      <c r="I37" s="227"/>
      <c r="J37" s="227"/>
      <c r="K37" s="227"/>
      <c r="L37" s="227"/>
      <c r="M37" s="978" t="str">
        <f>IF(M35&gt;0,ROUND(M35/M36/2,1),"")</f>
        <v/>
      </c>
      <c r="N37" s="979"/>
      <c r="O37" s="979"/>
      <c r="P37" s="979"/>
      <c r="Q37" s="979"/>
      <c r="R37" s="979"/>
      <c r="S37" s="978" t="str">
        <f t="shared" ref="S37" si="7">IF(S35&gt;0,ROUND(S35/S36/2,1),"")</f>
        <v/>
      </c>
      <c r="T37" s="979"/>
      <c r="U37" s="979"/>
      <c r="V37" s="979"/>
      <c r="W37" s="979"/>
      <c r="X37" s="979"/>
      <c r="Y37" s="978" t="str">
        <f t="shared" ref="Y37" si="8">IF(Y35&gt;0,ROUND(Y35/Y36/2,1),"")</f>
        <v/>
      </c>
      <c r="Z37" s="979"/>
      <c r="AA37" s="979"/>
      <c r="AB37" s="979"/>
      <c r="AC37" s="979"/>
      <c r="AD37" s="979"/>
      <c r="AE37" s="978" t="str">
        <f t="shared" ref="AE37" si="9">IF(AE35&gt;0,ROUND(AE35/AE36/2,1),"")</f>
        <v/>
      </c>
      <c r="AF37" s="979"/>
      <c r="AG37" s="979"/>
      <c r="AH37" s="979"/>
      <c r="AI37" s="979"/>
      <c r="AJ37" s="979"/>
      <c r="AK37" s="978" t="str">
        <f t="shared" ref="AK37" si="10">IF(AK35&gt;0,ROUND(AK35/AK36/2,1),"")</f>
        <v/>
      </c>
      <c r="AL37" s="979"/>
      <c r="AM37" s="979"/>
      <c r="AN37" s="979"/>
      <c r="AO37" s="979"/>
      <c r="AP37" s="979"/>
      <c r="AQ37" s="978" t="str">
        <f t="shared" ref="AQ37" si="11">IF(AQ35&gt;0,ROUND(AQ35/AQ36/2,1),"")</f>
        <v/>
      </c>
      <c r="AR37" s="979"/>
      <c r="AS37" s="979"/>
      <c r="AT37" s="979"/>
      <c r="AU37" s="979"/>
      <c r="AV37" s="979"/>
      <c r="AW37" s="978" t="str">
        <f t="shared" ref="AW37" si="12">IF(AW35&gt;0,ROUND(AW35/AW36/2,1),"")</f>
        <v/>
      </c>
      <c r="AX37" s="979"/>
      <c r="AY37" s="979"/>
      <c r="AZ37" s="979"/>
      <c r="BA37" s="979"/>
      <c r="BB37" s="979"/>
      <c r="BC37" s="32"/>
    </row>
    <row r="38" spans="1:55" ht="27" customHeight="1">
      <c r="C38" s="348" t="s">
        <v>421</v>
      </c>
      <c r="D38" s="227"/>
      <c r="E38" s="227"/>
      <c r="F38" s="227"/>
      <c r="G38" s="227"/>
      <c r="H38" s="227"/>
      <c r="I38" s="227"/>
      <c r="J38" s="227"/>
      <c r="K38" s="227"/>
      <c r="L38" s="227"/>
      <c r="M38" s="978" t="str">
        <f>IF(M35&gt;0,ROUND(M35/14,1),"")</f>
        <v/>
      </c>
      <c r="N38" s="979"/>
      <c r="O38" s="979"/>
      <c r="P38" s="979"/>
      <c r="Q38" s="979"/>
      <c r="R38" s="979"/>
      <c r="S38" s="978" t="str">
        <f t="shared" ref="S38" si="13">IF(S35&gt;0,ROUND(S35/14,1),"")</f>
        <v/>
      </c>
      <c r="T38" s="979"/>
      <c r="U38" s="979"/>
      <c r="V38" s="979"/>
      <c r="W38" s="979"/>
      <c r="X38" s="979"/>
      <c r="Y38" s="978" t="str">
        <f t="shared" ref="Y38" si="14">IF(Y35&gt;0,ROUND(Y35/14,1),"")</f>
        <v/>
      </c>
      <c r="Z38" s="979"/>
      <c r="AA38" s="979"/>
      <c r="AB38" s="979"/>
      <c r="AC38" s="979"/>
      <c r="AD38" s="979"/>
      <c r="AE38" s="978" t="str">
        <f t="shared" ref="AE38" si="15">IF(AE35&gt;0,ROUND(AE35/14,1),"")</f>
        <v/>
      </c>
      <c r="AF38" s="979"/>
      <c r="AG38" s="979"/>
      <c r="AH38" s="979"/>
      <c r="AI38" s="979"/>
      <c r="AJ38" s="979"/>
      <c r="AK38" s="978" t="str">
        <f t="shared" ref="AK38" si="16">IF(AK35&gt;0,ROUND(AK35/14,1),"")</f>
        <v/>
      </c>
      <c r="AL38" s="979"/>
      <c r="AM38" s="979"/>
      <c r="AN38" s="979"/>
      <c r="AO38" s="979"/>
      <c r="AP38" s="979"/>
      <c r="AQ38" s="978" t="str">
        <f t="shared" ref="AQ38" si="17">IF(AQ35&gt;0,ROUND(AQ35/14,1),"")</f>
        <v/>
      </c>
      <c r="AR38" s="979"/>
      <c r="AS38" s="979"/>
      <c r="AT38" s="979"/>
      <c r="AU38" s="979"/>
      <c r="AV38" s="979"/>
      <c r="AW38" s="978" t="str">
        <f t="shared" ref="AW38" si="18">IF(AW35&gt;0,ROUND(AW35/14,1),"")</f>
        <v/>
      </c>
      <c r="AX38" s="979"/>
      <c r="AY38" s="979"/>
      <c r="AZ38" s="979"/>
      <c r="BA38" s="979"/>
      <c r="BB38" s="979"/>
      <c r="BC38" s="32"/>
    </row>
    <row r="39" spans="1:55" ht="27" customHeight="1">
      <c r="C39" s="348" t="s">
        <v>422</v>
      </c>
      <c r="D39" s="227"/>
      <c r="E39" s="227"/>
      <c r="F39" s="227"/>
      <c r="G39" s="227"/>
      <c r="H39" s="227"/>
      <c r="I39" s="227"/>
      <c r="J39" s="227"/>
      <c r="K39" s="227"/>
      <c r="L39" s="227"/>
      <c r="M39" s="348"/>
      <c r="N39" s="227"/>
      <c r="O39" s="227"/>
      <c r="P39" s="227"/>
      <c r="Q39" s="227"/>
      <c r="R39" s="227"/>
      <c r="S39" s="348"/>
      <c r="T39" s="227"/>
      <c r="U39" s="227"/>
      <c r="V39" s="227"/>
      <c r="W39" s="227"/>
      <c r="X39" s="227"/>
      <c r="Y39" s="348"/>
      <c r="Z39" s="227"/>
      <c r="AA39" s="227"/>
      <c r="AB39" s="227"/>
      <c r="AC39" s="227"/>
      <c r="AD39" s="227"/>
      <c r="AE39" s="348"/>
      <c r="AF39" s="227"/>
      <c r="AG39" s="227"/>
      <c r="AH39" s="227"/>
      <c r="AI39" s="227"/>
      <c r="AJ39" s="227"/>
      <c r="AK39" s="348"/>
      <c r="AL39" s="227"/>
      <c r="AM39" s="227"/>
      <c r="AN39" s="227"/>
      <c r="AO39" s="227"/>
      <c r="AP39" s="227"/>
      <c r="AQ39" s="348"/>
      <c r="AR39" s="227"/>
      <c r="AS39" s="227"/>
      <c r="AT39" s="227"/>
      <c r="AU39" s="227"/>
      <c r="AV39" s="227"/>
      <c r="AW39" s="348"/>
      <c r="AX39" s="227"/>
      <c r="AY39" s="227"/>
      <c r="AZ39" s="227"/>
      <c r="BA39" s="227"/>
      <c r="BB39" s="227"/>
      <c r="BC39" s="32"/>
    </row>
    <row r="40" spans="1:55">
      <c r="C40" s="33" t="s">
        <v>183</v>
      </c>
      <c r="D40" s="33"/>
      <c r="E40" s="33"/>
      <c r="F40" s="33"/>
      <c r="G40" s="33" t="s">
        <v>434</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c r="C41" s="33"/>
      <c r="D41" s="33"/>
      <c r="E41" s="33"/>
      <c r="F41" s="33"/>
      <c r="G41" s="33" t="s">
        <v>435</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c r="C42" s="33"/>
      <c r="D42" s="33"/>
      <c r="E42" s="33"/>
      <c r="F42" s="33"/>
      <c r="G42" s="215" t="s">
        <v>436</v>
      </c>
      <c r="H42" s="215"/>
      <c r="I42" s="215"/>
      <c r="J42" s="215"/>
      <c r="K42" s="215"/>
      <c r="L42" s="215"/>
      <c r="M42" s="215"/>
      <c r="N42" s="215"/>
      <c r="O42" s="215"/>
      <c r="P42" s="215"/>
      <c r="Q42" s="215"/>
      <c r="R42" s="215"/>
      <c r="S42" s="215"/>
      <c r="T42" s="215"/>
      <c r="U42" s="215"/>
      <c r="V42" s="215"/>
      <c r="W42" s="215"/>
      <c r="X42" s="215"/>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c r="A43" s="113" t="s">
        <v>501</v>
      </c>
    </row>
    <row r="44" spans="1:55" ht="22.5" customHeight="1">
      <c r="C44" s="716" t="s">
        <v>437</v>
      </c>
      <c r="D44" s="680"/>
      <c r="E44" s="680"/>
      <c r="F44" s="680"/>
      <c r="G44" s="680"/>
      <c r="H44" s="680"/>
      <c r="I44" s="680"/>
      <c r="J44" s="680"/>
      <c r="K44" s="680"/>
      <c r="L44" s="680"/>
      <c r="M44" s="680"/>
      <c r="N44" s="680"/>
      <c r="O44" s="680"/>
      <c r="P44" s="680"/>
      <c r="Q44" s="680"/>
      <c r="R44" s="680"/>
      <c r="S44" s="680"/>
      <c r="T44" s="680"/>
      <c r="U44" s="680"/>
      <c r="V44" s="680"/>
      <c r="W44" s="680"/>
      <c r="X44" s="680"/>
      <c r="Y44" s="680"/>
      <c r="Z44" s="680"/>
      <c r="AA44" s="680"/>
      <c r="AB44" s="680"/>
      <c r="AC44" s="975"/>
      <c r="AD44" s="976" t="s">
        <v>441</v>
      </c>
      <c r="AE44" s="680"/>
      <c r="AF44" s="680"/>
      <c r="AG44" s="680"/>
      <c r="AH44" s="680"/>
      <c r="AI44" s="680"/>
      <c r="AJ44" s="680"/>
      <c r="AK44" s="680"/>
      <c r="AL44" s="680"/>
      <c r="AM44" s="680"/>
      <c r="AN44" s="680"/>
      <c r="AO44" s="680"/>
      <c r="AP44" s="680"/>
      <c r="AQ44" s="680"/>
      <c r="AR44" s="680"/>
      <c r="AS44" s="680"/>
      <c r="AT44" s="680"/>
      <c r="AU44" s="680"/>
      <c r="AV44" s="680"/>
      <c r="AW44" s="680"/>
      <c r="AX44" s="680"/>
      <c r="AY44" s="680"/>
      <c r="AZ44" s="680"/>
      <c r="BA44" s="680"/>
      <c r="BB44" s="681"/>
    </row>
    <row r="45" spans="1:55" ht="22.5" customHeight="1">
      <c r="C45" s="533" t="s">
        <v>438</v>
      </c>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977"/>
      <c r="AD45" s="67"/>
      <c r="AE45" s="132"/>
      <c r="AF45" s="132"/>
      <c r="AG45" s="132"/>
      <c r="AH45" s="132"/>
      <c r="AI45" s="132"/>
      <c r="AJ45" s="132"/>
      <c r="AK45" s="132"/>
      <c r="AL45" s="132"/>
      <c r="AM45" s="132"/>
      <c r="AN45" s="132"/>
      <c r="AO45" s="132"/>
      <c r="AP45" s="132"/>
      <c r="AQ45" s="132"/>
      <c r="AR45" s="132"/>
      <c r="AS45" s="138"/>
      <c r="AT45" s="138"/>
      <c r="AU45" s="138"/>
      <c r="AV45" s="138"/>
      <c r="AW45" s="138"/>
      <c r="AX45" s="138"/>
      <c r="AY45" s="138"/>
      <c r="AZ45" s="138"/>
      <c r="BA45" s="138"/>
      <c r="BB45" s="139"/>
    </row>
    <row r="46" spans="1:55" ht="22.5" customHeight="1">
      <c r="C46" s="533" t="s">
        <v>439</v>
      </c>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977"/>
      <c r="AD46" s="147"/>
      <c r="AE46" s="67"/>
      <c r="AF46" s="67"/>
      <c r="AG46" s="67"/>
      <c r="AH46" s="67"/>
      <c r="AI46" s="67"/>
      <c r="AJ46" s="67"/>
      <c r="AK46" s="67"/>
      <c r="AL46" s="67"/>
      <c r="AM46" s="67"/>
      <c r="AN46" s="67"/>
      <c r="AO46" s="67"/>
      <c r="AP46" s="67"/>
      <c r="AQ46" s="67"/>
      <c r="AR46" s="67"/>
      <c r="AS46" s="138"/>
      <c r="AT46" s="138"/>
      <c r="AU46" s="138"/>
      <c r="AV46" s="138"/>
      <c r="AW46" s="138"/>
      <c r="AX46" s="138"/>
      <c r="AY46" s="138"/>
      <c r="AZ46" s="138"/>
      <c r="BA46" s="138"/>
      <c r="BB46" s="139"/>
    </row>
    <row r="47" spans="1:55">
      <c r="C47" s="47" t="s">
        <v>183</v>
      </c>
      <c r="D47" s="33"/>
      <c r="E47" s="33"/>
      <c r="F47" s="33"/>
      <c r="G47" s="215" t="s">
        <v>600</v>
      </c>
      <c r="H47" s="33"/>
      <c r="I47" s="33"/>
      <c r="J47" s="33"/>
    </row>
    <row r="48" spans="1:55">
      <c r="D48" s="33"/>
      <c r="E48" s="33"/>
      <c r="F48" s="33"/>
      <c r="G48" s="33" t="s">
        <v>440</v>
      </c>
      <c r="H48" s="33"/>
      <c r="I48" s="33"/>
      <c r="J48" s="33"/>
    </row>
    <row r="49" spans="1:29">
      <c r="C49" s="208"/>
    </row>
    <row r="51" spans="1:29">
      <c r="A51" s="113" t="s">
        <v>580</v>
      </c>
    </row>
    <row r="52" spans="1:29" ht="22.5" customHeight="1">
      <c r="B52" s="986" t="s">
        <v>623</v>
      </c>
      <c r="C52" s="987"/>
      <c r="D52" s="987"/>
      <c r="E52" s="987"/>
      <c r="F52" s="987"/>
      <c r="G52" s="987"/>
      <c r="H52" s="987"/>
      <c r="I52" s="987"/>
      <c r="J52" s="987"/>
      <c r="K52" s="987"/>
      <c r="L52" s="987"/>
      <c r="M52" s="988"/>
      <c r="N52" s="989"/>
      <c r="O52" s="989"/>
      <c r="P52" s="989"/>
      <c r="Q52" s="989"/>
      <c r="R52" s="990"/>
      <c r="S52" s="991" t="s">
        <v>448</v>
      </c>
      <c r="T52" s="992"/>
    </row>
    <row r="53" spans="1:29" ht="22.5" customHeight="1">
      <c r="B53" s="973" t="s">
        <v>442</v>
      </c>
      <c r="C53" s="974"/>
      <c r="D53" s="974"/>
      <c r="E53" s="974"/>
      <c r="F53" s="974"/>
      <c r="G53" s="974"/>
      <c r="H53" s="974"/>
      <c r="I53" s="974"/>
      <c r="J53" s="974"/>
      <c r="K53" s="974"/>
      <c r="L53" s="974"/>
      <c r="M53" s="964"/>
      <c r="N53" s="965"/>
      <c r="O53" s="965"/>
      <c r="P53" s="965"/>
      <c r="Q53" s="965"/>
      <c r="R53" s="966"/>
      <c r="S53" s="967" t="s">
        <v>448</v>
      </c>
      <c r="T53" s="968"/>
    </row>
    <row r="54" spans="1:29" ht="22.5" customHeight="1">
      <c r="B54" s="973" t="s">
        <v>443</v>
      </c>
      <c r="C54" s="974"/>
      <c r="D54" s="974"/>
      <c r="E54" s="974"/>
      <c r="F54" s="974"/>
      <c r="G54" s="974"/>
      <c r="H54" s="974"/>
      <c r="I54" s="974"/>
      <c r="J54" s="974"/>
      <c r="K54" s="974"/>
      <c r="L54" s="974"/>
      <c r="M54" s="964"/>
      <c r="N54" s="965"/>
      <c r="O54" s="965"/>
      <c r="P54" s="965"/>
      <c r="Q54" s="965"/>
      <c r="R54" s="966"/>
      <c r="S54" s="967" t="s">
        <v>448</v>
      </c>
      <c r="T54" s="968"/>
    </row>
    <row r="55" spans="1:29" ht="22.5" customHeight="1">
      <c r="B55" s="973" t="s">
        <v>444</v>
      </c>
      <c r="C55" s="974"/>
      <c r="D55" s="974"/>
      <c r="E55" s="974"/>
      <c r="F55" s="974"/>
      <c r="G55" s="974"/>
      <c r="H55" s="974"/>
      <c r="I55" s="974"/>
      <c r="J55" s="974"/>
      <c r="K55" s="974"/>
      <c r="L55" s="974"/>
      <c r="M55" s="964"/>
      <c r="N55" s="965"/>
      <c r="O55" s="965"/>
      <c r="P55" s="965"/>
      <c r="Q55" s="965"/>
      <c r="R55" s="966"/>
      <c r="S55" s="967" t="s">
        <v>448</v>
      </c>
      <c r="T55" s="968"/>
    </row>
    <row r="56" spans="1:29" ht="22.5" customHeight="1">
      <c r="B56" s="973" t="s">
        <v>445</v>
      </c>
      <c r="C56" s="974"/>
      <c r="D56" s="974"/>
      <c r="E56" s="974"/>
      <c r="F56" s="974"/>
      <c r="G56" s="974"/>
      <c r="H56" s="974"/>
      <c r="I56" s="974"/>
      <c r="J56" s="974"/>
      <c r="K56" s="974"/>
      <c r="L56" s="974"/>
      <c r="M56" s="964"/>
      <c r="N56" s="965"/>
      <c r="O56" s="965"/>
      <c r="P56" s="965"/>
      <c r="Q56" s="965"/>
      <c r="R56" s="966"/>
      <c r="S56" s="967" t="s">
        <v>448</v>
      </c>
      <c r="T56" s="968"/>
    </row>
    <row r="57" spans="1:29" ht="22.5" customHeight="1">
      <c r="B57" s="973" t="s">
        <v>446</v>
      </c>
      <c r="C57" s="974"/>
      <c r="D57" s="974"/>
      <c r="E57" s="974"/>
      <c r="F57" s="974"/>
      <c r="G57" s="974"/>
      <c r="H57" s="974"/>
      <c r="I57" s="974"/>
      <c r="J57" s="974"/>
      <c r="K57" s="974"/>
      <c r="L57" s="974"/>
      <c r="M57" s="964"/>
      <c r="N57" s="965"/>
      <c r="O57" s="965"/>
      <c r="P57" s="965"/>
      <c r="Q57" s="965"/>
      <c r="R57" s="966"/>
      <c r="S57" s="967" t="s">
        <v>448</v>
      </c>
      <c r="T57" s="968"/>
    </row>
    <row r="58" spans="1:29" ht="22.5" customHeight="1">
      <c r="B58" s="973" t="s">
        <v>447</v>
      </c>
      <c r="C58" s="974"/>
      <c r="D58" s="974"/>
      <c r="E58" s="974"/>
      <c r="F58" s="974"/>
      <c r="G58" s="974"/>
      <c r="H58" s="974"/>
      <c r="I58" s="974"/>
      <c r="J58" s="974"/>
      <c r="K58" s="974"/>
      <c r="L58" s="974"/>
      <c r="M58" s="964"/>
      <c r="N58" s="965"/>
      <c r="O58" s="965"/>
      <c r="P58" s="965"/>
      <c r="Q58" s="965"/>
      <c r="R58" s="966"/>
      <c r="S58" s="967" t="s">
        <v>448</v>
      </c>
      <c r="T58" s="968"/>
    </row>
    <row r="59" spans="1:29" ht="22.5" customHeight="1">
      <c r="B59" s="716" t="s">
        <v>40</v>
      </c>
      <c r="C59" s="962"/>
      <c r="D59" s="962"/>
      <c r="E59" s="962"/>
      <c r="F59" s="962"/>
      <c r="G59" s="962"/>
      <c r="H59" s="962"/>
      <c r="I59" s="962"/>
      <c r="J59" s="962"/>
      <c r="K59" s="962"/>
      <c r="L59" s="963"/>
      <c r="M59" s="964"/>
      <c r="N59" s="965"/>
      <c r="O59" s="965"/>
      <c r="P59" s="965"/>
      <c r="Q59" s="965"/>
      <c r="R59" s="966"/>
      <c r="S59" s="967" t="s">
        <v>448</v>
      </c>
      <c r="T59" s="968"/>
    </row>
    <row r="61" spans="1:29" ht="22.5" customHeight="1">
      <c r="B61" s="812" t="s">
        <v>449</v>
      </c>
      <c r="C61" s="813"/>
      <c r="D61" s="813"/>
      <c r="E61" s="813"/>
      <c r="F61" s="813"/>
      <c r="G61" s="813"/>
      <c r="H61" s="813"/>
      <c r="I61" s="813"/>
      <c r="J61" s="813"/>
      <c r="K61" s="813"/>
      <c r="L61" s="969"/>
      <c r="M61" s="132"/>
      <c r="N61" s="132"/>
      <c r="O61" s="132"/>
      <c r="P61" s="132"/>
      <c r="Q61" s="132"/>
      <c r="R61" s="132"/>
      <c r="S61" s="132"/>
      <c r="T61" s="132"/>
      <c r="U61" s="132"/>
      <c r="V61" s="132"/>
      <c r="W61" s="132"/>
      <c r="X61" s="133"/>
      <c r="Y61" s="23"/>
      <c r="Z61" s="23"/>
      <c r="AA61" s="23"/>
      <c r="AB61" s="23"/>
      <c r="AC61" s="23"/>
    </row>
    <row r="62" spans="1:29" ht="22.5" customHeight="1">
      <c r="B62" s="970"/>
      <c r="C62" s="971"/>
      <c r="D62" s="971"/>
      <c r="E62" s="971"/>
      <c r="F62" s="971"/>
      <c r="G62" s="971"/>
      <c r="H62" s="971"/>
      <c r="I62" s="971"/>
      <c r="J62" s="971"/>
      <c r="K62" s="971"/>
      <c r="L62" s="972"/>
      <c r="M62" s="150"/>
      <c r="N62" s="150"/>
      <c r="O62" s="152" t="s">
        <v>319</v>
      </c>
      <c r="P62" s="876"/>
      <c r="Q62" s="918"/>
      <c r="R62" s="918"/>
      <c r="S62" s="918"/>
      <c r="T62" s="150" t="s">
        <v>320</v>
      </c>
      <c r="U62" s="150"/>
      <c r="V62" s="150"/>
      <c r="W62" s="150"/>
      <c r="X62" s="151"/>
    </row>
    <row r="63" spans="1:29">
      <c r="B63" s="33" t="s">
        <v>598</v>
      </c>
    </row>
    <row r="66" spans="1:54">
      <c r="A66" s="113" t="s">
        <v>581</v>
      </c>
    </row>
    <row r="67" spans="1:54" ht="23.25" customHeight="1">
      <c r="B67" s="953" t="s">
        <v>465</v>
      </c>
      <c r="C67" s="954"/>
      <c r="D67" s="954"/>
      <c r="E67" s="954"/>
      <c r="F67" s="954"/>
      <c r="G67" s="954"/>
      <c r="H67" s="954"/>
      <c r="I67" s="954"/>
      <c r="J67" s="954"/>
      <c r="K67" s="954"/>
      <c r="L67" s="954"/>
      <c r="M67" s="954"/>
      <c r="N67" s="953" t="s">
        <v>466</v>
      </c>
      <c r="O67" s="954"/>
      <c r="P67" s="954"/>
      <c r="Q67" s="954"/>
      <c r="R67" s="955"/>
      <c r="S67" s="953" t="s">
        <v>467</v>
      </c>
      <c r="T67" s="954"/>
      <c r="U67" s="954"/>
      <c r="V67" s="954"/>
      <c r="W67" s="954"/>
      <c r="X67" s="954"/>
      <c r="Y67" s="954"/>
      <c r="Z67" s="954"/>
      <c r="AA67" s="954"/>
      <c r="AB67" s="954"/>
      <c r="AC67" s="954"/>
      <c r="AD67" s="955"/>
      <c r="AE67" s="956" t="s">
        <v>468</v>
      </c>
      <c r="AF67" s="954"/>
      <c r="AG67" s="954"/>
      <c r="AH67" s="954"/>
      <c r="AI67" s="954"/>
      <c r="AJ67" s="954"/>
      <c r="AK67" s="954"/>
      <c r="AL67" s="954"/>
      <c r="AM67" s="954"/>
      <c r="AN67" s="954"/>
      <c r="AO67" s="954"/>
      <c r="AP67" s="954"/>
      <c r="AQ67" s="954"/>
      <c r="AR67" s="954"/>
      <c r="AS67" s="954"/>
      <c r="AT67" s="954"/>
      <c r="AU67" s="957" t="s">
        <v>469</v>
      </c>
      <c r="AV67" s="260"/>
      <c r="AW67" s="260"/>
      <c r="AX67" s="260"/>
      <c r="AY67" s="260"/>
      <c r="AZ67" s="260"/>
      <c r="BA67" s="260"/>
      <c r="BB67" s="958"/>
    </row>
    <row r="68" spans="1:54" ht="23.25" customHeight="1">
      <c r="B68" s="952"/>
      <c r="C68" s="256"/>
      <c r="D68" s="256"/>
      <c r="E68" s="256"/>
      <c r="F68" s="256"/>
      <c r="G68" s="256"/>
      <c r="H68" s="256"/>
      <c r="I68" s="256"/>
      <c r="J68" s="256"/>
      <c r="K68" s="256"/>
      <c r="L68" s="256"/>
      <c r="M68" s="256"/>
      <c r="N68" s="959"/>
      <c r="O68" s="960"/>
      <c r="P68" s="960"/>
      <c r="Q68" s="960"/>
      <c r="R68" s="961"/>
      <c r="S68" s="533"/>
      <c r="T68" s="258"/>
      <c r="U68" s="258"/>
      <c r="V68" s="258"/>
      <c r="W68" s="258"/>
      <c r="X68" s="258"/>
      <c r="Y68" s="258"/>
      <c r="Z68" s="258"/>
      <c r="AA68" s="258"/>
      <c r="AB68" s="258"/>
      <c r="AC68" s="258"/>
      <c r="AD68" s="259"/>
      <c r="AE68" s="67"/>
      <c r="AF68" s="67"/>
      <c r="AG68" s="67"/>
      <c r="AH68" s="67"/>
      <c r="AI68" s="466" t="s">
        <v>463</v>
      </c>
      <c r="AJ68" s="256"/>
      <c r="AK68" s="256"/>
      <c r="AL68" s="934">
        <v>0</v>
      </c>
      <c r="AM68" s="935"/>
      <c r="AN68" s="935"/>
      <c r="AO68" s="935"/>
      <c r="AP68" s="159" t="s">
        <v>464</v>
      </c>
      <c r="AQ68" s="67"/>
      <c r="AR68" s="67"/>
      <c r="AS68" s="67"/>
      <c r="AT68" s="67"/>
      <c r="AU68" s="952"/>
      <c r="AV68" s="256"/>
      <c r="AW68" s="256"/>
      <c r="AX68" s="256"/>
      <c r="AY68" s="256"/>
      <c r="AZ68" s="256"/>
      <c r="BA68" s="256"/>
      <c r="BB68" s="257"/>
    </row>
    <row r="69" spans="1:54" ht="23.25" customHeight="1">
      <c r="B69" s="952"/>
      <c r="C69" s="256"/>
      <c r="D69" s="256"/>
      <c r="E69" s="256"/>
      <c r="F69" s="256"/>
      <c r="G69" s="256"/>
      <c r="H69" s="256"/>
      <c r="I69" s="256"/>
      <c r="J69" s="256"/>
      <c r="K69" s="256"/>
      <c r="L69" s="256"/>
      <c r="M69" s="256"/>
      <c r="N69" s="959"/>
      <c r="O69" s="960"/>
      <c r="P69" s="960"/>
      <c r="Q69" s="960"/>
      <c r="R69" s="961"/>
      <c r="S69" s="533"/>
      <c r="T69" s="258"/>
      <c r="U69" s="258"/>
      <c r="V69" s="258"/>
      <c r="W69" s="258"/>
      <c r="X69" s="258"/>
      <c r="Y69" s="258"/>
      <c r="Z69" s="258"/>
      <c r="AA69" s="258"/>
      <c r="AB69" s="258"/>
      <c r="AC69" s="258"/>
      <c r="AD69" s="259"/>
      <c r="AE69" s="67"/>
      <c r="AF69" s="67"/>
      <c r="AG69" s="67"/>
      <c r="AH69" s="67"/>
      <c r="AI69" s="466" t="s">
        <v>463</v>
      </c>
      <c r="AJ69" s="256"/>
      <c r="AK69" s="256"/>
      <c r="AL69" s="934">
        <v>0</v>
      </c>
      <c r="AM69" s="935"/>
      <c r="AN69" s="935"/>
      <c r="AO69" s="935"/>
      <c r="AP69" s="159" t="s">
        <v>464</v>
      </c>
      <c r="AQ69" s="67"/>
      <c r="AR69" s="67"/>
      <c r="AS69" s="67"/>
      <c r="AT69" s="67"/>
      <c r="AU69" s="952"/>
      <c r="AV69" s="256"/>
      <c r="AW69" s="256"/>
      <c r="AX69" s="256"/>
      <c r="AY69" s="256"/>
      <c r="AZ69" s="256"/>
      <c r="BA69" s="256"/>
      <c r="BB69" s="257"/>
    </row>
    <row r="70" spans="1:54" ht="23.25" customHeight="1">
      <c r="B70" s="952"/>
      <c r="C70" s="256"/>
      <c r="D70" s="256"/>
      <c r="E70" s="256"/>
      <c r="F70" s="256"/>
      <c r="G70" s="256"/>
      <c r="H70" s="256"/>
      <c r="I70" s="256"/>
      <c r="J70" s="256"/>
      <c r="K70" s="256"/>
      <c r="L70" s="256"/>
      <c r="M70" s="256"/>
      <c r="N70" s="959"/>
      <c r="O70" s="960"/>
      <c r="P70" s="960"/>
      <c r="Q70" s="960"/>
      <c r="R70" s="961"/>
      <c r="S70" s="533"/>
      <c r="T70" s="258"/>
      <c r="U70" s="258"/>
      <c r="V70" s="258"/>
      <c r="W70" s="258"/>
      <c r="X70" s="258"/>
      <c r="Y70" s="258"/>
      <c r="Z70" s="258"/>
      <c r="AA70" s="258"/>
      <c r="AB70" s="258"/>
      <c r="AC70" s="258"/>
      <c r="AD70" s="259"/>
      <c r="AE70" s="67"/>
      <c r="AF70" s="67"/>
      <c r="AG70" s="67"/>
      <c r="AH70" s="67"/>
      <c r="AI70" s="466" t="s">
        <v>463</v>
      </c>
      <c r="AJ70" s="256"/>
      <c r="AK70" s="256"/>
      <c r="AL70" s="934">
        <v>0</v>
      </c>
      <c r="AM70" s="935"/>
      <c r="AN70" s="935"/>
      <c r="AO70" s="935"/>
      <c r="AP70" s="159" t="s">
        <v>464</v>
      </c>
      <c r="AQ70" s="67"/>
      <c r="AR70" s="67"/>
      <c r="AS70" s="67"/>
      <c r="AT70" s="67"/>
      <c r="AU70" s="952"/>
      <c r="AV70" s="256"/>
      <c r="AW70" s="256"/>
      <c r="AX70" s="256"/>
      <c r="AY70" s="256"/>
      <c r="AZ70" s="256"/>
      <c r="BA70" s="256"/>
      <c r="BB70" s="257"/>
    </row>
    <row r="71" spans="1:54" ht="23.25" customHeight="1">
      <c r="B71" s="952"/>
      <c r="C71" s="256"/>
      <c r="D71" s="256"/>
      <c r="E71" s="256"/>
      <c r="F71" s="256"/>
      <c r="G71" s="256"/>
      <c r="H71" s="256"/>
      <c r="I71" s="256"/>
      <c r="J71" s="256"/>
      <c r="K71" s="256"/>
      <c r="L71" s="256"/>
      <c r="M71" s="256"/>
      <c r="N71" s="959"/>
      <c r="O71" s="960"/>
      <c r="P71" s="960"/>
      <c r="Q71" s="960"/>
      <c r="R71" s="961"/>
      <c r="S71" s="533"/>
      <c r="T71" s="258"/>
      <c r="U71" s="258"/>
      <c r="V71" s="258"/>
      <c r="W71" s="258"/>
      <c r="X71" s="258"/>
      <c r="Y71" s="258"/>
      <c r="Z71" s="258"/>
      <c r="AA71" s="258"/>
      <c r="AB71" s="258"/>
      <c r="AC71" s="258"/>
      <c r="AD71" s="259"/>
      <c r="AE71" s="67"/>
      <c r="AF71" s="67"/>
      <c r="AG71" s="67"/>
      <c r="AH71" s="67"/>
      <c r="AI71" s="466" t="s">
        <v>463</v>
      </c>
      <c r="AJ71" s="256"/>
      <c r="AK71" s="256"/>
      <c r="AL71" s="934">
        <v>0</v>
      </c>
      <c r="AM71" s="935"/>
      <c r="AN71" s="935"/>
      <c r="AO71" s="935"/>
      <c r="AP71" s="159" t="s">
        <v>464</v>
      </c>
      <c r="AQ71" s="67"/>
      <c r="AR71" s="67"/>
      <c r="AS71" s="67"/>
      <c r="AT71" s="67"/>
      <c r="AU71" s="952"/>
      <c r="AV71" s="256"/>
      <c r="AW71" s="256"/>
      <c r="AX71" s="256"/>
      <c r="AY71" s="256"/>
      <c r="AZ71" s="256"/>
      <c r="BA71" s="256"/>
      <c r="BB71" s="257"/>
    </row>
    <row r="72" spans="1:54">
      <c r="B72" s="33" t="s">
        <v>599</v>
      </c>
    </row>
    <row r="74" spans="1:54">
      <c r="A74" s="146" t="s">
        <v>582</v>
      </c>
    </row>
    <row r="75" spans="1:54">
      <c r="B75" s="949" t="s">
        <v>475</v>
      </c>
      <c r="C75" s="950"/>
      <c r="D75" s="950"/>
      <c r="E75" s="950"/>
      <c r="F75" s="950"/>
      <c r="G75" s="950"/>
      <c r="H75" s="950"/>
      <c r="I75" s="950"/>
      <c r="J75" s="950"/>
      <c r="K75" s="950"/>
      <c r="L75" s="950"/>
      <c r="M75" s="950"/>
      <c r="N75" s="950"/>
      <c r="O75" s="950"/>
      <c r="P75" s="950"/>
      <c r="Q75" s="950"/>
      <c r="R75" s="951"/>
      <c r="S75" s="944" t="s">
        <v>477</v>
      </c>
      <c r="T75" s="945"/>
      <c r="U75" s="945"/>
      <c r="V75" s="945"/>
      <c r="W75" s="945"/>
      <c r="X75" s="946"/>
      <c r="Y75" s="944" t="s">
        <v>478</v>
      </c>
      <c r="Z75" s="945"/>
      <c r="AA75" s="945"/>
      <c r="AB75" s="945"/>
      <c r="AC75" s="945"/>
      <c r="AD75" s="946"/>
      <c r="AE75" s="944" t="s">
        <v>479</v>
      </c>
      <c r="AF75" s="945"/>
      <c r="AG75" s="945"/>
      <c r="AH75" s="945"/>
      <c r="AI75" s="945"/>
      <c r="AJ75" s="946"/>
      <c r="AK75" s="944" t="s">
        <v>480</v>
      </c>
      <c r="AL75" s="945"/>
      <c r="AM75" s="945"/>
      <c r="AN75" s="945"/>
      <c r="AO75" s="945"/>
      <c r="AP75" s="946"/>
      <c r="AQ75" s="944" t="s">
        <v>481</v>
      </c>
      <c r="AR75" s="945"/>
      <c r="AS75" s="945"/>
      <c r="AT75" s="945"/>
      <c r="AU75" s="945"/>
      <c r="AV75" s="946"/>
      <c r="AW75" s="944" t="s">
        <v>171</v>
      </c>
      <c r="AX75" s="945"/>
      <c r="AY75" s="945"/>
      <c r="AZ75" s="945"/>
      <c r="BA75" s="945"/>
      <c r="BB75" s="946"/>
    </row>
    <row r="76" spans="1:54">
      <c r="B76" s="943" t="s">
        <v>476</v>
      </c>
      <c r="C76" s="704"/>
      <c r="D76" s="704"/>
      <c r="E76" s="704"/>
      <c r="F76" s="704"/>
      <c r="G76" s="704"/>
      <c r="H76" s="704"/>
      <c r="I76" s="704"/>
      <c r="J76" s="704"/>
      <c r="K76" s="704"/>
      <c r="L76" s="704"/>
      <c r="M76" s="704"/>
      <c r="N76" s="704"/>
      <c r="O76" s="704"/>
      <c r="P76" s="704"/>
      <c r="Q76" s="704"/>
      <c r="R76" s="768"/>
      <c r="S76" s="762"/>
      <c r="T76" s="763"/>
      <c r="U76" s="763"/>
      <c r="V76" s="763"/>
      <c r="W76" s="763"/>
      <c r="X76" s="764"/>
      <c r="Y76" s="762"/>
      <c r="Z76" s="763"/>
      <c r="AA76" s="763"/>
      <c r="AB76" s="763"/>
      <c r="AC76" s="763"/>
      <c r="AD76" s="764"/>
      <c r="AE76" s="762"/>
      <c r="AF76" s="763"/>
      <c r="AG76" s="763"/>
      <c r="AH76" s="763"/>
      <c r="AI76" s="763"/>
      <c r="AJ76" s="764"/>
      <c r="AK76" s="762"/>
      <c r="AL76" s="763"/>
      <c r="AM76" s="763"/>
      <c r="AN76" s="763"/>
      <c r="AO76" s="763"/>
      <c r="AP76" s="764"/>
      <c r="AQ76" s="762"/>
      <c r="AR76" s="763"/>
      <c r="AS76" s="763"/>
      <c r="AT76" s="763"/>
      <c r="AU76" s="763"/>
      <c r="AV76" s="764"/>
      <c r="AW76" s="762"/>
      <c r="AX76" s="763"/>
      <c r="AY76" s="763"/>
      <c r="AZ76" s="763"/>
      <c r="BA76" s="763"/>
      <c r="BB76" s="764"/>
    </row>
    <row r="77" spans="1:54" ht="35.25" customHeight="1">
      <c r="B77" s="879" t="s">
        <v>471</v>
      </c>
      <c r="C77" s="942"/>
      <c r="D77" s="942"/>
      <c r="E77" s="942"/>
      <c r="F77" s="942"/>
      <c r="G77" s="942"/>
      <c r="H77" s="942"/>
      <c r="I77" s="942"/>
      <c r="J77" s="942"/>
      <c r="K77" s="942"/>
      <c r="L77" s="942"/>
      <c r="M77" s="942"/>
      <c r="N77" s="942"/>
      <c r="O77" s="942"/>
      <c r="P77" s="942"/>
      <c r="Q77" s="942"/>
      <c r="R77" s="942"/>
      <c r="S77" s="733"/>
      <c r="T77" s="733"/>
      <c r="U77" s="733"/>
      <c r="V77" s="733"/>
      <c r="W77" s="733"/>
      <c r="X77" s="733"/>
      <c r="Y77" s="733"/>
      <c r="Z77" s="733"/>
      <c r="AA77" s="733"/>
      <c r="AB77" s="733"/>
      <c r="AC77" s="733"/>
      <c r="AD77" s="733"/>
      <c r="AE77" s="733"/>
      <c r="AF77" s="733"/>
      <c r="AG77" s="733"/>
      <c r="AH77" s="733"/>
      <c r="AI77" s="733"/>
      <c r="AJ77" s="733"/>
      <c r="AK77" s="733"/>
      <c r="AL77" s="733"/>
      <c r="AM77" s="733"/>
      <c r="AN77" s="733"/>
      <c r="AO77" s="733"/>
      <c r="AP77" s="733"/>
      <c r="AQ77" s="733"/>
      <c r="AR77" s="733"/>
      <c r="AS77" s="733"/>
      <c r="AT77" s="733"/>
      <c r="AU77" s="733"/>
      <c r="AV77" s="733"/>
      <c r="AW77" s="733">
        <f>SUM(S77:AV77)</f>
        <v>0</v>
      </c>
      <c r="AX77" s="733"/>
      <c r="AY77" s="733"/>
      <c r="AZ77" s="733"/>
      <c r="BA77" s="733"/>
      <c r="BB77" s="733"/>
    </row>
    <row r="78" spans="1:54" ht="36" customHeight="1">
      <c r="B78" s="879" t="s">
        <v>472</v>
      </c>
      <c r="C78" s="942"/>
      <c r="D78" s="942"/>
      <c r="E78" s="942"/>
      <c r="F78" s="942"/>
      <c r="G78" s="942"/>
      <c r="H78" s="942"/>
      <c r="I78" s="942"/>
      <c r="J78" s="942"/>
      <c r="K78" s="942"/>
      <c r="L78" s="942"/>
      <c r="M78" s="942"/>
      <c r="N78" s="942"/>
      <c r="O78" s="942"/>
      <c r="P78" s="942"/>
      <c r="Q78" s="942"/>
      <c r="R78" s="942"/>
      <c r="S78" s="939"/>
      <c r="T78" s="940"/>
      <c r="U78" s="940"/>
      <c r="V78" s="940"/>
      <c r="W78" s="940"/>
      <c r="X78" s="940"/>
      <c r="Y78" s="940"/>
      <c r="Z78" s="940"/>
      <c r="AA78" s="940"/>
      <c r="AB78" s="940"/>
      <c r="AC78" s="940"/>
      <c r="AD78" s="940"/>
      <c r="AE78" s="940"/>
      <c r="AF78" s="940"/>
      <c r="AG78" s="940"/>
      <c r="AH78" s="940"/>
      <c r="AI78" s="940"/>
      <c r="AJ78" s="940"/>
      <c r="AK78" s="940"/>
      <c r="AL78" s="940"/>
      <c r="AM78" s="940"/>
      <c r="AN78" s="940"/>
      <c r="AO78" s="940"/>
      <c r="AP78" s="940"/>
      <c r="AQ78" s="940"/>
      <c r="AR78" s="940"/>
      <c r="AS78" s="940"/>
      <c r="AT78" s="940"/>
      <c r="AU78" s="940"/>
      <c r="AV78" s="940"/>
      <c r="AW78" s="940"/>
      <c r="AX78" s="940"/>
      <c r="AY78" s="940"/>
      <c r="AZ78" s="940"/>
      <c r="BA78" s="940"/>
      <c r="BB78" s="941"/>
    </row>
    <row r="79" spans="1:54">
      <c r="B79" s="879" t="s">
        <v>473</v>
      </c>
      <c r="C79" s="942"/>
      <c r="D79" s="942"/>
      <c r="E79" s="942"/>
      <c r="F79" s="942"/>
      <c r="G79" s="942"/>
      <c r="H79" s="942"/>
      <c r="I79" s="942"/>
      <c r="J79" s="942"/>
      <c r="K79" s="942"/>
      <c r="L79" s="942"/>
      <c r="M79" s="942"/>
      <c r="N79" s="942"/>
      <c r="O79" s="942"/>
      <c r="P79" s="942"/>
      <c r="Q79" s="942"/>
      <c r="R79" s="942"/>
      <c r="S79" s="947" t="s">
        <v>482</v>
      </c>
      <c r="T79" s="948"/>
      <c r="U79" s="948"/>
      <c r="V79" s="948"/>
      <c r="W79" s="948"/>
      <c r="X79" s="948"/>
      <c r="Y79" s="948"/>
      <c r="Z79" s="948"/>
      <c r="AA79" s="948"/>
      <c r="AB79" s="948"/>
      <c r="AC79" s="948"/>
      <c r="AD79" s="948"/>
      <c r="AE79" s="948"/>
      <c r="AF79" s="948"/>
      <c r="AG79" s="948"/>
      <c r="AH79" s="948"/>
      <c r="AI79" s="948"/>
      <c r="AJ79" s="948"/>
      <c r="AK79" s="948"/>
      <c r="AL79" s="948"/>
      <c r="AM79" s="948"/>
      <c r="AN79" s="948"/>
      <c r="AO79" s="948"/>
      <c r="AP79" s="948"/>
      <c r="AQ79" s="948"/>
      <c r="AR79" s="948"/>
      <c r="AS79" s="948"/>
      <c r="AT79" s="948"/>
      <c r="AU79" s="948"/>
      <c r="AV79" s="948"/>
      <c r="AW79" s="948"/>
      <c r="AX79" s="948"/>
      <c r="AY79" s="948"/>
      <c r="AZ79" s="948"/>
      <c r="BA79" s="948"/>
      <c r="BB79" s="948"/>
    </row>
    <row r="80" spans="1:54" ht="41.25" customHeight="1">
      <c r="B80" s="942"/>
      <c r="C80" s="942"/>
      <c r="D80" s="942"/>
      <c r="E80" s="942"/>
      <c r="F80" s="942"/>
      <c r="G80" s="942"/>
      <c r="H80" s="942"/>
      <c r="I80" s="942"/>
      <c r="J80" s="942"/>
      <c r="K80" s="942"/>
      <c r="L80" s="942"/>
      <c r="M80" s="942"/>
      <c r="N80" s="942"/>
      <c r="O80" s="942"/>
      <c r="P80" s="942"/>
      <c r="Q80" s="942"/>
      <c r="R80" s="942"/>
      <c r="S80" s="936"/>
      <c r="T80" s="937"/>
      <c r="U80" s="937"/>
      <c r="V80" s="937"/>
      <c r="W80" s="937"/>
      <c r="X80" s="937"/>
      <c r="Y80" s="937"/>
      <c r="Z80" s="937"/>
      <c r="AA80" s="937"/>
      <c r="AB80" s="937"/>
      <c r="AC80" s="937"/>
      <c r="AD80" s="937"/>
      <c r="AE80" s="937"/>
      <c r="AF80" s="937"/>
      <c r="AG80" s="937"/>
      <c r="AH80" s="937"/>
      <c r="AI80" s="937"/>
      <c r="AJ80" s="937"/>
      <c r="AK80" s="937"/>
      <c r="AL80" s="937"/>
      <c r="AM80" s="937"/>
      <c r="AN80" s="937"/>
      <c r="AO80" s="937"/>
      <c r="AP80" s="937"/>
      <c r="AQ80" s="937"/>
      <c r="AR80" s="937"/>
      <c r="AS80" s="937"/>
      <c r="AT80" s="937"/>
      <c r="AU80" s="937"/>
      <c r="AV80" s="937"/>
      <c r="AW80" s="937"/>
      <c r="AX80" s="937"/>
      <c r="AY80" s="937"/>
      <c r="AZ80" s="937"/>
      <c r="BA80" s="937"/>
      <c r="BB80" s="938"/>
    </row>
    <row r="81" spans="2:54" ht="40.5" customHeight="1">
      <c r="B81" s="878" t="s">
        <v>474</v>
      </c>
      <c r="C81" s="707"/>
      <c r="D81" s="707"/>
      <c r="E81" s="707"/>
      <c r="F81" s="707"/>
      <c r="G81" s="707"/>
      <c r="H81" s="707"/>
      <c r="I81" s="707"/>
      <c r="J81" s="707"/>
      <c r="K81" s="707"/>
      <c r="L81" s="707"/>
      <c r="M81" s="707"/>
      <c r="N81" s="707"/>
      <c r="O81" s="707"/>
      <c r="P81" s="707"/>
      <c r="Q81" s="707"/>
      <c r="R81" s="707"/>
      <c r="S81" s="939"/>
      <c r="T81" s="940"/>
      <c r="U81" s="940"/>
      <c r="V81" s="940"/>
      <c r="W81" s="940"/>
      <c r="X81" s="940"/>
      <c r="Y81" s="940"/>
      <c r="Z81" s="940"/>
      <c r="AA81" s="940"/>
      <c r="AB81" s="940"/>
      <c r="AC81" s="940"/>
      <c r="AD81" s="940"/>
      <c r="AE81" s="940"/>
      <c r="AF81" s="940"/>
      <c r="AG81" s="940"/>
      <c r="AH81" s="940"/>
      <c r="AI81" s="940"/>
      <c r="AJ81" s="940"/>
      <c r="AK81" s="940"/>
      <c r="AL81" s="940"/>
      <c r="AM81" s="940"/>
      <c r="AN81" s="940"/>
      <c r="AO81" s="940"/>
      <c r="AP81" s="940"/>
      <c r="AQ81" s="940"/>
      <c r="AR81" s="940"/>
      <c r="AS81" s="940"/>
      <c r="AT81" s="940"/>
      <c r="AU81" s="940"/>
      <c r="AV81" s="940"/>
      <c r="AW81" s="940"/>
      <c r="AX81" s="940"/>
      <c r="AY81" s="940"/>
      <c r="AZ81" s="940"/>
      <c r="BA81" s="940"/>
      <c r="BB81" s="941"/>
    </row>
  </sheetData>
  <mergeCells count="322">
    <mergeCell ref="B52:L52"/>
    <mergeCell ref="M52:R52"/>
    <mergeCell ref="S52:T52"/>
    <mergeCell ref="B3:T3"/>
    <mergeCell ref="U3:W3"/>
    <mergeCell ref="X3:AA3"/>
    <mergeCell ref="AB3:AD3"/>
    <mergeCell ref="B4:T4"/>
    <mergeCell ref="U4:W4"/>
    <mergeCell ref="X4:AA4"/>
    <mergeCell ref="AB4:AD4"/>
    <mergeCell ref="F15:AS15"/>
    <mergeCell ref="F16:AS16"/>
    <mergeCell ref="S22:X22"/>
    <mergeCell ref="Y22:AD22"/>
    <mergeCell ref="AE22:AJ22"/>
    <mergeCell ref="AK22:AP22"/>
    <mergeCell ref="AQ22:AV22"/>
    <mergeCell ref="S24:X24"/>
    <mergeCell ref="Y24:AD24"/>
    <mergeCell ref="AE24:AJ24"/>
    <mergeCell ref="AK24:AP24"/>
    <mergeCell ref="AQ24:AV24"/>
    <mergeCell ref="S26:X26"/>
    <mergeCell ref="AQ21:AV21"/>
    <mergeCell ref="I21:J21"/>
    <mergeCell ref="K21:L21"/>
    <mergeCell ref="M21:R21"/>
    <mergeCell ref="S21:X21"/>
    <mergeCell ref="Y21:AD21"/>
    <mergeCell ref="AE21:AJ21"/>
    <mergeCell ref="AK21:AP21"/>
    <mergeCell ref="AP18:AR18"/>
    <mergeCell ref="AU18:AV18"/>
    <mergeCell ref="AM18:AO18"/>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5:L55"/>
    <mergeCell ref="M55:R55"/>
    <mergeCell ref="S55:T55"/>
    <mergeCell ref="B56:L56"/>
    <mergeCell ref="M56:R56"/>
    <mergeCell ref="S56:T56"/>
    <mergeCell ref="B53:L53"/>
    <mergeCell ref="M53:R53"/>
    <mergeCell ref="S53:T53"/>
    <mergeCell ref="B54:L54"/>
    <mergeCell ref="M54:R54"/>
    <mergeCell ref="S54:T54"/>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S69:AD69"/>
    <mergeCell ref="AI69:AK69"/>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 ref="B75:R75"/>
    <mergeCell ref="AW75:BB76"/>
  </mergeCells>
  <phoneticPr fontId="2"/>
  <pageMargins left="0.70866141732283472" right="0.70866141732283472" top="0.74803149606299213" bottom="0.74803149606299213" header="0.31496062992125984" footer="0.31496062992125984"/>
  <pageSetup paperSize="9" scale="99" firstPageNumber="16" orientation="portrait" useFirstPageNumber="1" r:id="rId1"/>
  <headerFooter>
    <oddFooter>&amp;C－ &amp;P －</oddFooter>
  </headerFooter>
  <rowBreaks count="1" manualBreakCount="1">
    <brk id="42"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104775</xdr:colOff>
                    <xdr:row>4</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47625</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114300</xdr:colOff>
                    <xdr:row>44</xdr:row>
                    <xdr:rowOff>66675</xdr:rowOff>
                  </from>
                  <to>
                    <xdr:col>36</xdr:col>
                    <xdr:colOff>104775</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66675</xdr:rowOff>
                  </from>
                  <to>
                    <xdr:col>42</xdr:col>
                    <xdr:colOff>9525</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114300</xdr:colOff>
                    <xdr:row>45</xdr:row>
                    <xdr:rowOff>66675</xdr:rowOff>
                  </from>
                  <to>
                    <xdr:col>36</xdr:col>
                    <xdr:colOff>104775</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66675</xdr:rowOff>
                  </from>
                  <to>
                    <xdr:col>42</xdr:col>
                    <xdr:colOff>9525</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114300</xdr:colOff>
                    <xdr:row>60</xdr:row>
                    <xdr:rowOff>47625</xdr:rowOff>
                  </from>
                  <to>
                    <xdr:col>18</xdr:col>
                    <xdr:colOff>38100</xdr:colOff>
                    <xdr:row>60</xdr:row>
                    <xdr:rowOff>266700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76200</xdr:colOff>
                    <xdr:row>60</xdr:row>
                    <xdr:rowOff>47625</xdr:rowOff>
                  </from>
                  <to>
                    <xdr:col>23</xdr:col>
                    <xdr:colOff>0</xdr:colOff>
                    <xdr:row>60</xdr:row>
                    <xdr:rowOff>266700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114300</xdr:colOff>
                    <xdr:row>67</xdr:row>
                    <xdr:rowOff>76200</xdr:rowOff>
                  </from>
                  <to>
                    <xdr:col>24</xdr:col>
                    <xdr:colOff>38100</xdr:colOff>
                    <xdr:row>67</xdr:row>
                    <xdr:rowOff>219075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76200</xdr:colOff>
                    <xdr:row>67</xdr:row>
                    <xdr:rowOff>76200</xdr:rowOff>
                  </from>
                  <to>
                    <xdr:col>29</xdr:col>
                    <xdr:colOff>0</xdr:colOff>
                    <xdr:row>67</xdr:row>
                    <xdr:rowOff>219075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85725</xdr:rowOff>
                  </from>
                  <to>
                    <xdr:col>45</xdr:col>
                    <xdr:colOff>9525</xdr:colOff>
                    <xdr:row>67</xdr:row>
                    <xdr:rowOff>238125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114300</xdr:colOff>
                    <xdr:row>68</xdr:row>
                    <xdr:rowOff>76200</xdr:rowOff>
                  </from>
                  <to>
                    <xdr:col>24</xdr:col>
                    <xdr:colOff>38100</xdr:colOff>
                    <xdr:row>68</xdr:row>
                    <xdr:rowOff>219075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76200</xdr:colOff>
                    <xdr:row>68</xdr:row>
                    <xdr:rowOff>76200</xdr:rowOff>
                  </from>
                  <to>
                    <xdr:col>29</xdr:col>
                    <xdr:colOff>0</xdr:colOff>
                    <xdr:row>68</xdr:row>
                    <xdr:rowOff>219075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9525</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114300</xdr:colOff>
                    <xdr:row>69</xdr:row>
                    <xdr:rowOff>76200</xdr:rowOff>
                  </from>
                  <to>
                    <xdr:col>24</xdr:col>
                    <xdr:colOff>38100</xdr:colOff>
                    <xdr:row>69</xdr:row>
                    <xdr:rowOff>219075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76200</xdr:colOff>
                    <xdr:row>69</xdr:row>
                    <xdr:rowOff>76200</xdr:rowOff>
                  </from>
                  <to>
                    <xdr:col>29</xdr:col>
                    <xdr:colOff>0</xdr:colOff>
                    <xdr:row>69</xdr:row>
                    <xdr:rowOff>219075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85725</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xdr:colOff>
                    <xdr:row>69</xdr:row>
                    <xdr:rowOff>57150</xdr:rowOff>
                  </from>
                  <to>
                    <xdr:col>45</xdr:col>
                    <xdr:colOff>28575</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114300</xdr:colOff>
                    <xdr:row>70</xdr:row>
                    <xdr:rowOff>76200</xdr:rowOff>
                  </from>
                  <to>
                    <xdr:col>24</xdr:col>
                    <xdr:colOff>38100</xdr:colOff>
                    <xdr:row>70</xdr:row>
                    <xdr:rowOff>219075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76200</xdr:colOff>
                    <xdr:row>70</xdr:row>
                    <xdr:rowOff>76200</xdr:rowOff>
                  </from>
                  <to>
                    <xdr:col>29</xdr:col>
                    <xdr:colOff>0</xdr:colOff>
                    <xdr:row>70</xdr:row>
                    <xdr:rowOff>219075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104775</xdr:colOff>
                    <xdr:row>70</xdr:row>
                    <xdr:rowOff>76200</xdr:rowOff>
                  </from>
                  <to>
                    <xdr:col>34</xdr:col>
                    <xdr:colOff>47625</xdr:colOff>
                    <xdr:row>70</xdr:row>
                    <xdr:rowOff>219075</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66675</xdr:rowOff>
                  </from>
                  <to>
                    <xdr:col>45</xdr:col>
                    <xdr:colOff>19050</xdr:colOff>
                    <xdr:row>70</xdr:row>
                    <xdr:rowOff>219075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BB61"/>
  <sheetViews>
    <sheetView tabSelected="1" view="pageBreakPreview" zoomScale="60" zoomScaleNormal="100" workbookViewId="0">
      <selection activeCell="C49" sqref="C49"/>
    </sheetView>
  </sheetViews>
  <sheetFormatPr defaultColWidth="9" defaultRowHeight="13.5"/>
  <cols>
    <col min="1" max="22" width="1.625" style="47" customWidth="1"/>
    <col min="23" max="23" width="2.125" style="47" customWidth="1"/>
    <col min="24" max="83" width="1.625" style="47" customWidth="1"/>
    <col min="84" max="16384" width="9" style="47"/>
  </cols>
  <sheetData>
    <row r="1" spans="1:54">
      <c r="A1" s="997" t="s">
        <v>583</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998" t="s">
        <v>470</v>
      </c>
      <c r="AC1" s="810"/>
      <c r="AD1" s="810"/>
      <c r="AE1" s="810"/>
      <c r="AF1" s="810"/>
      <c r="AG1" s="810"/>
      <c r="AH1" s="810"/>
      <c r="AI1" s="810"/>
      <c r="AJ1" s="810"/>
      <c r="AK1" s="810"/>
      <c r="AL1" s="810"/>
      <c r="AM1" s="810"/>
      <c r="AN1" s="810"/>
      <c r="AO1" s="810"/>
      <c r="AP1" s="810"/>
      <c r="AQ1" s="810"/>
      <c r="AR1" s="557"/>
      <c r="AS1" s="557"/>
      <c r="AT1" s="557"/>
      <c r="AU1" s="557"/>
      <c r="AV1" s="557"/>
      <c r="AW1" s="557"/>
      <c r="AX1" s="557"/>
      <c r="AY1" s="557"/>
      <c r="AZ1" s="557"/>
      <c r="BA1" s="557"/>
      <c r="BB1" s="557"/>
    </row>
    <row r="2" spans="1:54" ht="27.75" customHeight="1">
      <c r="B2" s="1011" t="s">
        <v>450</v>
      </c>
      <c r="C2" s="1012"/>
      <c r="D2" s="1013" t="s">
        <v>451</v>
      </c>
      <c r="E2" s="1014"/>
      <c r="F2" s="1007" t="s">
        <v>452</v>
      </c>
      <c r="G2" s="909"/>
      <c r="H2" s="909"/>
      <c r="I2" s="909"/>
      <c r="J2" s="909"/>
      <c r="K2" s="909"/>
      <c r="L2" s="1007" t="s">
        <v>453</v>
      </c>
      <c r="M2" s="909"/>
      <c r="N2" s="909"/>
      <c r="O2" s="909"/>
      <c r="P2" s="909"/>
      <c r="Q2" s="909"/>
      <c r="R2" s="1007" t="s">
        <v>454</v>
      </c>
      <c r="S2" s="909"/>
      <c r="T2" s="909"/>
      <c r="U2" s="909"/>
      <c r="V2" s="909"/>
      <c r="W2" s="909"/>
      <c r="X2" s="908" t="s">
        <v>455</v>
      </c>
      <c r="Y2" s="909"/>
      <c r="Z2" s="909"/>
      <c r="AA2" s="909"/>
      <c r="AB2" s="909"/>
      <c r="AC2" s="1007" t="s">
        <v>456</v>
      </c>
      <c r="AD2" s="909"/>
      <c r="AE2" s="909"/>
      <c r="AF2" s="909"/>
      <c r="AG2" s="909"/>
      <c r="AH2" s="909"/>
      <c r="AI2" s="909"/>
      <c r="AJ2" s="909"/>
      <c r="AK2" s="909"/>
      <c r="AL2" s="908" t="s">
        <v>457</v>
      </c>
      <c r="AM2" s="909"/>
      <c r="AN2" s="909"/>
      <c r="AO2" s="909"/>
      <c r="AP2" s="909"/>
      <c r="AQ2" s="1008"/>
      <c r="AR2" s="1009" t="s">
        <v>458</v>
      </c>
      <c r="AS2" s="1010"/>
      <c r="AT2" s="1010"/>
      <c r="AU2" s="1010"/>
      <c r="AV2" s="1010"/>
      <c r="AW2" s="1010"/>
      <c r="AX2" s="1010"/>
      <c r="AY2" s="1010"/>
      <c r="AZ2" s="1010"/>
      <c r="BA2" s="1010"/>
      <c r="BB2" s="1010"/>
    </row>
    <row r="3" spans="1:54">
      <c r="B3" s="1007" t="s">
        <v>356</v>
      </c>
      <c r="C3" s="909"/>
      <c r="D3" s="995"/>
      <c r="E3" s="996"/>
      <c r="F3" s="995"/>
      <c r="G3" s="996"/>
      <c r="H3" s="996"/>
      <c r="I3" s="996"/>
      <c r="J3" s="996"/>
      <c r="K3" s="996"/>
      <c r="L3" s="995"/>
      <c r="M3" s="996"/>
      <c r="N3" s="996"/>
      <c r="O3" s="996"/>
      <c r="P3" s="996"/>
      <c r="Q3" s="996"/>
      <c r="R3" s="999"/>
      <c r="S3" s="1000"/>
      <c r="T3" s="1000"/>
      <c r="U3" s="1000"/>
      <c r="V3" s="1000"/>
      <c r="W3" s="1000"/>
      <c r="X3" s="153"/>
      <c r="Y3" s="154"/>
      <c r="Z3" s="154"/>
      <c r="AA3" s="154"/>
      <c r="AB3" s="155"/>
      <c r="AC3" s="1001"/>
      <c r="AD3" s="1002"/>
      <c r="AE3" s="1002"/>
      <c r="AF3" s="1002"/>
      <c r="AG3" s="1002"/>
      <c r="AH3" s="1002"/>
      <c r="AI3" s="1002"/>
      <c r="AJ3" s="1002"/>
      <c r="AK3" s="1002"/>
      <c r="AL3" s="153"/>
      <c r="AM3" s="154"/>
      <c r="AN3" s="154"/>
      <c r="AO3" s="154"/>
      <c r="AP3" s="154"/>
      <c r="AQ3" s="154"/>
      <c r="AR3" s="995"/>
      <c r="AS3" s="996"/>
      <c r="AT3" s="996"/>
      <c r="AU3" s="996"/>
      <c r="AV3" s="996"/>
      <c r="AW3" s="996"/>
      <c r="AX3" s="996"/>
      <c r="AY3" s="996"/>
      <c r="AZ3" s="996"/>
      <c r="BA3" s="996"/>
      <c r="BB3" s="996"/>
    </row>
    <row r="4" spans="1:54">
      <c r="B4" s="909"/>
      <c r="C4" s="909"/>
      <c r="D4" s="996"/>
      <c r="E4" s="996"/>
      <c r="F4" s="996"/>
      <c r="G4" s="996"/>
      <c r="H4" s="996"/>
      <c r="I4" s="996"/>
      <c r="J4" s="996"/>
      <c r="K4" s="996"/>
      <c r="L4" s="996"/>
      <c r="M4" s="996"/>
      <c r="N4" s="996"/>
      <c r="O4" s="996"/>
      <c r="P4" s="996"/>
      <c r="Q4" s="996"/>
      <c r="R4" s="1003" t="s">
        <v>319</v>
      </c>
      <c r="S4" s="1004"/>
      <c r="T4" s="1004"/>
      <c r="U4" s="1004"/>
      <c r="V4" s="1004"/>
      <c r="W4" s="1004"/>
      <c r="X4" s="156"/>
      <c r="Y4" s="33"/>
      <c r="Z4" s="33"/>
      <c r="AA4" s="33"/>
      <c r="AB4" s="157"/>
      <c r="AC4" s="1002"/>
      <c r="AD4" s="1002"/>
      <c r="AE4" s="1002"/>
      <c r="AF4" s="1002"/>
      <c r="AG4" s="1002"/>
      <c r="AH4" s="1002"/>
      <c r="AI4" s="1002"/>
      <c r="AJ4" s="1002"/>
      <c r="AK4" s="1002"/>
      <c r="AL4" s="156"/>
      <c r="AM4" s="33"/>
      <c r="AN4" s="33"/>
      <c r="AO4" s="33"/>
      <c r="AP4" s="33"/>
      <c r="AQ4" s="33"/>
      <c r="AR4" s="996"/>
      <c r="AS4" s="996"/>
      <c r="AT4" s="996"/>
      <c r="AU4" s="996"/>
      <c r="AV4" s="996"/>
      <c r="AW4" s="996"/>
      <c r="AX4" s="996"/>
      <c r="AY4" s="996"/>
      <c r="AZ4" s="996"/>
      <c r="BA4" s="996"/>
      <c r="BB4" s="996"/>
    </row>
    <row r="5" spans="1:54">
      <c r="B5" s="909"/>
      <c r="C5" s="909"/>
      <c r="D5" s="996"/>
      <c r="E5" s="996"/>
      <c r="F5" s="996"/>
      <c r="G5" s="996"/>
      <c r="H5" s="996"/>
      <c r="I5" s="996"/>
      <c r="J5" s="996"/>
      <c r="K5" s="996"/>
      <c r="L5" s="996"/>
      <c r="M5" s="996"/>
      <c r="N5" s="996"/>
      <c r="O5" s="996"/>
      <c r="P5" s="996"/>
      <c r="Q5" s="996"/>
      <c r="R5" s="1003"/>
      <c r="S5" s="1004"/>
      <c r="T5" s="1004"/>
      <c r="U5" s="1004"/>
      <c r="V5" s="1004"/>
      <c r="W5" s="1004"/>
      <c r="X5" s="156"/>
      <c r="Y5" s="33"/>
      <c r="Z5" s="33"/>
      <c r="AA5" s="33"/>
      <c r="AB5" s="157"/>
      <c r="AC5" s="1002"/>
      <c r="AD5" s="1002"/>
      <c r="AE5" s="1002"/>
      <c r="AF5" s="1002"/>
      <c r="AG5" s="1002"/>
      <c r="AH5" s="1002"/>
      <c r="AI5" s="1002"/>
      <c r="AJ5" s="1002"/>
      <c r="AK5" s="1002"/>
      <c r="AL5" s="156"/>
      <c r="AM5" s="33"/>
      <c r="AN5" s="33"/>
      <c r="AO5" s="33"/>
      <c r="AP5" s="33"/>
      <c r="AQ5" s="33"/>
      <c r="AR5" s="996"/>
      <c r="AS5" s="996"/>
      <c r="AT5" s="996"/>
      <c r="AU5" s="996"/>
      <c r="AV5" s="996"/>
      <c r="AW5" s="996"/>
      <c r="AX5" s="996"/>
      <c r="AY5" s="996"/>
      <c r="AZ5" s="996"/>
      <c r="BA5" s="996"/>
      <c r="BB5" s="996"/>
    </row>
    <row r="6" spans="1:54">
      <c r="B6" s="909"/>
      <c r="C6" s="909"/>
      <c r="D6" s="996"/>
      <c r="E6" s="996"/>
      <c r="F6" s="996"/>
      <c r="G6" s="996"/>
      <c r="H6" s="996"/>
      <c r="I6" s="996"/>
      <c r="J6" s="996"/>
      <c r="K6" s="996"/>
      <c r="L6" s="996"/>
      <c r="M6" s="996"/>
      <c r="N6" s="996"/>
      <c r="O6" s="996"/>
      <c r="P6" s="996"/>
      <c r="Q6" s="996"/>
      <c r="R6" s="1003"/>
      <c r="S6" s="1004"/>
      <c r="T6" s="1004"/>
      <c r="U6" s="1004"/>
      <c r="V6" s="1004"/>
      <c r="W6" s="1004"/>
      <c r="X6" s="156"/>
      <c r="Y6" s="33"/>
      <c r="Z6" s="33"/>
      <c r="AA6" s="33"/>
      <c r="AB6" s="157"/>
      <c r="AC6" s="1002"/>
      <c r="AD6" s="1002"/>
      <c r="AE6" s="1002"/>
      <c r="AF6" s="1002"/>
      <c r="AG6" s="1002"/>
      <c r="AH6" s="1002"/>
      <c r="AI6" s="1002"/>
      <c r="AJ6" s="1002"/>
      <c r="AK6" s="1002"/>
      <c r="AL6" s="156"/>
      <c r="AM6" s="33"/>
      <c r="AN6" s="33"/>
      <c r="AO6" s="33"/>
      <c r="AP6" s="33"/>
      <c r="AQ6" s="33"/>
      <c r="AR6" s="996"/>
      <c r="AS6" s="996"/>
      <c r="AT6" s="996"/>
      <c r="AU6" s="996"/>
      <c r="AV6" s="996"/>
      <c r="AW6" s="996"/>
      <c r="AX6" s="996"/>
      <c r="AY6" s="996"/>
      <c r="AZ6" s="996"/>
      <c r="BA6" s="996"/>
      <c r="BB6" s="996"/>
    </row>
    <row r="7" spans="1:54">
      <c r="B7" s="909"/>
      <c r="C7" s="909"/>
      <c r="D7" s="996"/>
      <c r="E7" s="996"/>
      <c r="F7" s="996"/>
      <c r="G7" s="996"/>
      <c r="H7" s="996"/>
      <c r="I7" s="996"/>
      <c r="J7" s="996"/>
      <c r="K7" s="996"/>
      <c r="L7" s="996"/>
      <c r="M7" s="996"/>
      <c r="N7" s="996"/>
      <c r="O7" s="996"/>
      <c r="P7" s="996"/>
      <c r="Q7" s="996"/>
      <c r="R7" s="1003"/>
      <c r="S7" s="1004"/>
      <c r="T7" s="1004"/>
      <c r="U7" s="1004"/>
      <c r="V7" s="1004"/>
      <c r="W7" s="1004"/>
      <c r="X7" s="156"/>
      <c r="Y7" s="33"/>
      <c r="Z7" s="33"/>
      <c r="AA7" s="33"/>
      <c r="AB7" s="157"/>
      <c r="AC7" s="1002"/>
      <c r="AD7" s="1002"/>
      <c r="AE7" s="1002"/>
      <c r="AF7" s="1002"/>
      <c r="AG7" s="1002"/>
      <c r="AH7" s="1002"/>
      <c r="AI7" s="1002"/>
      <c r="AJ7" s="1002"/>
      <c r="AK7" s="1002"/>
      <c r="AL7" s="156"/>
      <c r="AM7" s="33"/>
      <c r="AN7" s="33"/>
      <c r="AO7" s="33"/>
      <c r="AP7" s="33"/>
      <c r="AQ7" s="33"/>
      <c r="AR7" s="996"/>
      <c r="AS7" s="996"/>
      <c r="AT7" s="996"/>
      <c r="AU7" s="996"/>
      <c r="AV7" s="996"/>
      <c r="AW7" s="996"/>
      <c r="AX7" s="996"/>
      <c r="AY7" s="996"/>
      <c r="AZ7" s="996"/>
      <c r="BA7" s="996"/>
      <c r="BB7" s="996"/>
    </row>
    <row r="8" spans="1:54">
      <c r="B8" s="909"/>
      <c r="C8" s="909"/>
      <c r="D8" s="996"/>
      <c r="E8" s="996"/>
      <c r="F8" s="996"/>
      <c r="G8" s="996"/>
      <c r="H8" s="996"/>
      <c r="I8" s="996"/>
      <c r="J8" s="996"/>
      <c r="K8" s="996"/>
      <c r="L8" s="996"/>
      <c r="M8" s="996"/>
      <c r="N8" s="996"/>
      <c r="O8" s="996"/>
      <c r="P8" s="996"/>
      <c r="Q8" s="996"/>
      <c r="R8" s="1003"/>
      <c r="S8" s="1004"/>
      <c r="T8" s="1004"/>
      <c r="U8" s="1004"/>
      <c r="V8" s="1004"/>
      <c r="W8" s="1004"/>
      <c r="X8" s="156"/>
      <c r="Y8" s="33"/>
      <c r="Z8" s="33"/>
      <c r="AA8" s="33"/>
      <c r="AB8" s="157"/>
      <c r="AC8" s="1002"/>
      <c r="AD8" s="1002"/>
      <c r="AE8" s="1002"/>
      <c r="AF8" s="1002"/>
      <c r="AG8" s="1002"/>
      <c r="AH8" s="1002"/>
      <c r="AI8" s="1002"/>
      <c r="AJ8" s="1002"/>
      <c r="AK8" s="1002"/>
      <c r="AL8" s="156"/>
      <c r="AM8" s="33"/>
      <c r="AN8" s="33"/>
      <c r="AO8" s="33"/>
      <c r="AP8" s="33"/>
      <c r="AQ8" s="33"/>
      <c r="AR8" s="996"/>
      <c r="AS8" s="996"/>
      <c r="AT8" s="996"/>
      <c r="AU8" s="996"/>
      <c r="AV8" s="996"/>
      <c r="AW8" s="996"/>
      <c r="AX8" s="996"/>
      <c r="AY8" s="996"/>
      <c r="AZ8" s="996"/>
      <c r="BA8" s="996"/>
      <c r="BB8" s="996"/>
    </row>
    <row r="9" spans="1:54">
      <c r="B9" s="909"/>
      <c r="C9" s="909"/>
      <c r="D9" s="996"/>
      <c r="E9" s="996"/>
      <c r="F9" s="996"/>
      <c r="G9" s="996"/>
      <c r="H9" s="996"/>
      <c r="I9" s="996"/>
      <c r="J9" s="996"/>
      <c r="K9" s="996"/>
      <c r="L9" s="996"/>
      <c r="M9" s="996"/>
      <c r="N9" s="996"/>
      <c r="O9" s="996"/>
      <c r="P9" s="996"/>
      <c r="Q9" s="996"/>
      <c r="R9" s="1003"/>
      <c r="S9" s="1004"/>
      <c r="T9" s="1004"/>
      <c r="U9" s="1004"/>
      <c r="V9" s="1004"/>
      <c r="W9" s="1004"/>
      <c r="X9" s="156"/>
      <c r="Y9" s="33"/>
      <c r="Z9" s="33"/>
      <c r="AA9" s="33"/>
      <c r="AB9" s="157"/>
      <c r="AC9" s="1002"/>
      <c r="AD9" s="1002"/>
      <c r="AE9" s="1002"/>
      <c r="AF9" s="1002"/>
      <c r="AG9" s="1002"/>
      <c r="AH9" s="1002"/>
      <c r="AI9" s="1002"/>
      <c r="AJ9" s="1002"/>
      <c r="AK9" s="1002"/>
      <c r="AL9" s="156"/>
      <c r="AM9" s="33"/>
      <c r="AN9" s="33"/>
      <c r="AO9" s="33"/>
      <c r="AP9" s="33"/>
      <c r="AQ9" s="33"/>
      <c r="AR9" s="996"/>
      <c r="AS9" s="996"/>
      <c r="AT9" s="996"/>
      <c r="AU9" s="996"/>
      <c r="AV9" s="996"/>
      <c r="AW9" s="996"/>
      <c r="AX9" s="996"/>
      <c r="AY9" s="996"/>
      <c r="AZ9" s="996"/>
      <c r="BA9" s="996"/>
      <c r="BB9" s="996"/>
    </row>
    <row r="10" spans="1:54">
      <c r="B10" s="909"/>
      <c r="C10" s="909"/>
      <c r="D10" s="996"/>
      <c r="E10" s="996"/>
      <c r="F10" s="996"/>
      <c r="G10" s="996"/>
      <c r="H10" s="996"/>
      <c r="I10" s="996"/>
      <c r="J10" s="996"/>
      <c r="K10" s="996"/>
      <c r="L10" s="996"/>
      <c r="M10" s="996"/>
      <c r="N10" s="996"/>
      <c r="O10" s="996"/>
      <c r="P10" s="996"/>
      <c r="Q10" s="996"/>
      <c r="R10" s="1005"/>
      <c r="S10" s="1006"/>
      <c r="T10" s="1006"/>
      <c r="U10" s="1006"/>
      <c r="V10" s="1006"/>
      <c r="W10" s="1006"/>
      <c r="X10" s="158"/>
      <c r="Y10" s="148"/>
      <c r="Z10" s="148"/>
      <c r="AA10" s="148"/>
      <c r="AB10" s="149"/>
      <c r="AC10" s="1002"/>
      <c r="AD10" s="1002"/>
      <c r="AE10" s="1002"/>
      <c r="AF10" s="1002"/>
      <c r="AG10" s="1002"/>
      <c r="AH10" s="1002"/>
      <c r="AI10" s="1002"/>
      <c r="AJ10" s="1002"/>
      <c r="AK10" s="1002"/>
      <c r="AL10" s="158"/>
      <c r="AM10" s="148"/>
      <c r="AN10" s="148"/>
      <c r="AO10" s="148"/>
      <c r="AP10" s="148"/>
      <c r="AQ10" s="148"/>
      <c r="AR10" s="996"/>
      <c r="AS10" s="996"/>
      <c r="AT10" s="996"/>
      <c r="AU10" s="996"/>
      <c r="AV10" s="996"/>
      <c r="AW10" s="996"/>
      <c r="AX10" s="996"/>
      <c r="AY10" s="996"/>
      <c r="AZ10" s="996"/>
      <c r="BA10" s="996"/>
      <c r="BB10" s="996"/>
    </row>
    <row r="11" spans="1:54">
      <c r="B11" s="1007" t="s">
        <v>459</v>
      </c>
      <c r="C11" s="909"/>
      <c r="D11" s="995"/>
      <c r="E11" s="996"/>
      <c r="F11" s="995"/>
      <c r="G11" s="996"/>
      <c r="H11" s="996"/>
      <c r="I11" s="996"/>
      <c r="J11" s="996"/>
      <c r="K11" s="996"/>
      <c r="L11" s="995"/>
      <c r="M11" s="996"/>
      <c r="N11" s="996"/>
      <c r="O11" s="996"/>
      <c r="P11" s="996"/>
      <c r="Q11" s="996"/>
      <c r="R11" s="999"/>
      <c r="S11" s="1000"/>
      <c r="T11" s="1000"/>
      <c r="U11" s="1000"/>
      <c r="V11" s="1000"/>
      <c r="W11" s="1000"/>
      <c r="X11" s="153"/>
      <c r="Y11" s="154"/>
      <c r="Z11" s="154"/>
      <c r="AA11" s="154"/>
      <c r="AB11" s="155"/>
      <c r="AC11" s="1001"/>
      <c r="AD11" s="1002"/>
      <c r="AE11" s="1002"/>
      <c r="AF11" s="1002"/>
      <c r="AG11" s="1002"/>
      <c r="AH11" s="1002"/>
      <c r="AI11" s="1002"/>
      <c r="AJ11" s="1002"/>
      <c r="AK11" s="1002"/>
      <c r="AL11" s="153"/>
      <c r="AM11" s="154"/>
      <c r="AN11" s="154"/>
      <c r="AO11" s="154"/>
      <c r="AP11" s="154"/>
      <c r="AQ11" s="154"/>
      <c r="AR11" s="995"/>
      <c r="AS11" s="996"/>
      <c r="AT11" s="996"/>
      <c r="AU11" s="996"/>
      <c r="AV11" s="996"/>
      <c r="AW11" s="996"/>
      <c r="AX11" s="996"/>
      <c r="AY11" s="996"/>
      <c r="AZ11" s="996"/>
      <c r="BA11" s="996"/>
      <c r="BB11" s="996"/>
    </row>
    <row r="12" spans="1:54">
      <c r="B12" s="909"/>
      <c r="C12" s="909"/>
      <c r="D12" s="996"/>
      <c r="E12" s="996"/>
      <c r="F12" s="996"/>
      <c r="G12" s="996"/>
      <c r="H12" s="996"/>
      <c r="I12" s="996"/>
      <c r="J12" s="996"/>
      <c r="K12" s="996"/>
      <c r="L12" s="996"/>
      <c r="M12" s="996"/>
      <c r="N12" s="996"/>
      <c r="O12" s="996"/>
      <c r="P12" s="996"/>
      <c r="Q12" s="996"/>
      <c r="R12" s="1003" t="s">
        <v>319</v>
      </c>
      <c r="S12" s="1004"/>
      <c r="T12" s="1004"/>
      <c r="U12" s="1004"/>
      <c r="V12" s="1004"/>
      <c r="W12" s="1004"/>
      <c r="X12" s="156"/>
      <c r="Y12" s="33"/>
      <c r="Z12" s="33"/>
      <c r="AA12" s="33"/>
      <c r="AB12" s="157"/>
      <c r="AC12" s="1002"/>
      <c r="AD12" s="1002"/>
      <c r="AE12" s="1002"/>
      <c r="AF12" s="1002"/>
      <c r="AG12" s="1002"/>
      <c r="AH12" s="1002"/>
      <c r="AI12" s="1002"/>
      <c r="AJ12" s="1002"/>
      <c r="AK12" s="1002"/>
      <c r="AL12" s="156"/>
      <c r="AM12" s="33"/>
      <c r="AN12" s="33"/>
      <c r="AO12" s="33"/>
      <c r="AP12" s="33"/>
      <c r="AQ12" s="33"/>
      <c r="AR12" s="996"/>
      <c r="AS12" s="996"/>
      <c r="AT12" s="996"/>
      <c r="AU12" s="996"/>
      <c r="AV12" s="996"/>
      <c r="AW12" s="996"/>
      <c r="AX12" s="996"/>
      <c r="AY12" s="996"/>
      <c r="AZ12" s="996"/>
      <c r="BA12" s="996"/>
      <c r="BB12" s="996"/>
    </row>
    <row r="13" spans="1:54">
      <c r="B13" s="909"/>
      <c r="C13" s="909"/>
      <c r="D13" s="996"/>
      <c r="E13" s="996"/>
      <c r="F13" s="996"/>
      <c r="G13" s="996"/>
      <c r="H13" s="996"/>
      <c r="I13" s="996"/>
      <c r="J13" s="996"/>
      <c r="K13" s="996"/>
      <c r="L13" s="996"/>
      <c r="M13" s="996"/>
      <c r="N13" s="996"/>
      <c r="O13" s="996"/>
      <c r="P13" s="996"/>
      <c r="Q13" s="996"/>
      <c r="R13" s="1003"/>
      <c r="S13" s="1004"/>
      <c r="T13" s="1004"/>
      <c r="U13" s="1004"/>
      <c r="V13" s="1004"/>
      <c r="W13" s="1004"/>
      <c r="X13" s="156"/>
      <c r="Y13" s="33"/>
      <c r="Z13" s="33"/>
      <c r="AA13" s="33"/>
      <c r="AB13" s="157"/>
      <c r="AC13" s="1002"/>
      <c r="AD13" s="1002"/>
      <c r="AE13" s="1002"/>
      <c r="AF13" s="1002"/>
      <c r="AG13" s="1002"/>
      <c r="AH13" s="1002"/>
      <c r="AI13" s="1002"/>
      <c r="AJ13" s="1002"/>
      <c r="AK13" s="1002"/>
      <c r="AL13" s="156"/>
      <c r="AM13" s="33"/>
      <c r="AN13" s="33"/>
      <c r="AO13" s="33"/>
      <c r="AP13" s="33"/>
      <c r="AQ13" s="33"/>
      <c r="AR13" s="996"/>
      <c r="AS13" s="996"/>
      <c r="AT13" s="996"/>
      <c r="AU13" s="996"/>
      <c r="AV13" s="996"/>
      <c r="AW13" s="996"/>
      <c r="AX13" s="996"/>
      <c r="AY13" s="996"/>
      <c r="AZ13" s="996"/>
      <c r="BA13" s="996"/>
      <c r="BB13" s="996"/>
    </row>
    <row r="14" spans="1:54">
      <c r="B14" s="909"/>
      <c r="C14" s="909"/>
      <c r="D14" s="996"/>
      <c r="E14" s="996"/>
      <c r="F14" s="996"/>
      <c r="G14" s="996"/>
      <c r="H14" s="996"/>
      <c r="I14" s="996"/>
      <c r="J14" s="996"/>
      <c r="K14" s="996"/>
      <c r="L14" s="996"/>
      <c r="M14" s="996"/>
      <c r="N14" s="996"/>
      <c r="O14" s="996"/>
      <c r="P14" s="996"/>
      <c r="Q14" s="996"/>
      <c r="R14" s="1003"/>
      <c r="S14" s="1004"/>
      <c r="T14" s="1004"/>
      <c r="U14" s="1004"/>
      <c r="V14" s="1004"/>
      <c r="W14" s="1004"/>
      <c r="X14" s="156"/>
      <c r="Y14" s="33"/>
      <c r="Z14" s="33"/>
      <c r="AA14" s="33"/>
      <c r="AB14" s="157"/>
      <c r="AC14" s="1002"/>
      <c r="AD14" s="1002"/>
      <c r="AE14" s="1002"/>
      <c r="AF14" s="1002"/>
      <c r="AG14" s="1002"/>
      <c r="AH14" s="1002"/>
      <c r="AI14" s="1002"/>
      <c r="AJ14" s="1002"/>
      <c r="AK14" s="1002"/>
      <c r="AL14" s="156"/>
      <c r="AM14" s="33"/>
      <c r="AN14" s="33"/>
      <c r="AO14" s="33"/>
      <c r="AP14" s="33"/>
      <c r="AQ14" s="33"/>
      <c r="AR14" s="996"/>
      <c r="AS14" s="996"/>
      <c r="AT14" s="996"/>
      <c r="AU14" s="996"/>
      <c r="AV14" s="996"/>
      <c r="AW14" s="996"/>
      <c r="AX14" s="996"/>
      <c r="AY14" s="996"/>
      <c r="AZ14" s="996"/>
      <c r="BA14" s="996"/>
      <c r="BB14" s="996"/>
    </row>
    <row r="15" spans="1:54">
      <c r="B15" s="909"/>
      <c r="C15" s="909"/>
      <c r="D15" s="996"/>
      <c r="E15" s="996"/>
      <c r="F15" s="996"/>
      <c r="G15" s="996"/>
      <c r="H15" s="996"/>
      <c r="I15" s="996"/>
      <c r="J15" s="996"/>
      <c r="K15" s="996"/>
      <c r="L15" s="996"/>
      <c r="M15" s="996"/>
      <c r="N15" s="996"/>
      <c r="O15" s="996"/>
      <c r="P15" s="996"/>
      <c r="Q15" s="996"/>
      <c r="R15" s="1003"/>
      <c r="S15" s="1004"/>
      <c r="T15" s="1004"/>
      <c r="U15" s="1004"/>
      <c r="V15" s="1004"/>
      <c r="W15" s="1004"/>
      <c r="X15" s="156"/>
      <c r="Y15" s="33"/>
      <c r="Z15" s="33"/>
      <c r="AA15" s="33"/>
      <c r="AB15" s="157"/>
      <c r="AC15" s="1002"/>
      <c r="AD15" s="1002"/>
      <c r="AE15" s="1002"/>
      <c r="AF15" s="1002"/>
      <c r="AG15" s="1002"/>
      <c r="AH15" s="1002"/>
      <c r="AI15" s="1002"/>
      <c r="AJ15" s="1002"/>
      <c r="AK15" s="1002"/>
      <c r="AL15" s="156"/>
      <c r="AM15" s="33"/>
      <c r="AN15" s="33"/>
      <c r="AO15" s="33"/>
      <c r="AP15" s="33"/>
      <c r="AQ15" s="33"/>
      <c r="AR15" s="996"/>
      <c r="AS15" s="996"/>
      <c r="AT15" s="996"/>
      <c r="AU15" s="996"/>
      <c r="AV15" s="996"/>
      <c r="AW15" s="996"/>
      <c r="AX15" s="996"/>
      <c r="AY15" s="996"/>
      <c r="AZ15" s="996"/>
      <c r="BA15" s="996"/>
      <c r="BB15" s="996"/>
    </row>
    <row r="16" spans="1:54">
      <c r="B16" s="909"/>
      <c r="C16" s="909"/>
      <c r="D16" s="996"/>
      <c r="E16" s="996"/>
      <c r="F16" s="996"/>
      <c r="G16" s="996"/>
      <c r="H16" s="996"/>
      <c r="I16" s="996"/>
      <c r="J16" s="996"/>
      <c r="K16" s="996"/>
      <c r="L16" s="996"/>
      <c r="M16" s="996"/>
      <c r="N16" s="996"/>
      <c r="O16" s="996"/>
      <c r="P16" s="996"/>
      <c r="Q16" s="996"/>
      <c r="R16" s="1003"/>
      <c r="S16" s="1004"/>
      <c r="T16" s="1004"/>
      <c r="U16" s="1004"/>
      <c r="V16" s="1004"/>
      <c r="W16" s="1004"/>
      <c r="X16" s="156"/>
      <c r="Y16" s="33"/>
      <c r="Z16" s="33"/>
      <c r="AA16" s="33"/>
      <c r="AB16" s="157"/>
      <c r="AC16" s="1002"/>
      <c r="AD16" s="1002"/>
      <c r="AE16" s="1002"/>
      <c r="AF16" s="1002"/>
      <c r="AG16" s="1002"/>
      <c r="AH16" s="1002"/>
      <c r="AI16" s="1002"/>
      <c r="AJ16" s="1002"/>
      <c r="AK16" s="1002"/>
      <c r="AL16" s="156"/>
      <c r="AM16" s="33"/>
      <c r="AN16" s="33"/>
      <c r="AO16" s="33"/>
      <c r="AP16" s="33"/>
      <c r="AQ16" s="33"/>
      <c r="AR16" s="996"/>
      <c r="AS16" s="996"/>
      <c r="AT16" s="996"/>
      <c r="AU16" s="996"/>
      <c r="AV16" s="996"/>
      <c r="AW16" s="996"/>
      <c r="AX16" s="996"/>
      <c r="AY16" s="996"/>
      <c r="AZ16" s="996"/>
      <c r="BA16" s="996"/>
      <c r="BB16" s="996"/>
    </row>
    <row r="17" spans="2:54">
      <c r="B17" s="909"/>
      <c r="C17" s="909"/>
      <c r="D17" s="996"/>
      <c r="E17" s="996"/>
      <c r="F17" s="996"/>
      <c r="G17" s="996"/>
      <c r="H17" s="996"/>
      <c r="I17" s="996"/>
      <c r="J17" s="996"/>
      <c r="K17" s="996"/>
      <c r="L17" s="996"/>
      <c r="M17" s="996"/>
      <c r="N17" s="996"/>
      <c r="O17" s="996"/>
      <c r="P17" s="996"/>
      <c r="Q17" s="996"/>
      <c r="R17" s="1003"/>
      <c r="S17" s="1004"/>
      <c r="T17" s="1004"/>
      <c r="U17" s="1004"/>
      <c r="V17" s="1004"/>
      <c r="W17" s="1004"/>
      <c r="X17" s="156"/>
      <c r="Y17" s="33"/>
      <c r="Z17" s="33"/>
      <c r="AA17" s="33"/>
      <c r="AB17" s="157"/>
      <c r="AC17" s="1002"/>
      <c r="AD17" s="1002"/>
      <c r="AE17" s="1002"/>
      <c r="AF17" s="1002"/>
      <c r="AG17" s="1002"/>
      <c r="AH17" s="1002"/>
      <c r="AI17" s="1002"/>
      <c r="AJ17" s="1002"/>
      <c r="AK17" s="1002"/>
      <c r="AL17" s="156"/>
      <c r="AM17" s="33"/>
      <c r="AN17" s="33"/>
      <c r="AO17" s="33"/>
      <c r="AP17" s="33"/>
      <c r="AQ17" s="33"/>
      <c r="AR17" s="996"/>
      <c r="AS17" s="996"/>
      <c r="AT17" s="996"/>
      <c r="AU17" s="996"/>
      <c r="AV17" s="996"/>
      <c r="AW17" s="996"/>
      <c r="AX17" s="996"/>
      <c r="AY17" s="996"/>
      <c r="AZ17" s="996"/>
      <c r="BA17" s="996"/>
      <c r="BB17" s="996"/>
    </row>
    <row r="18" spans="2:54">
      <c r="B18" s="909"/>
      <c r="C18" s="909"/>
      <c r="D18" s="996"/>
      <c r="E18" s="996"/>
      <c r="F18" s="996"/>
      <c r="G18" s="996"/>
      <c r="H18" s="996"/>
      <c r="I18" s="996"/>
      <c r="J18" s="996"/>
      <c r="K18" s="996"/>
      <c r="L18" s="996"/>
      <c r="M18" s="996"/>
      <c r="N18" s="996"/>
      <c r="O18" s="996"/>
      <c r="P18" s="996"/>
      <c r="Q18" s="996"/>
      <c r="R18" s="1005"/>
      <c r="S18" s="1006"/>
      <c r="T18" s="1006"/>
      <c r="U18" s="1006"/>
      <c r="V18" s="1006"/>
      <c r="W18" s="1006"/>
      <c r="X18" s="158"/>
      <c r="Y18" s="148"/>
      <c r="Z18" s="148"/>
      <c r="AA18" s="148"/>
      <c r="AB18" s="149"/>
      <c r="AC18" s="1002"/>
      <c r="AD18" s="1002"/>
      <c r="AE18" s="1002"/>
      <c r="AF18" s="1002"/>
      <c r="AG18" s="1002"/>
      <c r="AH18" s="1002"/>
      <c r="AI18" s="1002"/>
      <c r="AJ18" s="1002"/>
      <c r="AK18" s="1002"/>
      <c r="AL18" s="158"/>
      <c r="AM18" s="148"/>
      <c r="AN18" s="148"/>
      <c r="AO18" s="148"/>
      <c r="AP18" s="148"/>
      <c r="AQ18" s="148"/>
      <c r="AR18" s="996"/>
      <c r="AS18" s="996"/>
      <c r="AT18" s="996"/>
      <c r="AU18" s="996"/>
      <c r="AV18" s="996"/>
      <c r="AW18" s="996"/>
      <c r="AX18" s="996"/>
      <c r="AY18" s="996"/>
      <c r="AZ18" s="996"/>
      <c r="BA18" s="996"/>
      <c r="BB18" s="996"/>
    </row>
    <row r="19" spans="2:54">
      <c r="B19" s="1007" t="s">
        <v>460</v>
      </c>
      <c r="C19" s="909"/>
      <c r="D19" s="995"/>
      <c r="E19" s="996"/>
      <c r="F19" s="995"/>
      <c r="G19" s="996"/>
      <c r="H19" s="996"/>
      <c r="I19" s="996"/>
      <c r="J19" s="996"/>
      <c r="K19" s="996"/>
      <c r="L19" s="995"/>
      <c r="M19" s="996"/>
      <c r="N19" s="996"/>
      <c r="O19" s="996"/>
      <c r="P19" s="996"/>
      <c r="Q19" s="996"/>
      <c r="R19" s="999"/>
      <c r="S19" s="1000"/>
      <c r="T19" s="1000"/>
      <c r="U19" s="1000"/>
      <c r="V19" s="1000"/>
      <c r="W19" s="1000"/>
      <c r="X19" s="153"/>
      <c r="Y19" s="154"/>
      <c r="Z19" s="154"/>
      <c r="AA19" s="154"/>
      <c r="AB19" s="155"/>
      <c r="AC19" s="1001"/>
      <c r="AD19" s="1002"/>
      <c r="AE19" s="1002"/>
      <c r="AF19" s="1002"/>
      <c r="AG19" s="1002"/>
      <c r="AH19" s="1002"/>
      <c r="AI19" s="1002"/>
      <c r="AJ19" s="1002"/>
      <c r="AK19" s="1002"/>
      <c r="AL19" s="153"/>
      <c r="AM19" s="154"/>
      <c r="AN19" s="154"/>
      <c r="AO19" s="154"/>
      <c r="AP19" s="154"/>
      <c r="AQ19" s="154"/>
      <c r="AR19" s="995"/>
      <c r="AS19" s="996"/>
      <c r="AT19" s="996"/>
      <c r="AU19" s="996"/>
      <c r="AV19" s="996"/>
      <c r="AW19" s="996"/>
      <c r="AX19" s="996"/>
      <c r="AY19" s="996"/>
      <c r="AZ19" s="996"/>
      <c r="BA19" s="996"/>
      <c r="BB19" s="996"/>
    </row>
    <row r="20" spans="2:54">
      <c r="B20" s="909"/>
      <c r="C20" s="909"/>
      <c r="D20" s="996"/>
      <c r="E20" s="996"/>
      <c r="F20" s="996"/>
      <c r="G20" s="996"/>
      <c r="H20" s="996"/>
      <c r="I20" s="996"/>
      <c r="J20" s="996"/>
      <c r="K20" s="996"/>
      <c r="L20" s="996"/>
      <c r="M20" s="996"/>
      <c r="N20" s="996"/>
      <c r="O20" s="996"/>
      <c r="P20" s="996"/>
      <c r="Q20" s="996"/>
      <c r="R20" s="1003" t="s">
        <v>319</v>
      </c>
      <c r="S20" s="1004"/>
      <c r="T20" s="1004"/>
      <c r="U20" s="1004"/>
      <c r="V20" s="1004"/>
      <c r="W20" s="1004"/>
      <c r="X20" s="156"/>
      <c r="Y20" s="33"/>
      <c r="Z20" s="33"/>
      <c r="AA20" s="33"/>
      <c r="AB20" s="157"/>
      <c r="AC20" s="1002"/>
      <c r="AD20" s="1002"/>
      <c r="AE20" s="1002"/>
      <c r="AF20" s="1002"/>
      <c r="AG20" s="1002"/>
      <c r="AH20" s="1002"/>
      <c r="AI20" s="1002"/>
      <c r="AJ20" s="1002"/>
      <c r="AK20" s="1002"/>
      <c r="AL20" s="156"/>
      <c r="AM20" s="33"/>
      <c r="AN20" s="33"/>
      <c r="AO20" s="33"/>
      <c r="AP20" s="33"/>
      <c r="AQ20" s="33"/>
      <c r="AR20" s="996"/>
      <c r="AS20" s="996"/>
      <c r="AT20" s="996"/>
      <c r="AU20" s="996"/>
      <c r="AV20" s="996"/>
      <c r="AW20" s="996"/>
      <c r="AX20" s="996"/>
      <c r="AY20" s="996"/>
      <c r="AZ20" s="996"/>
      <c r="BA20" s="996"/>
      <c r="BB20" s="996"/>
    </row>
    <row r="21" spans="2:54">
      <c r="B21" s="909"/>
      <c r="C21" s="909"/>
      <c r="D21" s="996"/>
      <c r="E21" s="996"/>
      <c r="F21" s="996"/>
      <c r="G21" s="996"/>
      <c r="H21" s="996"/>
      <c r="I21" s="996"/>
      <c r="J21" s="996"/>
      <c r="K21" s="996"/>
      <c r="L21" s="996"/>
      <c r="M21" s="996"/>
      <c r="N21" s="996"/>
      <c r="O21" s="996"/>
      <c r="P21" s="996"/>
      <c r="Q21" s="996"/>
      <c r="R21" s="1003"/>
      <c r="S21" s="1004"/>
      <c r="T21" s="1004"/>
      <c r="U21" s="1004"/>
      <c r="V21" s="1004"/>
      <c r="W21" s="1004"/>
      <c r="X21" s="156"/>
      <c r="Y21" s="33"/>
      <c r="Z21" s="33"/>
      <c r="AA21" s="33"/>
      <c r="AB21" s="157"/>
      <c r="AC21" s="1002"/>
      <c r="AD21" s="1002"/>
      <c r="AE21" s="1002"/>
      <c r="AF21" s="1002"/>
      <c r="AG21" s="1002"/>
      <c r="AH21" s="1002"/>
      <c r="AI21" s="1002"/>
      <c r="AJ21" s="1002"/>
      <c r="AK21" s="1002"/>
      <c r="AL21" s="156"/>
      <c r="AM21" s="33"/>
      <c r="AN21" s="33"/>
      <c r="AO21" s="33"/>
      <c r="AP21" s="33"/>
      <c r="AQ21" s="33"/>
      <c r="AR21" s="996"/>
      <c r="AS21" s="996"/>
      <c r="AT21" s="996"/>
      <c r="AU21" s="996"/>
      <c r="AV21" s="996"/>
      <c r="AW21" s="996"/>
      <c r="AX21" s="996"/>
      <c r="AY21" s="996"/>
      <c r="AZ21" s="996"/>
      <c r="BA21" s="996"/>
      <c r="BB21" s="996"/>
    </row>
    <row r="22" spans="2:54">
      <c r="B22" s="909"/>
      <c r="C22" s="909"/>
      <c r="D22" s="996"/>
      <c r="E22" s="996"/>
      <c r="F22" s="996"/>
      <c r="G22" s="996"/>
      <c r="H22" s="996"/>
      <c r="I22" s="996"/>
      <c r="J22" s="996"/>
      <c r="K22" s="996"/>
      <c r="L22" s="996"/>
      <c r="M22" s="996"/>
      <c r="N22" s="996"/>
      <c r="O22" s="996"/>
      <c r="P22" s="996"/>
      <c r="Q22" s="996"/>
      <c r="R22" s="1003"/>
      <c r="S22" s="1004"/>
      <c r="T22" s="1004"/>
      <c r="U22" s="1004"/>
      <c r="V22" s="1004"/>
      <c r="W22" s="1004"/>
      <c r="X22" s="156"/>
      <c r="Y22" s="33"/>
      <c r="Z22" s="33"/>
      <c r="AA22" s="33"/>
      <c r="AB22" s="157"/>
      <c r="AC22" s="1002"/>
      <c r="AD22" s="1002"/>
      <c r="AE22" s="1002"/>
      <c r="AF22" s="1002"/>
      <c r="AG22" s="1002"/>
      <c r="AH22" s="1002"/>
      <c r="AI22" s="1002"/>
      <c r="AJ22" s="1002"/>
      <c r="AK22" s="1002"/>
      <c r="AL22" s="156"/>
      <c r="AM22" s="33"/>
      <c r="AN22" s="33"/>
      <c r="AO22" s="33"/>
      <c r="AP22" s="33"/>
      <c r="AQ22" s="33"/>
      <c r="AR22" s="996"/>
      <c r="AS22" s="996"/>
      <c r="AT22" s="996"/>
      <c r="AU22" s="996"/>
      <c r="AV22" s="996"/>
      <c r="AW22" s="996"/>
      <c r="AX22" s="996"/>
      <c r="AY22" s="996"/>
      <c r="AZ22" s="996"/>
      <c r="BA22" s="996"/>
      <c r="BB22" s="996"/>
    </row>
    <row r="23" spans="2:54">
      <c r="B23" s="909"/>
      <c r="C23" s="909"/>
      <c r="D23" s="996"/>
      <c r="E23" s="996"/>
      <c r="F23" s="996"/>
      <c r="G23" s="996"/>
      <c r="H23" s="996"/>
      <c r="I23" s="996"/>
      <c r="J23" s="996"/>
      <c r="K23" s="996"/>
      <c r="L23" s="996"/>
      <c r="M23" s="996"/>
      <c r="N23" s="996"/>
      <c r="O23" s="996"/>
      <c r="P23" s="996"/>
      <c r="Q23" s="996"/>
      <c r="R23" s="1003"/>
      <c r="S23" s="1004"/>
      <c r="T23" s="1004"/>
      <c r="U23" s="1004"/>
      <c r="V23" s="1004"/>
      <c r="W23" s="1004"/>
      <c r="X23" s="156"/>
      <c r="Y23" s="33"/>
      <c r="Z23" s="33"/>
      <c r="AA23" s="33"/>
      <c r="AB23" s="157"/>
      <c r="AC23" s="1002"/>
      <c r="AD23" s="1002"/>
      <c r="AE23" s="1002"/>
      <c r="AF23" s="1002"/>
      <c r="AG23" s="1002"/>
      <c r="AH23" s="1002"/>
      <c r="AI23" s="1002"/>
      <c r="AJ23" s="1002"/>
      <c r="AK23" s="1002"/>
      <c r="AL23" s="156"/>
      <c r="AM23" s="33"/>
      <c r="AN23" s="33"/>
      <c r="AO23" s="33"/>
      <c r="AP23" s="33"/>
      <c r="AQ23" s="33"/>
      <c r="AR23" s="996"/>
      <c r="AS23" s="996"/>
      <c r="AT23" s="996"/>
      <c r="AU23" s="996"/>
      <c r="AV23" s="996"/>
      <c r="AW23" s="996"/>
      <c r="AX23" s="996"/>
      <c r="AY23" s="996"/>
      <c r="AZ23" s="996"/>
      <c r="BA23" s="996"/>
      <c r="BB23" s="996"/>
    </row>
    <row r="24" spans="2:54">
      <c r="B24" s="909"/>
      <c r="C24" s="909"/>
      <c r="D24" s="996"/>
      <c r="E24" s="996"/>
      <c r="F24" s="996"/>
      <c r="G24" s="996"/>
      <c r="H24" s="996"/>
      <c r="I24" s="996"/>
      <c r="J24" s="996"/>
      <c r="K24" s="996"/>
      <c r="L24" s="996"/>
      <c r="M24" s="996"/>
      <c r="N24" s="996"/>
      <c r="O24" s="996"/>
      <c r="P24" s="996"/>
      <c r="Q24" s="996"/>
      <c r="R24" s="1003"/>
      <c r="S24" s="1004"/>
      <c r="T24" s="1004"/>
      <c r="U24" s="1004"/>
      <c r="V24" s="1004"/>
      <c r="W24" s="1004"/>
      <c r="X24" s="156"/>
      <c r="Y24" s="33"/>
      <c r="Z24" s="33"/>
      <c r="AA24" s="33"/>
      <c r="AB24" s="157"/>
      <c r="AC24" s="1002"/>
      <c r="AD24" s="1002"/>
      <c r="AE24" s="1002"/>
      <c r="AF24" s="1002"/>
      <c r="AG24" s="1002"/>
      <c r="AH24" s="1002"/>
      <c r="AI24" s="1002"/>
      <c r="AJ24" s="1002"/>
      <c r="AK24" s="1002"/>
      <c r="AL24" s="156"/>
      <c r="AM24" s="33"/>
      <c r="AN24" s="33"/>
      <c r="AO24" s="33"/>
      <c r="AP24" s="33"/>
      <c r="AQ24" s="33"/>
      <c r="AR24" s="996"/>
      <c r="AS24" s="996"/>
      <c r="AT24" s="996"/>
      <c r="AU24" s="996"/>
      <c r="AV24" s="996"/>
      <c r="AW24" s="996"/>
      <c r="AX24" s="996"/>
      <c r="AY24" s="996"/>
      <c r="AZ24" s="996"/>
      <c r="BA24" s="996"/>
      <c r="BB24" s="996"/>
    </row>
    <row r="25" spans="2:54">
      <c r="B25" s="909"/>
      <c r="C25" s="909"/>
      <c r="D25" s="996"/>
      <c r="E25" s="996"/>
      <c r="F25" s="996"/>
      <c r="G25" s="996"/>
      <c r="H25" s="996"/>
      <c r="I25" s="996"/>
      <c r="J25" s="996"/>
      <c r="K25" s="996"/>
      <c r="L25" s="996"/>
      <c r="M25" s="996"/>
      <c r="N25" s="996"/>
      <c r="O25" s="996"/>
      <c r="P25" s="996"/>
      <c r="Q25" s="996"/>
      <c r="R25" s="1003"/>
      <c r="S25" s="1004"/>
      <c r="T25" s="1004"/>
      <c r="U25" s="1004"/>
      <c r="V25" s="1004"/>
      <c r="W25" s="1004"/>
      <c r="X25" s="156"/>
      <c r="Y25" s="33"/>
      <c r="Z25" s="33"/>
      <c r="AA25" s="33"/>
      <c r="AB25" s="157"/>
      <c r="AC25" s="1002"/>
      <c r="AD25" s="1002"/>
      <c r="AE25" s="1002"/>
      <c r="AF25" s="1002"/>
      <c r="AG25" s="1002"/>
      <c r="AH25" s="1002"/>
      <c r="AI25" s="1002"/>
      <c r="AJ25" s="1002"/>
      <c r="AK25" s="1002"/>
      <c r="AL25" s="156"/>
      <c r="AM25" s="33"/>
      <c r="AN25" s="33"/>
      <c r="AO25" s="33"/>
      <c r="AP25" s="33"/>
      <c r="AQ25" s="33"/>
      <c r="AR25" s="996"/>
      <c r="AS25" s="996"/>
      <c r="AT25" s="996"/>
      <c r="AU25" s="996"/>
      <c r="AV25" s="996"/>
      <c r="AW25" s="996"/>
      <c r="AX25" s="996"/>
      <c r="AY25" s="996"/>
      <c r="AZ25" s="996"/>
      <c r="BA25" s="996"/>
      <c r="BB25" s="996"/>
    </row>
    <row r="26" spans="2:54">
      <c r="B26" s="909"/>
      <c r="C26" s="909"/>
      <c r="D26" s="996"/>
      <c r="E26" s="996"/>
      <c r="F26" s="996"/>
      <c r="G26" s="996"/>
      <c r="H26" s="996"/>
      <c r="I26" s="996"/>
      <c r="J26" s="996"/>
      <c r="K26" s="996"/>
      <c r="L26" s="996"/>
      <c r="M26" s="996"/>
      <c r="N26" s="996"/>
      <c r="O26" s="996"/>
      <c r="P26" s="996"/>
      <c r="Q26" s="996"/>
      <c r="R26" s="1005"/>
      <c r="S26" s="1006"/>
      <c r="T26" s="1006"/>
      <c r="U26" s="1006"/>
      <c r="V26" s="1006"/>
      <c r="W26" s="1006"/>
      <c r="X26" s="158"/>
      <c r="Y26" s="148"/>
      <c r="Z26" s="148"/>
      <c r="AA26" s="148"/>
      <c r="AB26" s="149"/>
      <c r="AC26" s="1002"/>
      <c r="AD26" s="1002"/>
      <c r="AE26" s="1002"/>
      <c r="AF26" s="1002"/>
      <c r="AG26" s="1002"/>
      <c r="AH26" s="1002"/>
      <c r="AI26" s="1002"/>
      <c r="AJ26" s="1002"/>
      <c r="AK26" s="1002"/>
      <c r="AL26" s="158"/>
      <c r="AM26" s="148"/>
      <c r="AN26" s="148"/>
      <c r="AO26" s="148"/>
      <c r="AP26" s="148"/>
      <c r="AQ26" s="148"/>
      <c r="AR26" s="996"/>
      <c r="AS26" s="996"/>
      <c r="AT26" s="996"/>
      <c r="AU26" s="996"/>
      <c r="AV26" s="996"/>
      <c r="AW26" s="996"/>
      <c r="AX26" s="996"/>
      <c r="AY26" s="996"/>
      <c r="AZ26" s="996"/>
      <c r="BA26" s="996"/>
      <c r="BB26" s="996"/>
    </row>
    <row r="27" spans="2:54">
      <c r="B27" s="1007" t="s">
        <v>461</v>
      </c>
      <c r="C27" s="909"/>
      <c r="D27" s="995"/>
      <c r="E27" s="996"/>
      <c r="F27" s="995"/>
      <c r="G27" s="996"/>
      <c r="H27" s="996"/>
      <c r="I27" s="996"/>
      <c r="J27" s="996"/>
      <c r="K27" s="996"/>
      <c r="L27" s="995"/>
      <c r="M27" s="996"/>
      <c r="N27" s="996"/>
      <c r="O27" s="996"/>
      <c r="P27" s="996"/>
      <c r="Q27" s="996"/>
      <c r="R27" s="999"/>
      <c r="S27" s="1000"/>
      <c r="T27" s="1000"/>
      <c r="U27" s="1000"/>
      <c r="V27" s="1000"/>
      <c r="W27" s="1000"/>
      <c r="X27" s="153"/>
      <c r="Y27" s="154"/>
      <c r="Z27" s="154"/>
      <c r="AA27" s="154"/>
      <c r="AB27" s="155"/>
      <c r="AC27" s="1001"/>
      <c r="AD27" s="1002"/>
      <c r="AE27" s="1002"/>
      <c r="AF27" s="1002"/>
      <c r="AG27" s="1002"/>
      <c r="AH27" s="1002"/>
      <c r="AI27" s="1002"/>
      <c r="AJ27" s="1002"/>
      <c r="AK27" s="1002"/>
      <c r="AL27" s="153"/>
      <c r="AM27" s="154"/>
      <c r="AN27" s="154"/>
      <c r="AO27" s="154"/>
      <c r="AP27" s="154"/>
      <c r="AQ27" s="154"/>
      <c r="AR27" s="995"/>
      <c r="AS27" s="996"/>
      <c r="AT27" s="996"/>
      <c r="AU27" s="996"/>
      <c r="AV27" s="996"/>
      <c r="AW27" s="996"/>
      <c r="AX27" s="996"/>
      <c r="AY27" s="996"/>
      <c r="AZ27" s="996"/>
      <c r="BA27" s="996"/>
      <c r="BB27" s="996"/>
    </row>
    <row r="28" spans="2:54">
      <c r="B28" s="909"/>
      <c r="C28" s="909"/>
      <c r="D28" s="996"/>
      <c r="E28" s="996"/>
      <c r="F28" s="996"/>
      <c r="G28" s="996"/>
      <c r="H28" s="996"/>
      <c r="I28" s="996"/>
      <c r="J28" s="996"/>
      <c r="K28" s="996"/>
      <c r="L28" s="996"/>
      <c r="M28" s="996"/>
      <c r="N28" s="996"/>
      <c r="O28" s="996"/>
      <c r="P28" s="996"/>
      <c r="Q28" s="996"/>
      <c r="R28" s="1003" t="s">
        <v>319</v>
      </c>
      <c r="S28" s="1004"/>
      <c r="T28" s="1004"/>
      <c r="U28" s="1004"/>
      <c r="V28" s="1004"/>
      <c r="W28" s="1004"/>
      <c r="X28" s="156"/>
      <c r="Y28" s="33"/>
      <c r="Z28" s="33"/>
      <c r="AA28" s="33"/>
      <c r="AB28" s="157"/>
      <c r="AC28" s="1002"/>
      <c r="AD28" s="1002"/>
      <c r="AE28" s="1002"/>
      <c r="AF28" s="1002"/>
      <c r="AG28" s="1002"/>
      <c r="AH28" s="1002"/>
      <c r="AI28" s="1002"/>
      <c r="AJ28" s="1002"/>
      <c r="AK28" s="1002"/>
      <c r="AL28" s="156"/>
      <c r="AM28" s="33"/>
      <c r="AN28" s="33"/>
      <c r="AO28" s="33"/>
      <c r="AP28" s="33"/>
      <c r="AQ28" s="33"/>
      <c r="AR28" s="996"/>
      <c r="AS28" s="996"/>
      <c r="AT28" s="996"/>
      <c r="AU28" s="996"/>
      <c r="AV28" s="996"/>
      <c r="AW28" s="996"/>
      <c r="AX28" s="996"/>
      <c r="AY28" s="996"/>
      <c r="AZ28" s="996"/>
      <c r="BA28" s="996"/>
      <c r="BB28" s="996"/>
    </row>
    <row r="29" spans="2:54">
      <c r="B29" s="909"/>
      <c r="C29" s="909"/>
      <c r="D29" s="996"/>
      <c r="E29" s="996"/>
      <c r="F29" s="996"/>
      <c r="G29" s="996"/>
      <c r="H29" s="996"/>
      <c r="I29" s="996"/>
      <c r="J29" s="996"/>
      <c r="K29" s="996"/>
      <c r="L29" s="996"/>
      <c r="M29" s="996"/>
      <c r="N29" s="996"/>
      <c r="O29" s="996"/>
      <c r="P29" s="996"/>
      <c r="Q29" s="996"/>
      <c r="R29" s="1003"/>
      <c r="S29" s="1004"/>
      <c r="T29" s="1004"/>
      <c r="U29" s="1004"/>
      <c r="V29" s="1004"/>
      <c r="W29" s="1004"/>
      <c r="X29" s="156"/>
      <c r="Y29" s="33"/>
      <c r="Z29" s="33"/>
      <c r="AA29" s="33"/>
      <c r="AB29" s="157"/>
      <c r="AC29" s="1002"/>
      <c r="AD29" s="1002"/>
      <c r="AE29" s="1002"/>
      <c r="AF29" s="1002"/>
      <c r="AG29" s="1002"/>
      <c r="AH29" s="1002"/>
      <c r="AI29" s="1002"/>
      <c r="AJ29" s="1002"/>
      <c r="AK29" s="1002"/>
      <c r="AL29" s="156"/>
      <c r="AM29" s="33"/>
      <c r="AN29" s="33"/>
      <c r="AO29" s="33"/>
      <c r="AP29" s="33"/>
      <c r="AQ29" s="33"/>
      <c r="AR29" s="996"/>
      <c r="AS29" s="996"/>
      <c r="AT29" s="996"/>
      <c r="AU29" s="996"/>
      <c r="AV29" s="996"/>
      <c r="AW29" s="996"/>
      <c r="AX29" s="996"/>
      <c r="AY29" s="996"/>
      <c r="AZ29" s="996"/>
      <c r="BA29" s="996"/>
      <c r="BB29" s="996"/>
    </row>
    <row r="30" spans="2:54">
      <c r="B30" s="909"/>
      <c r="C30" s="909"/>
      <c r="D30" s="996"/>
      <c r="E30" s="996"/>
      <c r="F30" s="996"/>
      <c r="G30" s="996"/>
      <c r="H30" s="996"/>
      <c r="I30" s="996"/>
      <c r="J30" s="996"/>
      <c r="K30" s="996"/>
      <c r="L30" s="996"/>
      <c r="M30" s="996"/>
      <c r="N30" s="996"/>
      <c r="O30" s="996"/>
      <c r="P30" s="996"/>
      <c r="Q30" s="996"/>
      <c r="R30" s="1003"/>
      <c r="S30" s="1004"/>
      <c r="T30" s="1004"/>
      <c r="U30" s="1004"/>
      <c r="V30" s="1004"/>
      <c r="W30" s="1004"/>
      <c r="X30" s="156"/>
      <c r="Y30" s="33"/>
      <c r="Z30" s="33"/>
      <c r="AA30" s="33"/>
      <c r="AB30" s="157"/>
      <c r="AC30" s="1002"/>
      <c r="AD30" s="1002"/>
      <c r="AE30" s="1002"/>
      <c r="AF30" s="1002"/>
      <c r="AG30" s="1002"/>
      <c r="AH30" s="1002"/>
      <c r="AI30" s="1002"/>
      <c r="AJ30" s="1002"/>
      <c r="AK30" s="1002"/>
      <c r="AL30" s="156"/>
      <c r="AM30" s="33"/>
      <c r="AN30" s="33"/>
      <c r="AO30" s="33"/>
      <c r="AP30" s="33"/>
      <c r="AQ30" s="33"/>
      <c r="AR30" s="996"/>
      <c r="AS30" s="996"/>
      <c r="AT30" s="996"/>
      <c r="AU30" s="996"/>
      <c r="AV30" s="996"/>
      <c r="AW30" s="996"/>
      <c r="AX30" s="996"/>
      <c r="AY30" s="996"/>
      <c r="AZ30" s="996"/>
      <c r="BA30" s="996"/>
      <c r="BB30" s="996"/>
    </row>
    <row r="31" spans="2:54">
      <c r="B31" s="909"/>
      <c r="C31" s="909"/>
      <c r="D31" s="996"/>
      <c r="E31" s="996"/>
      <c r="F31" s="996"/>
      <c r="G31" s="996"/>
      <c r="H31" s="996"/>
      <c r="I31" s="996"/>
      <c r="J31" s="996"/>
      <c r="K31" s="996"/>
      <c r="L31" s="996"/>
      <c r="M31" s="996"/>
      <c r="N31" s="996"/>
      <c r="O31" s="996"/>
      <c r="P31" s="996"/>
      <c r="Q31" s="996"/>
      <c r="R31" s="1003"/>
      <c r="S31" s="1004"/>
      <c r="T31" s="1004"/>
      <c r="U31" s="1004"/>
      <c r="V31" s="1004"/>
      <c r="W31" s="1004"/>
      <c r="X31" s="156"/>
      <c r="Y31" s="33"/>
      <c r="Z31" s="33"/>
      <c r="AA31" s="33"/>
      <c r="AB31" s="157"/>
      <c r="AC31" s="1002"/>
      <c r="AD31" s="1002"/>
      <c r="AE31" s="1002"/>
      <c r="AF31" s="1002"/>
      <c r="AG31" s="1002"/>
      <c r="AH31" s="1002"/>
      <c r="AI31" s="1002"/>
      <c r="AJ31" s="1002"/>
      <c r="AK31" s="1002"/>
      <c r="AL31" s="156"/>
      <c r="AM31" s="33"/>
      <c r="AN31" s="33"/>
      <c r="AO31" s="33"/>
      <c r="AP31" s="33"/>
      <c r="AQ31" s="33"/>
      <c r="AR31" s="996"/>
      <c r="AS31" s="996"/>
      <c r="AT31" s="996"/>
      <c r="AU31" s="996"/>
      <c r="AV31" s="996"/>
      <c r="AW31" s="996"/>
      <c r="AX31" s="996"/>
      <c r="AY31" s="996"/>
      <c r="AZ31" s="996"/>
      <c r="BA31" s="996"/>
      <c r="BB31" s="996"/>
    </row>
    <row r="32" spans="2:54">
      <c r="B32" s="909"/>
      <c r="C32" s="909"/>
      <c r="D32" s="996"/>
      <c r="E32" s="996"/>
      <c r="F32" s="996"/>
      <c r="G32" s="996"/>
      <c r="H32" s="996"/>
      <c r="I32" s="996"/>
      <c r="J32" s="996"/>
      <c r="K32" s="996"/>
      <c r="L32" s="996"/>
      <c r="M32" s="996"/>
      <c r="N32" s="996"/>
      <c r="O32" s="996"/>
      <c r="P32" s="996"/>
      <c r="Q32" s="996"/>
      <c r="R32" s="1003"/>
      <c r="S32" s="1004"/>
      <c r="T32" s="1004"/>
      <c r="U32" s="1004"/>
      <c r="V32" s="1004"/>
      <c r="W32" s="1004"/>
      <c r="X32" s="156"/>
      <c r="Y32" s="33"/>
      <c r="Z32" s="33"/>
      <c r="AA32" s="33"/>
      <c r="AB32" s="157"/>
      <c r="AC32" s="1002"/>
      <c r="AD32" s="1002"/>
      <c r="AE32" s="1002"/>
      <c r="AF32" s="1002"/>
      <c r="AG32" s="1002"/>
      <c r="AH32" s="1002"/>
      <c r="AI32" s="1002"/>
      <c r="AJ32" s="1002"/>
      <c r="AK32" s="1002"/>
      <c r="AL32" s="156"/>
      <c r="AM32" s="33"/>
      <c r="AN32" s="33"/>
      <c r="AO32" s="33"/>
      <c r="AP32" s="33"/>
      <c r="AQ32" s="33"/>
      <c r="AR32" s="996"/>
      <c r="AS32" s="996"/>
      <c r="AT32" s="996"/>
      <c r="AU32" s="996"/>
      <c r="AV32" s="996"/>
      <c r="AW32" s="996"/>
      <c r="AX32" s="996"/>
      <c r="AY32" s="996"/>
      <c r="AZ32" s="996"/>
      <c r="BA32" s="996"/>
      <c r="BB32" s="996"/>
    </row>
    <row r="33" spans="2:54">
      <c r="B33" s="909"/>
      <c r="C33" s="909"/>
      <c r="D33" s="996"/>
      <c r="E33" s="996"/>
      <c r="F33" s="996"/>
      <c r="G33" s="996"/>
      <c r="H33" s="996"/>
      <c r="I33" s="996"/>
      <c r="J33" s="996"/>
      <c r="K33" s="996"/>
      <c r="L33" s="996"/>
      <c r="M33" s="996"/>
      <c r="N33" s="996"/>
      <c r="O33" s="996"/>
      <c r="P33" s="996"/>
      <c r="Q33" s="996"/>
      <c r="R33" s="1003"/>
      <c r="S33" s="1004"/>
      <c r="T33" s="1004"/>
      <c r="U33" s="1004"/>
      <c r="V33" s="1004"/>
      <c r="W33" s="1004"/>
      <c r="X33" s="156"/>
      <c r="Y33" s="33"/>
      <c r="Z33" s="33"/>
      <c r="AA33" s="33"/>
      <c r="AB33" s="157"/>
      <c r="AC33" s="1002"/>
      <c r="AD33" s="1002"/>
      <c r="AE33" s="1002"/>
      <c r="AF33" s="1002"/>
      <c r="AG33" s="1002"/>
      <c r="AH33" s="1002"/>
      <c r="AI33" s="1002"/>
      <c r="AJ33" s="1002"/>
      <c r="AK33" s="1002"/>
      <c r="AL33" s="156"/>
      <c r="AM33" s="33"/>
      <c r="AN33" s="33"/>
      <c r="AO33" s="33"/>
      <c r="AP33" s="33"/>
      <c r="AQ33" s="33"/>
      <c r="AR33" s="996"/>
      <c r="AS33" s="996"/>
      <c r="AT33" s="996"/>
      <c r="AU33" s="996"/>
      <c r="AV33" s="996"/>
      <c r="AW33" s="996"/>
      <c r="AX33" s="996"/>
      <c r="AY33" s="996"/>
      <c r="AZ33" s="996"/>
      <c r="BA33" s="996"/>
      <c r="BB33" s="996"/>
    </row>
    <row r="34" spans="2:54">
      <c r="B34" s="909"/>
      <c r="C34" s="909"/>
      <c r="D34" s="996"/>
      <c r="E34" s="996"/>
      <c r="F34" s="996"/>
      <c r="G34" s="996"/>
      <c r="H34" s="996"/>
      <c r="I34" s="996"/>
      <c r="J34" s="996"/>
      <c r="K34" s="996"/>
      <c r="L34" s="996"/>
      <c r="M34" s="996"/>
      <c r="N34" s="996"/>
      <c r="O34" s="996"/>
      <c r="P34" s="996"/>
      <c r="Q34" s="996"/>
      <c r="R34" s="1005"/>
      <c r="S34" s="1006"/>
      <c r="T34" s="1006"/>
      <c r="U34" s="1006"/>
      <c r="V34" s="1006"/>
      <c r="W34" s="1006"/>
      <c r="X34" s="158"/>
      <c r="Y34" s="148"/>
      <c r="Z34" s="148"/>
      <c r="AA34" s="148"/>
      <c r="AB34" s="149"/>
      <c r="AC34" s="1002"/>
      <c r="AD34" s="1002"/>
      <c r="AE34" s="1002"/>
      <c r="AF34" s="1002"/>
      <c r="AG34" s="1002"/>
      <c r="AH34" s="1002"/>
      <c r="AI34" s="1002"/>
      <c r="AJ34" s="1002"/>
      <c r="AK34" s="1002"/>
      <c r="AL34" s="158"/>
      <c r="AM34" s="148"/>
      <c r="AN34" s="148"/>
      <c r="AO34" s="148"/>
      <c r="AP34" s="148"/>
      <c r="AQ34" s="148"/>
      <c r="AR34" s="996"/>
      <c r="AS34" s="996"/>
      <c r="AT34" s="996"/>
      <c r="AU34" s="996"/>
      <c r="AV34" s="996"/>
      <c r="AW34" s="996"/>
      <c r="AX34" s="996"/>
      <c r="AY34" s="996"/>
      <c r="AZ34" s="996"/>
      <c r="BA34" s="996"/>
      <c r="BB34" s="996"/>
    </row>
    <row r="35" spans="2:54">
      <c r="B35" s="1007" t="s">
        <v>360</v>
      </c>
      <c r="C35" s="909"/>
      <c r="D35" s="995"/>
      <c r="E35" s="996"/>
      <c r="F35" s="995"/>
      <c r="G35" s="996"/>
      <c r="H35" s="996"/>
      <c r="I35" s="996"/>
      <c r="J35" s="996"/>
      <c r="K35" s="996"/>
      <c r="L35" s="995"/>
      <c r="M35" s="996"/>
      <c r="N35" s="996"/>
      <c r="O35" s="996"/>
      <c r="P35" s="996"/>
      <c r="Q35" s="996"/>
      <c r="R35" s="999"/>
      <c r="S35" s="1000"/>
      <c r="T35" s="1000"/>
      <c r="U35" s="1000"/>
      <c r="V35" s="1000"/>
      <c r="W35" s="1000"/>
      <c r="X35" s="153"/>
      <c r="Y35" s="154"/>
      <c r="Z35" s="154"/>
      <c r="AA35" s="154"/>
      <c r="AB35" s="155"/>
      <c r="AC35" s="1001"/>
      <c r="AD35" s="1002"/>
      <c r="AE35" s="1002"/>
      <c r="AF35" s="1002"/>
      <c r="AG35" s="1002"/>
      <c r="AH35" s="1002"/>
      <c r="AI35" s="1002"/>
      <c r="AJ35" s="1002"/>
      <c r="AK35" s="1002"/>
      <c r="AL35" s="153"/>
      <c r="AM35" s="154"/>
      <c r="AN35" s="154"/>
      <c r="AO35" s="154"/>
      <c r="AP35" s="154"/>
      <c r="AQ35" s="154"/>
      <c r="AR35" s="995"/>
      <c r="AS35" s="996"/>
      <c r="AT35" s="996"/>
      <c r="AU35" s="996"/>
      <c r="AV35" s="996"/>
      <c r="AW35" s="996"/>
      <c r="AX35" s="996"/>
      <c r="AY35" s="996"/>
      <c r="AZ35" s="996"/>
      <c r="BA35" s="996"/>
      <c r="BB35" s="996"/>
    </row>
    <row r="36" spans="2:54">
      <c r="B36" s="909"/>
      <c r="C36" s="909"/>
      <c r="D36" s="996"/>
      <c r="E36" s="996"/>
      <c r="F36" s="996"/>
      <c r="G36" s="996"/>
      <c r="H36" s="996"/>
      <c r="I36" s="996"/>
      <c r="J36" s="996"/>
      <c r="K36" s="996"/>
      <c r="L36" s="996"/>
      <c r="M36" s="996"/>
      <c r="N36" s="996"/>
      <c r="O36" s="996"/>
      <c r="P36" s="996"/>
      <c r="Q36" s="996"/>
      <c r="R36" s="1003" t="s">
        <v>319</v>
      </c>
      <c r="S36" s="1004"/>
      <c r="T36" s="1004"/>
      <c r="U36" s="1004"/>
      <c r="V36" s="1004"/>
      <c r="W36" s="1004"/>
      <c r="X36" s="156"/>
      <c r="Y36" s="33"/>
      <c r="Z36" s="33"/>
      <c r="AA36" s="33"/>
      <c r="AB36" s="157"/>
      <c r="AC36" s="1002"/>
      <c r="AD36" s="1002"/>
      <c r="AE36" s="1002"/>
      <c r="AF36" s="1002"/>
      <c r="AG36" s="1002"/>
      <c r="AH36" s="1002"/>
      <c r="AI36" s="1002"/>
      <c r="AJ36" s="1002"/>
      <c r="AK36" s="1002"/>
      <c r="AL36" s="156"/>
      <c r="AM36" s="33"/>
      <c r="AN36" s="33"/>
      <c r="AO36" s="33"/>
      <c r="AP36" s="33"/>
      <c r="AQ36" s="33"/>
      <c r="AR36" s="996"/>
      <c r="AS36" s="996"/>
      <c r="AT36" s="996"/>
      <c r="AU36" s="996"/>
      <c r="AV36" s="996"/>
      <c r="AW36" s="996"/>
      <c r="AX36" s="996"/>
      <c r="AY36" s="996"/>
      <c r="AZ36" s="996"/>
      <c r="BA36" s="996"/>
      <c r="BB36" s="996"/>
    </row>
    <row r="37" spans="2:54">
      <c r="B37" s="909"/>
      <c r="C37" s="909"/>
      <c r="D37" s="996"/>
      <c r="E37" s="996"/>
      <c r="F37" s="996"/>
      <c r="G37" s="996"/>
      <c r="H37" s="996"/>
      <c r="I37" s="996"/>
      <c r="J37" s="996"/>
      <c r="K37" s="996"/>
      <c r="L37" s="996"/>
      <c r="M37" s="996"/>
      <c r="N37" s="996"/>
      <c r="O37" s="996"/>
      <c r="P37" s="996"/>
      <c r="Q37" s="996"/>
      <c r="R37" s="1003"/>
      <c r="S37" s="1004"/>
      <c r="T37" s="1004"/>
      <c r="U37" s="1004"/>
      <c r="V37" s="1004"/>
      <c r="W37" s="1004"/>
      <c r="X37" s="156"/>
      <c r="Y37" s="33"/>
      <c r="Z37" s="33"/>
      <c r="AA37" s="33"/>
      <c r="AB37" s="157"/>
      <c r="AC37" s="1002"/>
      <c r="AD37" s="1002"/>
      <c r="AE37" s="1002"/>
      <c r="AF37" s="1002"/>
      <c r="AG37" s="1002"/>
      <c r="AH37" s="1002"/>
      <c r="AI37" s="1002"/>
      <c r="AJ37" s="1002"/>
      <c r="AK37" s="1002"/>
      <c r="AL37" s="156"/>
      <c r="AM37" s="33"/>
      <c r="AN37" s="33"/>
      <c r="AO37" s="33"/>
      <c r="AP37" s="33"/>
      <c r="AQ37" s="33"/>
      <c r="AR37" s="996"/>
      <c r="AS37" s="996"/>
      <c r="AT37" s="996"/>
      <c r="AU37" s="996"/>
      <c r="AV37" s="996"/>
      <c r="AW37" s="996"/>
      <c r="AX37" s="996"/>
      <c r="AY37" s="996"/>
      <c r="AZ37" s="996"/>
      <c r="BA37" s="996"/>
      <c r="BB37" s="996"/>
    </row>
    <row r="38" spans="2:54">
      <c r="B38" s="909"/>
      <c r="C38" s="909"/>
      <c r="D38" s="996"/>
      <c r="E38" s="996"/>
      <c r="F38" s="996"/>
      <c r="G38" s="996"/>
      <c r="H38" s="996"/>
      <c r="I38" s="996"/>
      <c r="J38" s="996"/>
      <c r="K38" s="996"/>
      <c r="L38" s="996"/>
      <c r="M38" s="996"/>
      <c r="N38" s="996"/>
      <c r="O38" s="996"/>
      <c r="P38" s="996"/>
      <c r="Q38" s="996"/>
      <c r="R38" s="1003"/>
      <c r="S38" s="1004"/>
      <c r="T38" s="1004"/>
      <c r="U38" s="1004"/>
      <c r="V38" s="1004"/>
      <c r="W38" s="1004"/>
      <c r="X38" s="156"/>
      <c r="Y38" s="33"/>
      <c r="Z38" s="33"/>
      <c r="AA38" s="33"/>
      <c r="AB38" s="157"/>
      <c r="AC38" s="1002"/>
      <c r="AD38" s="1002"/>
      <c r="AE38" s="1002"/>
      <c r="AF38" s="1002"/>
      <c r="AG38" s="1002"/>
      <c r="AH38" s="1002"/>
      <c r="AI38" s="1002"/>
      <c r="AJ38" s="1002"/>
      <c r="AK38" s="1002"/>
      <c r="AL38" s="156"/>
      <c r="AM38" s="33"/>
      <c r="AN38" s="33"/>
      <c r="AO38" s="33"/>
      <c r="AP38" s="33"/>
      <c r="AQ38" s="33"/>
      <c r="AR38" s="996"/>
      <c r="AS38" s="996"/>
      <c r="AT38" s="996"/>
      <c r="AU38" s="996"/>
      <c r="AV38" s="996"/>
      <c r="AW38" s="996"/>
      <c r="AX38" s="996"/>
      <c r="AY38" s="996"/>
      <c r="AZ38" s="996"/>
      <c r="BA38" s="996"/>
      <c r="BB38" s="996"/>
    </row>
    <row r="39" spans="2:54">
      <c r="B39" s="909"/>
      <c r="C39" s="909"/>
      <c r="D39" s="996"/>
      <c r="E39" s="996"/>
      <c r="F39" s="996"/>
      <c r="G39" s="996"/>
      <c r="H39" s="996"/>
      <c r="I39" s="996"/>
      <c r="J39" s="996"/>
      <c r="K39" s="996"/>
      <c r="L39" s="996"/>
      <c r="M39" s="996"/>
      <c r="N39" s="996"/>
      <c r="O39" s="996"/>
      <c r="P39" s="996"/>
      <c r="Q39" s="996"/>
      <c r="R39" s="1003"/>
      <c r="S39" s="1004"/>
      <c r="T39" s="1004"/>
      <c r="U39" s="1004"/>
      <c r="V39" s="1004"/>
      <c r="W39" s="1004"/>
      <c r="X39" s="156"/>
      <c r="Y39" s="33"/>
      <c r="Z39" s="33"/>
      <c r="AA39" s="33"/>
      <c r="AB39" s="157"/>
      <c r="AC39" s="1002"/>
      <c r="AD39" s="1002"/>
      <c r="AE39" s="1002"/>
      <c r="AF39" s="1002"/>
      <c r="AG39" s="1002"/>
      <c r="AH39" s="1002"/>
      <c r="AI39" s="1002"/>
      <c r="AJ39" s="1002"/>
      <c r="AK39" s="1002"/>
      <c r="AL39" s="156"/>
      <c r="AM39" s="33"/>
      <c r="AN39" s="33"/>
      <c r="AO39" s="33"/>
      <c r="AP39" s="33"/>
      <c r="AQ39" s="33"/>
      <c r="AR39" s="996"/>
      <c r="AS39" s="996"/>
      <c r="AT39" s="996"/>
      <c r="AU39" s="996"/>
      <c r="AV39" s="996"/>
      <c r="AW39" s="996"/>
      <c r="AX39" s="996"/>
      <c r="AY39" s="996"/>
      <c r="AZ39" s="996"/>
      <c r="BA39" s="996"/>
      <c r="BB39" s="996"/>
    </row>
    <row r="40" spans="2:54">
      <c r="B40" s="909"/>
      <c r="C40" s="909"/>
      <c r="D40" s="996"/>
      <c r="E40" s="996"/>
      <c r="F40" s="996"/>
      <c r="G40" s="996"/>
      <c r="H40" s="996"/>
      <c r="I40" s="996"/>
      <c r="J40" s="996"/>
      <c r="K40" s="996"/>
      <c r="L40" s="996"/>
      <c r="M40" s="996"/>
      <c r="N40" s="996"/>
      <c r="O40" s="996"/>
      <c r="P40" s="996"/>
      <c r="Q40" s="996"/>
      <c r="R40" s="1003"/>
      <c r="S40" s="1004"/>
      <c r="T40" s="1004"/>
      <c r="U40" s="1004"/>
      <c r="V40" s="1004"/>
      <c r="W40" s="1004"/>
      <c r="X40" s="156"/>
      <c r="Y40" s="33"/>
      <c r="Z40" s="33"/>
      <c r="AA40" s="33"/>
      <c r="AB40" s="157"/>
      <c r="AC40" s="1002"/>
      <c r="AD40" s="1002"/>
      <c r="AE40" s="1002"/>
      <c r="AF40" s="1002"/>
      <c r="AG40" s="1002"/>
      <c r="AH40" s="1002"/>
      <c r="AI40" s="1002"/>
      <c r="AJ40" s="1002"/>
      <c r="AK40" s="1002"/>
      <c r="AL40" s="156"/>
      <c r="AM40" s="33"/>
      <c r="AN40" s="33"/>
      <c r="AO40" s="33"/>
      <c r="AP40" s="33"/>
      <c r="AQ40" s="33"/>
      <c r="AR40" s="996"/>
      <c r="AS40" s="996"/>
      <c r="AT40" s="996"/>
      <c r="AU40" s="996"/>
      <c r="AV40" s="996"/>
      <c r="AW40" s="996"/>
      <c r="AX40" s="996"/>
      <c r="AY40" s="996"/>
      <c r="AZ40" s="996"/>
      <c r="BA40" s="996"/>
      <c r="BB40" s="996"/>
    </row>
    <row r="41" spans="2:54">
      <c r="B41" s="909"/>
      <c r="C41" s="909"/>
      <c r="D41" s="996"/>
      <c r="E41" s="996"/>
      <c r="F41" s="996"/>
      <c r="G41" s="996"/>
      <c r="H41" s="996"/>
      <c r="I41" s="996"/>
      <c r="J41" s="996"/>
      <c r="K41" s="996"/>
      <c r="L41" s="996"/>
      <c r="M41" s="996"/>
      <c r="N41" s="996"/>
      <c r="O41" s="996"/>
      <c r="P41" s="996"/>
      <c r="Q41" s="996"/>
      <c r="R41" s="1003"/>
      <c r="S41" s="1004"/>
      <c r="T41" s="1004"/>
      <c r="U41" s="1004"/>
      <c r="V41" s="1004"/>
      <c r="W41" s="1004"/>
      <c r="X41" s="156"/>
      <c r="Y41" s="33"/>
      <c r="Z41" s="33"/>
      <c r="AA41" s="33"/>
      <c r="AB41" s="157"/>
      <c r="AC41" s="1002"/>
      <c r="AD41" s="1002"/>
      <c r="AE41" s="1002"/>
      <c r="AF41" s="1002"/>
      <c r="AG41" s="1002"/>
      <c r="AH41" s="1002"/>
      <c r="AI41" s="1002"/>
      <c r="AJ41" s="1002"/>
      <c r="AK41" s="1002"/>
      <c r="AL41" s="156"/>
      <c r="AM41" s="33"/>
      <c r="AN41" s="33"/>
      <c r="AO41" s="33"/>
      <c r="AP41" s="33"/>
      <c r="AQ41" s="33"/>
      <c r="AR41" s="996"/>
      <c r="AS41" s="996"/>
      <c r="AT41" s="996"/>
      <c r="AU41" s="996"/>
      <c r="AV41" s="996"/>
      <c r="AW41" s="996"/>
      <c r="AX41" s="996"/>
      <c r="AY41" s="996"/>
      <c r="AZ41" s="996"/>
      <c r="BA41" s="996"/>
      <c r="BB41" s="996"/>
    </row>
    <row r="42" spans="2:54">
      <c r="B42" s="909"/>
      <c r="C42" s="909"/>
      <c r="D42" s="996"/>
      <c r="E42" s="996"/>
      <c r="F42" s="996"/>
      <c r="G42" s="996"/>
      <c r="H42" s="996"/>
      <c r="I42" s="996"/>
      <c r="J42" s="996"/>
      <c r="K42" s="996"/>
      <c r="L42" s="996"/>
      <c r="M42" s="996"/>
      <c r="N42" s="996"/>
      <c r="O42" s="996"/>
      <c r="P42" s="996"/>
      <c r="Q42" s="996"/>
      <c r="R42" s="1005"/>
      <c r="S42" s="1006"/>
      <c r="T42" s="1006"/>
      <c r="U42" s="1006"/>
      <c r="V42" s="1006"/>
      <c r="W42" s="1006"/>
      <c r="X42" s="158"/>
      <c r="Y42" s="148"/>
      <c r="Z42" s="148"/>
      <c r="AA42" s="148"/>
      <c r="AB42" s="149"/>
      <c r="AC42" s="1002"/>
      <c r="AD42" s="1002"/>
      <c r="AE42" s="1002"/>
      <c r="AF42" s="1002"/>
      <c r="AG42" s="1002"/>
      <c r="AH42" s="1002"/>
      <c r="AI42" s="1002"/>
      <c r="AJ42" s="1002"/>
      <c r="AK42" s="1002"/>
      <c r="AL42" s="158"/>
      <c r="AM42" s="148"/>
      <c r="AN42" s="148"/>
      <c r="AO42" s="148"/>
      <c r="AP42" s="148"/>
      <c r="AQ42" s="148"/>
      <c r="AR42" s="996"/>
      <c r="AS42" s="996"/>
      <c r="AT42" s="996"/>
      <c r="AU42" s="996"/>
      <c r="AV42" s="996"/>
      <c r="AW42" s="996"/>
      <c r="AX42" s="996"/>
      <c r="AY42" s="996"/>
      <c r="AZ42" s="996"/>
      <c r="BA42" s="996"/>
      <c r="BB42" s="996"/>
    </row>
    <row r="43" spans="2:54">
      <c r="B43" s="1007" t="s">
        <v>462</v>
      </c>
      <c r="C43" s="909"/>
      <c r="D43" s="995"/>
      <c r="E43" s="996"/>
      <c r="F43" s="995"/>
      <c r="G43" s="996"/>
      <c r="H43" s="996"/>
      <c r="I43" s="996"/>
      <c r="J43" s="996"/>
      <c r="K43" s="996"/>
      <c r="L43" s="995"/>
      <c r="M43" s="996"/>
      <c r="N43" s="996"/>
      <c r="O43" s="996"/>
      <c r="P43" s="996"/>
      <c r="Q43" s="996"/>
      <c r="R43" s="999"/>
      <c r="S43" s="1000"/>
      <c r="T43" s="1000"/>
      <c r="U43" s="1000"/>
      <c r="V43" s="1000"/>
      <c r="W43" s="1000"/>
      <c r="X43" s="153"/>
      <c r="Y43" s="154"/>
      <c r="Z43" s="154"/>
      <c r="AA43" s="154"/>
      <c r="AB43" s="155"/>
      <c r="AC43" s="1001"/>
      <c r="AD43" s="1002"/>
      <c r="AE43" s="1002"/>
      <c r="AF43" s="1002"/>
      <c r="AG43" s="1002"/>
      <c r="AH43" s="1002"/>
      <c r="AI43" s="1002"/>
      <c r="AJ43" s="1002"/>
      <c r="AK43" s="1002"/>
      <c r="AL43" s="153"/>
      <c r="AM43" s="154"/>
      <c r="AN43" s="154"/>
      <c r="AO43" s="154"/>
      <c r="AP43" s="154"/>
      <c r="AQ43" s="154"/>
      <c r="AR43" s="995"/>
      <c r="AS43" s="996"/>
      <c r="AT43" s="996"/>
      <c r="AU43" s="996"/>
      <c r="AV43" s="996"/>
      <c r="AW43" s="996"/>
      <c r="AX43" s="996"/>
      <c r="AY43" s="996"/>
      <c r="AZ43" s="996"/>
      <c r="BA43" s="996"/>
      <c r="BB43" s="996"/>
    </row>
    <row r="44" spans="2:54">
      <c r="B44" s="909"/>
      <c r="C44" s="909"/>
      <c r="D44" s="996"/>
      <c r="E44" s="996"/>
      <c r="F44" s="996"/>
      <c r="G44" s="996"/>
      <c r="H44" s="996"/>
      <c r="I44" s="996"/>
      <c r="J44" s="996"/>
      <c r="K44" s="996"/>
      <c r="L44" s="996"/>
      <c r="M44" s="996"/>
      <c r="N44" s="996"/>
      <c r="O44" s="996"/>
      <c r="P44" s="996"/>
      <c r="Q44" s="996"/>
      <c r="R44" s="1003" t="s">
        <v>319</v>
      </c>
      <c r="S44" s="1004"/>
      <c r="T44" s="1004"/>
      <c r="U44" s="1004"/>
      <c r="V44" s="1004"/>
      <c r="W44" s="1004"/>
      <c r="X44" s="156"/>
      <c r="Y44" s="33"/>
      <c r="Z44" s="33"/>
      <c r="AA44" s="33"/>
      <c r="AB44" s="157"/>
      <c r="AC44" s="1002"/>
      <c r="AD44" s="1002"/>
      <c r="AE44" s="1002"/>
      <c r="AF44" s="1002"/>
      <c r="AG44" s="1002"/>
      <c r="AH44" s="1002"/>
      <c r="AI44" s="1002"/>
      <c r="AJ44" s="1002"/>
      <c r="AK44" s="1002"/>
      <c r="AL44" s="156"/>
      <c r="AM44" s="33"/>
      <c r="AN44" s="33"/>
      <c r="AO44" s="33"/>
      <c r="AP44" s="33"/>
      <c r="AQ44" s="33"/>
      <c r="AR44" s="996"/>
      <c r="AS44" s="996"/>
      <c r="AT44" s="996"/>
      <c r="AU44" s="996"/>
      <c r="AV44" s="996"/>
      <c r="AW44" s="996"/>
      <c r="AX44" s="996"/>
      <c r="AY44" s="996"/>
      <c r="AZ44" s="996"/>
      <c r="BA44" s="996"/>
      <c r="BB44" s="996"/>
    </row>
    <row r="45" spans="2:54">
      <c r="B45" s="909"/>
      <c r="C45" s="909"/>
      <c r="D45" s="996"/>
      <c r="E45" s="996"/>
      <c r="F45" s="996"/>
      <c r="G45" s="996"/>
      <c r="H45" s="996"/>
      <c r="I45" s="996"/>
      <c r="J45" s="996"/>
      <c r="K45" s="996"/>
      <c r="L45" s="996"/>
      <c r="M45" s="996"/>
      <c r="N45" s="996"/>
      <c r="O45" s="996"/>
      <c r="P45" s="996"/>
      <c r="Q45" s="996"/>
      <c r="R45" s="1003"/>
      <c r="S45" s="1004"/>
      <c r="T45" s="1004"/>
      <c r="U45" s="1004"/>
      <c r="V45" s="1004"/>
      <c r="W45" s="1004"/>
      <c r="X45" s="156"/>
      <c r="Y45" s="33"/>
      <c r="Z45" s="33"/>
      <c r="AA45" s="33"/>
      <c r="AB45" s="157"/>
      <c r="AC45" s="1002"/>
      <c r="AD45" s="1002"/>
      <c r="AE45" s="1002"/>
      <c r="AF45" s="1002"/>
      <c r="AG45" s="1002"/>
      <c r="AH45" s="1002"/>
      <c r="AI45" s="1002"/>
      <c r="AJ45" s="1002"/>
      <c r="AK45" s="1002"/>
      <c r="AL45" s="156"/>
      <c r="AM45" s="33"/>
      <c r="AN45" s="33"/>
      <c r="AO45" s="33"/>
      <c r="AP45" s="33"/>
      <c r="AQ45" s="33"/>
      <c r="AR45" s="996"/>
      <c r="AS45" s="996"/>
      <c r="AT45" s="996"/>
      <c r="AU45" s="996"/>
      <c r="AV45" s="996"/>
      <c r="AW45" s="996"/>
      <c r="AX45" s="996"/>
      <c r="AY45" s="996"/>
      <c r="AZ45" s="996"/>
      <c r="BA45" s="996"/>
      <c r="BB45" s="996"/>
    </row>
    <row r="46" spans="2:54">
      <c r="B46" s="909"/>
      <c r="C46" s="909"/>
      <c r="D46" s="996"/>
      <c r="E46" s="996"/>
      <c r="F46" s="996"/>
      <c r="G46" s="996"/>
      <c r="H46" s="996"/>
      <c r="I46" s="996"/>
      <c r="J46" s="996"/>
      <c r="K46" s="996"/>
      <c r="L46" s="996"/>
      <c r="M46" s="996"/>
      <c r="N46" s="996"/>
      <c r="O46" s="996"/>
      <c r="P46" s="996"/>
      <c r="Q46" s="996"/>
      <c r="R46" s="1003"/>
      <c r="S46" s="1004"/>
      <c r="T46" s="1004"/>
      <c r="U46" s="1004"/>
      <c r="V46" s="1004"/>
      <c r="W46" s="1004"/>
      <c r="X46" s="156"/>
      <c r="Y46" s="33"/>
      <c r="Z46" s="33"/>
      <c r="AA46" s="33"/>
      <c r="AB46" s="157"/>
      <c r="AC46" s="1002"/>
      <c r="AD46" s="1002"/>
      <c r="AE46" s="1002"/>
      <c r="AF46" s="1002"/>
      <c r="AG46" s="1002"/>
      <c r="AH46" s="1002"/>
      <c r="AI46" s="1002"/>
      <c r="AJ46" s="1002"/>
      <c r="AK46" s="1002"/>
      <c r="AL46" s="156"/>
      <c r="AM46" s="33"/>
      <c r="AN46" s="33"/>
      <c r="AO46" s="33"/>
      <c r="AP46" s="33"/>
      <c r="AQ46" s="33"/>
      <c r="AR46" s="996"/>
      <c r="AS46" s="996"/>
      <c r="AT46" s="996"/>
      <c r="AU46" s="996"/>
      <c r="AV46" s="996"/>
      <c r="AW46" s="996"/>
      <c r="AX46" s="996"/>
      <c r="AY46" s="996"/>
      <c r="AZ46" s="996"/>
      <c r="BA46" s="996"/>
      <c r="BB46" s="996"/>
    </row>
    <row r="47" spans="2:54">
      <c r="B47" s="909"/>
      <c r="C47" s="909"/>
      <c r="D47" s="996"/>
      <c r="E47" s="996"/>
      <c r="F47" s="996"/>
      <c r="G47" s="996"/>
      <c r="H47" s="996"/>
      <c r="I47" s="996"/>
      <c r="J47" s="996"/>
      <c r="K47" s="996"/>
      <c r="L47" s="996"/>
      <c r="M47" s="996"/>
      <c r="N47" s="996"/>
      <c r="O47" s="996"/>
      <c r="P47" s="996"/>
      <c r="Q47" s="996"/>
      <c r="R47" s="1003"/>
      <c r="S47" s="1004"/>
      <c r="T47" s="1004"/>
      <c r="U47" s="1004"/>
      <c r="V47" s="1004"/>
      <c r="W47" s="1004"/>
      <c r="X47" s="156"/>
      <c r="Y47" s="33"/>
      <c r="Z47" s="33"/>
      <c r="AA47" s="33"/>
      <c r="AB47" s="157"/>
      <c r="AC47" s="1002"/>
      <c r="AD47" s="1002"/>
      <c r="AE47" s="1002"/>
      <c r="AF47" s="1002"/>
      <c r="AG47" s="1002"/>
      <c r="AH47" s="1002"/>
      <c r="AI47" s="1002"/>
      <c r="AJ47" s="1002"/>
      <c r="AK47" s="1002"/>
      <c r="AL47" s="156"/>
      <c r="AM47" s="33"/>
      <c r="AN47" s="33"/>
      <c r="AO47" s="33"/>
      <c r="AP47" s="33"/>
      <c r="AQ47" s="33"/>
      <c r="AR47" s="996"/>
      <c r="AS47" s="996"/>
      <c r="AT47" s="996"/>
      <c r="AU47" s="996"/>
      <c r="AV47" s="996"/>
      <c r="AW47" s="996"/>
      <c r="AX47" s="996"/>
      <c r="AY47" s="996"/>
      <c r="AZ47" s="996"/>
      <c r="BA47" s="996"/>
      <c r="BB47" s="996"/>
    </row>
    <row r="48" spans="2:54">
      <c r="B48" s="909"/>
      <c r="C48" s="909"/>
      <c r="D48" s="996"/>
      <c r="E48" s="996"/>
      <c r="F48" s="996"/>
      <c r="G48" s="996"/>
      <c r="H48" s="996"/>
      <c r="I48" s="996"/>
      <c r="J48" s="996"/>
      <c r="K48" s="996"/>
      <c r="L48" s="996"/>
      <c r="M48" s="996"/>
      <c r="N48" s="996"/>
      <c r="O48" s="996"/>
      <c r="P48" s="996"/>
      <c r="Q48" s="996"/>
      <c r="R48" s="1003"/>
      <c r="S48" s="1004"/>
      <c r="T48" s="1004"/>
      <c r="U48" s="1004"/>
      <c r="V48" s="1004"/>
      <c r="W48" s="1004"/>
      <c r="X48" s="156"/>
      <c r="Y48" s="33"/>
      <c r="Z48" s="33"/>
      <c r="AA48" s="33"/>
      <c r="AB48" s="157"/>
      <c r="AC48" s="1002"/>
      <c r="AD48" s="1002"/>
      <c r="AE48" s="1002"/>
      <c r="AF48" s="1002"/>
      <c r="AG48" s="1002"/>
      <c r="AH48" s="1002"/>
      <c r="AI48" s="1002"/>
      <c r="AJ48" s="1002"/>
      <c r="AK48" s="1002"/>
      <c r="AL48" s="156"/>
      <c r="AM48" s="33"/>
      <c r="AN48" s="33"/>
      <c r="AO48" s="33"/>
      <c r="AP48" s="33"/>
      <c r="AQ48" s="33"/>
      <c r="AR48" s="996"/>
      <c r="AS48" s="996"/>
      <c r="AT48" s="996"/>
      <c r="AU48" s="996"/>
      <c r="AV48" s="996"/>
      <c r="AW48" s="996"/>
      <c r="AX48" s="996"/>
      <c r="AY48" s="996"/>
      <c r="AZ48" s="996"/>
      <c r="BA48" s="996"/>
      <c r="BB48" s="996"/>
    </row>
    <row r="49" spans="2:54">
      <c r="B49" s="909"/>
      <c r="C49" s="1015"/>
      <c r="D49" s="996"/>
      <c r="E49" s="996"/>
      <c r="F49" s="996"/>
      <c r="G49" s="996"/>
      <c r="H49" s="996"/>
      <c r="I49" s="996"/>
      <c r="J49" s="996"/>
      <c r="K49" s="996"/>
      <c r="L49" s="996"/>
      <c r="M49" s="996"/>
      <c r="N49" s="996"/>
      <c r="O49" s="996"/>
      <c r="P49" s="996"/>
      <c r="Q49" s="996"/>
      <c r="R49" s="1003"/>
      <c r="S49" s="1004"/>
      <c r="T49" s="1004"/>
      <c r="U49" s="1004"/>
      <c r="V49" s="1004"/>
      <c r="W49" s="1004"/>
      <c r="X49" s="156"/>
      <c r="Y49" s="33"/>
      <c r="Z49" s="33"/>
      <c r="AA49" s="33"/>
      <c r="AB49" s="157"/>
      <c r="AC49" s="1002"/>
      <c r="AD49" s="1002"/>
      <c r="AE49" s="1002"/>
      <c r="AF49" s="1002"/>
      <c r="AG49" s="1002"/>
      <c r="AH49" s="1002"/>
      <c r="AI49" s="1002"/>
      <c r="AJ49" s="1002"/>
      <c r="AK49" s="1002"/>
      <c r="AL49" s="156"/>
      <c r="AM49" s="33"/>
      <c r="AN49" s="33"/>
      <c r="AO49" s="33"/>
      <c r="AP49" s="33"/>
      <c r="AQ49" s="33"/>
      <c r="AR49" s="996"/>
      <c r="AS49" s="996"/>
      <c r="AT49" s="996"/>
      <c r="AU49" s="996"/>
      <c r="AV49" s="996"/>
      <c r="AW49" s="996"/>
      <c r="AX49" s="996"/>
      <c r="AY49" s="996"/>
      <c r="AZ49" s="996"/>
      <c r="BA49" s="996"/>
      <c r="BB49" s="996"/>
    </row>
    <row r="50" spans="2:54">
      <c r="B50" s="909"/>
      <c r="C50" s="909"/>
      <c r="D50" s="996"/>
      <c r="E50" s="996"/>
      <c r="F50" s="996"/>
      <c r="G50" s="996"/>
      <c r="H50" s="996"/>
      <c r="I50" s="996"/>
      <c r="J50" s="996"/>
      <c r="K50" s="996"/>
      <c r="L50" s="996"/>
      <c r="M50" s="996"/>
      <c r="N50" s="996"/>
      <c r="O50" s="996"/>
      <c r="P50" s="996"/>
      <c r="Q50" s="996"/>
      <c r="R50" s="1005"/>
      <c r="S50" s="1006"/>
      <c r="T50" s="1006"/>
      <c r="U50" s="1006"/>
      <c r="V50" s="1006"/>
      <c r="W50" s="1006"/>
      <c r="X50" s="158"/>
      <c r="Y50" s="148"/>
      <c r="Z50" s="148"/>
      <c r="AA50" s="148"/>
      <c r="AB50" s="149"/>
      <c r="AC50" s="1002"/>
      <c r="AD50" s="1002"/>
      <c r="AE50" s="1002"/>
      <c r="AF50" s="1002"/>
      <c r="AG50" s="1002"/>
      <c r="AH50" s="1002"/>
      <c r="AI50" s="1002"/>
      <c r="AJ50" s="1002"/>
      <c r="AK50" s="1002"/>
      <c r="AL50" s="158"/>
      <c r="AM50" s="148"/>
      <c r="AN50" s="148"/>
      <c r="AO50" s="148"/>
      <c r="AP50" s="148"/>
      <c r="AQ50" s="148"/>
      <c r="AR50" s="996"/>
      <c r="AS50" s="996"/>
      <c r="AT50" s="996"/>
      <c r="AU50" s="996"/>
      <c r="AV50" s="996"/>
      <c r="AW50" s="996"/>
      <c r="AX50" s="996"/>
      <c r="AY50" s="996"/>
      <c r="AZ50" s="996"/>
      <c r="BA50" s="996"/>
      <c r="BB50" s="996"/>
    </row>
    <row r="51" spans="2:54">
      <c r="B51" s="1007" t="s">
        <v>361</v>
      </c>
      <c r="C51" s="909"/>
      <c r="D51" s="995"/>
      <c r="E51" s="996"/>
      <c r="F51" s="995"/>
      <c r="G51" s="996"/>
      <c r="H51" s="996"/>
      <c r="I51" s="996"/>
      <c r="J51" s="996"/>
      <c r="K51" s="996"/>
      <c r="L51" s="995"/>
      <c r="M51" s="996"/>
      <c r="N51" s="996"/>
      <c r="O51" s="996"/>
      <c r="P51" s="996"/>
      <c r="Q51" s="996"/>
      <c r="R51" s="999"/>
      <c r="S51" s="1000"/>
      <c r="T51" s="1000"/>
      <c r="U51" s="1000"/>
      <c r="V51" s="1000"/>
      <c r="W51" s="1000"/>
      <c r="X51" s="153"/>
      <c r="Y51" s="154"/>
      <c r="Z51" s="154"/>
      <c r="AA51" s="154"/>
      <c r="AB51" s="155"/>
      <c r="AC51" s="1001"/>
      <c r="AD51" s="1002"/>
      <c r="AE51" s="1002"/>
      <c r="AF51" s="1002"/>
      <c r="AG51" s="1002"/>
      <c r="AH51" s="1002"/>
      <c r="AI51" s="1002"/>
      <c r="AJ51" s="1002"/>
      <c r="AK51" s="1002"/>
      <c r="AL51" s="153"/>
      <c r="AM51" s="154"/>
      <c r="AN51" s="154"/>
      <c r="AO51" s="154"/>
      <c r="AP51" s="154"/>
      <c r="AQ51" s="154"/>
      <c r="AR51" s="995"/>
      <c r="AS51" s="996"/>
      <c r="AT51" s="996"/>
      <c r="AU51" s="996"/>
      <c r="AV51" s="996"/>
      <c r="AW51" s="996"/>
      <c r="AX51" s="996"/>
      <c r="AY51" s="996"/>
      <c r="AZ51" s="996"/>
      <c r="BA51" s="996"/>
      <c r="BB51" s="996"/>
    </row>
    <row r="52" spans="2:54">
      <c r="B52" s="909"/>
      <c r="C52" s="909"/>
      <c r="D52" s="996"/>
      <c r="E52" s="996"/>
      <c r="F52" s="996"/>
      <c r="G52" s="996"/>
      <c r="H52" s="996"/>
      <c r="I52" s="996"/>
      <c r="J52" s="996"/>
      <c r="K52" s="996"/>
      <c r="L52" s="996"/>
      <c r="M52" s="996"/>
      <c r="N52" s="996"/>
      <c r="O52" s="996"/>
      <c r="P52" s="996"/>
      <c r="Q52" s="996"/>
      <c r="R52" s="1003" t="s">
        <v>319</v>
      </c>
      <c r="S52" s="1004"/>
      <c r="T52" s="1004"/>
      <c r="U52" s="1004"/>
      <c r="V52" s="1004"/>
      <c r="W52" s="1004"/>
      <c r="X52" s="156"/>
      <c r="Y52" s="33"/>
      <c r="Z52" s="33"/>
      <c r="AA52" s="33"/>
      <c r="AB52" s="157"/>
      <c r="AC52" s="1002"/>
      <c r="AD52" s="1002"/>
      <c r="AE52" s="1002"/>
      <c r="AF52" s="1002"/>
      <c r="AG52" s="1002"/>
      <c r="AH52" s="1002"/>
      <c r="AI52" s="1002"/>
      <c r="AJ52" s="1002"/>
      <c r="AK52" s="1002"/>
      <c r="AL52" s="156"/>
      <c r="AM52" s="33"/>
      <c r="AN52" s="33"/>
      <c r="AO52" s="33"/>
      <c r="AP52" s="33"/>
      <c r="AQ52" s="33"/>
      <c r="AR52" s="996"/>
      <c r="AS52" s="996"/>
      <c r="AT52" s="996"/>
      <c r="AU52" s="996"/>
      <c r="AV52" s="996"/>
      <c r="AW52" s="996"/>
      <c r="AX52" s="996"/>
      <c r="AY52" s="996"/>
      <c r="AZ52" s="996"/>
      <c r="BA52" s="996"/>
      <c r="BB52" s="996"/>
    </row>
    <row r="53" spans="2:54">
      <c r="B53" s="909"/>
      <c r="C53" s="909"/>
      <c r="D53" s="996"/>
      <c r="E53" s="996"/>
      <c r="F53" s="996"/>
      <c r="G53" s="996"/>
      <c r="H53" s="996"/>
      <c r="I53" s="996"/>
      <c r="J53" s="996"/>
      <c r="K53" s="996"/>
      <c r="L53" s="996"/>
      <c r="M53" s="996"/>
      <c r="N53" s="996"/>
      <c r="O53" s="996"/>
      <c r="P53" s="996"/>
      <c r="Q53" s="996"/>
      <c r="R53" s="1003"/>
      <c r="S53" s="1004"/>
      <c r="T53" s="1004"/>
      <c r="U53" s="1004"/>
      <c r="V53" s="1004"/>
      <c r="W53" s="1004"/>
      <c r="X53" s="156"/>
      <c r="Y53" s="33"/>
      <c r="Z53" s="33"/>
      <c r="AA53" s="33"/>
      <c r="AB53" s="157"/>
      <c r="AC53" s="1002"/>
      <c r="AD53" s="1002"/>
      <c r="AE53" s="1002"/>
      <c r="AF53" s="1002"/>
      <c r="AG53" s="1002"/>
      <c r="AH53" s="1002"/>
      <c r="AI53" s="1002"/>
      <c r="AJ53" s="1002"/>
      <c r="AK53" s="1002"/>
      <c r="AL53" s="156"/>
      <c r="AM53" s="33"/>
      <c r="AN53" s="33"/>
      <c r="AO53" s="33"/>
      <c r="AP53" s="33"/>
      <c r="AQ53" s="33"/>
      <c r="AR53" s="996"/>
      <c r="AS53" s="996"/>
      <c r="AT53" s="996"/>
      <c r="AU53" s="996"/>
      <c r="AV53" s="996"/>
      <c r="AW53" s="996"/>
      <c r="AX53" s="996"/>
      <c r="AY53" s="996"/>
      <c r="AZ53" s="996"/>
      <c r="BA53" s="996"/>
      <c r="BB53" s="996"/>
    </row>
    <row r="54" spans="2:54">
      <c r="B54" s="909"/>
      <c r="C54" s="909"/>
      <c r="D54" s="996"/>
      <c r="E54" s="996"/>
      <c r="F54" s="996"/>
      <c r="G54" s="996"/>
      <c r="H54" s="996"/>
      <c r="I54" s="996"/>
      <c r="J54" s="996"/>
      <c r="K54" s="996"/>
      <c r="L54" s="996"/>
      <c r="M54" s="996"/>
      <c r="N54" s="996"/>
      <c r="O54" s="996"/>
      <c r="P54" s="996"/>
      <c r="Q54" s="996"/>
      <c r="R54" s="1003"/>
      <c r="S54" s="1004"/>
      <c r="T54" s="1004"/>
      <c r="U54" s="1004"/>
      <c r="V54" s="1004"/>
      <c r="W54" s="1004"/>
      <c r="X54" s="156"/>
      <c r="Y54" s="33"/>
      <c r="Z54" s="33"/>
      <c r="AA54" s="33"/>
      <c r="AB54" s="157"/>
      <c r="AC54" s="1002"/>
      <c r="AD54" s="1002"/>
      <c r="AE54" s="1002"/>
      <c r="AF54" s="1002"/>
      <c r="AG54" s="1002"/>
      <c r="AH54" s="1002"/>
      <c r="AI54" s="1002"/>
      <c r="AJ54" s="1002"/>
      <c r="AK54" s="1002"/>
      <c r="AL54" s="156"/>
      <c r="AM54" s="33"/>
      <c r="AN54" s="33"/>
      <c r="AO54" s="33"/>
      <c r="AP54" s="33"/>
      <c r="AQ54" s="33"/>
      <c r="AR54" s="996"/>
      <c r="AS54" s="996"/>
      <c r="AT54" s="996"/>
      <c r="AU54" s="996"/>
      <c r="AV54" s="996"/>
      <c r="AW54" s="996"/>
      <c r="AX54" s="996"/>
      <c r="AY54" s="996"/>
      <c r="AZ54" s="996"/>
      <c r="BA54" s="996"/>
      <c r="BB54" s="996"/>
    </row>
    <row r="55" spans="2:54">
      <c r="B55" s="909"/>
      <c r="C55" s="909"/>
      <c r="D55" s="996"/>
      <c r="E55" s="996"/>
      <c r="F55" s="996"/>
      <c r="G55" s="996"/>
      <c r="H55" s="996"/>
      <c r="I55" s="996"/>
      <c r="J55" s="996"/>
      <c r="K55" s="996"/>
      <c r="L55" s="996"/>
      <c r="M55" s="996"/>
      <c r="N55" s="996"/>
      <c r="O55" s="996"/>
      <c r="P55" s="996"/>
      <c r="Q55" s="996"/>
      <c r="R55" s="1003"/>
      <c r="S55" s="1004"/>
      <c r="T55" s="1004"/>
      <c r="U55" s="1004"/>
      <c r="V55" s="1004"/>
      <c r="W55" s="1004"/>
      <c r="X55" s="156"/>
      <c r="Y55" s="33"/>
      <c r="Z55" s="33"/>
      <c r="AA55" s="33"/>
      <c r="AB55" s="157"/>
      <c r="AC55" s="1002"/>
      <c r="AD55" s="1002"/>
      <c r="AE55" s="1002"/>
      <c r="AF55" s="1002"/>
      <c r="AG55" s="1002"/>
      <c r="AH55" s="1002"/>
      <c r="AI55" s="1002"/>
      <c r="AJ55" s="1002"/>
      <c r="AK55" s="1002"/>
      <c r="AL55" s="156"/>
      <c r="AM55" s="33"/>
      <c r="AN55" s="33"/>
      <c r="AO55" s="33"/>
      <c r="AP55" s="33"/>
      <c r="AQ55" s="33"/>
      <c r="AR55" s="996"/>
      <c r="AS55" s="996"/>
      <c r="AT55" s="996"/>
      <c r="AU55" s="996"/>
      <c r="AV55" s="996"/>
      <c r="AW55" s="996"/>
      <c r="AX55" s="996"/>
      <c r="AY55" s="996"/>
      <c r="AZ55" s="996"/>
      <c r="BA55" s="996"/>
      <c r="BB55" s="996"/>
    </row>
    <row r="56" spans="2:54">
      <c r="B56" s="909"/>
      <c r="C56" s="909"/>
      <c r="D56" s="996"/>
      <c r="E56" s="996"/>
      <c r="F56" s="996"/>
      <c r="G56" s="996"/>
      <c r="H56" s="996"/>
      <c r="I56" s="996"/>
      <c r="J56" s="996"/>
      <c r="K56" s="996"/>
      <c r="L56" s="996"/>
      <c r="M56" s="996"/>
      <c r="N56" s="996"/>
      <c r="O56" s="996"/>
      <c r="P56" s="996"/>
      <c r="Q56" s="996"/>
      <c r="R56" s="1003"/>
      <c r="S56" s="1004"/>
      <c r="T56" s="1004"/>
      <c r="U56" s="1004"/>
      <c r="V56" s="1004"/>
      <c r="W56" s="1004"/>
      <c r="X56" s="156"/>
      <c r="Y56" s="33"/>
      <c r="Z56" s="33"/>
      <c r="AA56" s="33"/>
      <c r="AB56" s="157"/>
      <c r="AC56" s="1002"/>
      <c r="AD56" s="1002"/>
      <c r="AE56" s="1002"/>
      <c r="AF56" s="1002"/>
      <c r="AG56" s="1002"/>
      <c r="AH56" s="1002"/>
      <c r="AI56" s="1002"/>
      <c r="AJ56" s="1002"/>
      <c r="AK56" s="1002"/>
      <c r="AL56" s="156"/>
      <c r="AM56" s="33"/>
      <c r="AN56" s="33"/>
      <c r="AO56" s="33"/>
      <c r="AP56" s="33"/>
      <c r="AQ56" s="33"/>
      <c r="AR56" s="996"/>
      <c r="AS56" s="996"/>
      <c r="AT56" s="996"/>
      <c r="AU56" s="996"/>
      <c r="AV56" s="996"/>
      <c r="AW56" s="996"/>
      <c r="AX56" s="996"/>
      <c r="AY56" s="996"/>
      <c r="AZ56" s="996"/>
      <c r="BA56" s="996"/>
      <c r="BB56" s="996"/>
    </row>
    <row r="57" spans="2:54">
      <c r="B57" s="909"/>
      <c r="C57" s="909"/>
      <c r="D57" s="996"/>
      <c r="E57" s="996"/>
      <c r="F57" s="996"/>
      <c r="G57" s="996"/>
      <c r="H57" s="996"/>
      <c r="I57" s="996"/>
      <c r="J57" s="996"/>
      <c r="K57" s="996"/>
      <c r="L57" s="996"/>
      <c r="M57" s="996"/>
      <c r="N57" s="996"/>
      <c r="O57" s="996"/>
      <c r="P57" s="996"/>
      <c r="Q57" s="996"/>
      <c r="R57" s="1003"/>
      <c r="S57" s="1004"/>
      <c r="T57" s="1004"/>
      <c r="U57" s="1004"/>
      <c r="V57" s="1004"/>
      <c r="W57" s="1004"/>
      <c r="X57" s="156"/>
      <c r="Y57" s="33"/>
      <c r="Z57" s="33"/>
      <c r="AA57" s="33"/>
      <c r="AB57" s="157"/>
      <c r="AC57" s="1002"/>
      <c r="AD57" s="1002"/>
      <c r="AE57" s="1002"/>
      <c r="AF57" s="1002"/>
      <c r="AG57" s="1002"/>
      <c r="AH57" s="1002"/>
      <c r="AI57" s="1002"/>
      <c r="AJ57" s="1002"/>
      <c r="AK57" s="1002"/>
      <c r="AL57" s="156"/>
      <c r="AM57" s="33"/>
      <c r="AN57" s="33"/>
      <c r="AO57" s="33"/>
      <c r="AP57" s="33"/>
      <c r="AQ57" s="33"/>
      <c r="AR57" s="996"/>
      <c r="AS57" s="996"/>
      <c r="AT57" s="996"/>
      <c r="AU57" s="996"/>
      <c r="AV57" s="996"/>
      <c r="AW57" s="996"/>
      <c r="AX57" s="996"/>
      <c r="AY57" s="996"/>
      <c r="AZ57" s="996"/>
      <c r="BA57" s="996"/>
      <c r="BB57" s="996"/>
    </row>
    <row r="58" spans="2:54">
      <c r="B58" s="909"/>
      <c r="C58" s="909"/>
      <c r="D58" s="996"/>
      <c r="E58" s="996"/>
      <c r="F58" s="996"/>
      <c r="G58" s="996"/>
      <c r="H58" s="996"/>
      <c r="I58" s="996"/>
      <c r="J58" s="996"/>
      <c r="K58" s="996"/>
      <c r="L58" s="996"/>
      <c r="M58" s="996"/>
      <c r="N58" s="996"/>
      <c r="O58" s="996"/>
      <c r="P58" s="996"/>
      <c r="Q58" s="996"/>
      <c r="R58" s="1005"/>
      <c r="S58" s="1006"/>
      <c r="T58" s="1006"/>
      <c r="U58" s="1006"/>
      <c r="V58" s="1006"/>
      <c r="W58" s="1006"/>
      <c r="X58" s="158"/>
      <c r="Y58" s="148"/>
      <c r="Z58" s="148"/>
      <c r="AA58" s="148"/>
      <c r="AB58" s="149"/>
      <c r="AC58" s="1002"/>
      <c r="AD58" s="1002"/>
      <c r="AE58" s="1002"/>
      <c r="AF58" s="1002"/>
      <c r="AG58" s="1002"/>
      <c r="AH58" s="1002"/>
      <c r="AI58" s="1002"/>
      <c r="AJ58" s="1002"/>
      <c r="AK58" s="1002"/>
      <c r="AL58" s="158"/>
      <c r="AM58" s="148"/>
      <c r="AN58" s="148"/>
      <c r="AO58" s="148"/>
      <c r="AP58" s="148"/>
      <c r="AQ58" s="148"/>
      <c r="AR58" s="996"/>
      <c r="AS58" s="996"/>
      <c r="AT58" s="996"/>
      <c r="AU58" s="996"/>
      <c r="AV58" s="996"/>
      <c r="AW58" s="996"/>
      <c r="AX58" s="996"/>
      <c r="AY58" s="996"/>
      <c r="AZ58" s="996"/>
      <c r="BA58" s="996"/>
      <c r="BB58" s="996"/>
    </row>
    <row r="59" spans="2:54">
      <c r="B59" s="215" t="s">
        <v>594</v>
      </c>
    </row>
    <row r="61" spans="2:54">
      <c r="B61" s="33"/>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2"/>
  <pageMargins left="0.70866141732283472" right="0.70866141732283472" top="0.74803149606299213" bottom="0.55118110236220474" header="0.31496062992125984" footer="0.31496062992125984"/>
  <pageSetup paperSize="9" firstPageNumber="18"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0</xdr:rowOff>
                  </from>
                  <to>
                    <xdr:col>39</xdr:col>
                    <xdr:colOff>28575</xdr:colOff>
                    <xdr:row>2</xdr:row>
                    <xdr:rowOff>152400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47625</xdr:colOff>
                    <xdr:row>3</xdr:row>
                    <xdr:rowOff>9525</xdr:rowOff>
                  </from>
                  <to>
                    <xdr:col>40</xdr:col>
                    <xdr:colOff>76200</xdr:colOff>
                    <xdr:row>3</xdr:row>
                    <xdr:rowOff>161925</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9525</xdr:rowOff>
                  </from>
                  <to>
                    <xdr:col>40</xdr:col>
                    <xdr:colOff>28575</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28575</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47625</xdr:colOff>
                    <xdr:row>4</xdr:row>
                    <xdr:rowOff>9525</xdr:rowOff>
                  </from>
                  <to>
                    <xdr:col>22</xdr:col>
                    <xdr:colOff>95250</xdr:colOff>
                    <xdr:row>4</xdr:row>
                    <xdr:rowOff>161925</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47625</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47625</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47625</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47625</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47625</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9525</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40</xdr:col>
                    <xdr:colOff>76200</xdr:colOff>
                    <xdr:row>6</xdr:row>
                    <xdr:rowOff>152400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0</xdr:rowOff>
                  </from>
                  <to>
                    <xdr:col>21</xdr:col>
                    <xdr:colOff>47625</xdr:colOff>
                    <xdr:row>10</xdr:row>
                    <xdr:rowOff>152400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47625</xdr:colOff>
                    <xdr:row>11</xdr:row>
                    <xdr:rowOff>9525</xdr:rowOff>
                  </from>
                  <to>
                    <xdr:col>22</xdr:col>
                    <xdr:colOff>95250</xdr:colOff>
                    <xdr:row>11</xdr:row>
                    <xdr:rowOff>161925</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9525</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47625</xdr:colOff>
                    <xdr:row>12</xdr:row>
                    <xdr:rowOff>9525</xdr:rowOff>
                  </from>
                  <to>
                    <xdr:col>22</xdr:col>
                    <xdr:colOff>95250</xdr:colOff>
                    <xdr:row>12</xdr:row>
                    <xdr:rowOff>161925</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47625</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47625</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47625</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47625</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47625</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9525</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0</xdr:rowOff>
                  </from>
                  <to>
                    <xdr:col>21</xdr:col>
                    <xdr:colOff>47625</xdr:colOff>
                    <xdr:row>18</xdr:row>
                    <xdr:rowOff>152400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47625</xdr:colOff>
                    <xdr:row>19</xdr:row>
                    <xdr:rowOff>9525</xdr:rowOff>
                  </from>
                  <to>
                    <xdr:col>22</xdr:col>
                    <xdr:colOff>95250</xdr:colOff>
                    <xdr:row>19</xdr:row>
                    <xdr:rowOff>161925</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9525</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47625</xdr:colOff>
                    <xdr:row>20</xdr:row>
                    <xdr:rowOff>9525</xdr:rowOff>
                  </from>
                  <to>
                    <xdr:col>22</xdr:col>
                    <xdr:colOff>95250</xdr:colOff>
                    <xdr:row>20</xdr:row>
                    <xdr:rowOff>161925</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47625</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47625</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47625</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47625</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47625</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9525</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0</xdr:rowOff>
                  </from>
                  <to>
                    <xdr:col>21</xdr:col>
                    <xdr:colOff>47625</xdr:colOff>
                    <xdr:row>26</xdr:row>
                    <xdr:rowOff>152400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47625</xdr:colOff>
                    <xdr:row>27</xdr:row>
                    <xdr:rowOff>9525</xdr:rowOff>
                  </from>
                  <to>
                    <xdr:col>22</xdr:col>
                    <xdr:colOff>95250</xdr:colOff>
                    <xdr:row>27</xdr:row>
                    <xdr:rowOff>161925</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9525</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47625</xdr:colOff>
                    <xdr:row>28</xdr:row>
                    <xdr:rowOff>9525</xdr:rowOff>
                  </from>
                  <to>
                    <xdr:col>22</xdr:col>
                    <xdr:colOff>95250</xdr:colOff>
                    <xdr:row>28</xdr:row>
                    <xdr:rowOff>161925</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47625</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47625</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47625</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47625</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47625</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9525</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0</xdr:rowOff>
                  </from>
                  <to>
                    <xdr:col>21</xdr:col>
                    <xdr:colOff>47625</xdr:colOff>
                    <xdr:row>34</xdr:row>
                    <xdr:rowOff>152400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47625</xdr:colOff>
                    <xdr:row>35</xdr:row>
                    <xdr:rowOff>9525</xdr:rowOff>
                  </from>
                  <to>
                    <xdr:col>22</xdr:col>
                    <xdr:colOff>95250</xdr:colOff>
                    <xdr:row>35</xdr:row>
                    <xdr:rowOff>161925</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9525</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47625</xdr:colOff>
                    <xdr:row>36</xdr:row>
                    <xdr:rowOff>9525</xdr:rowOff>
                  </from>
                  <to>
                    <xdr:col>22</xdr:col>
                    <xdr:colOff>95250</xdr:colOff>
                    <xdr:row>36</xdr:row>
                    <xdr:rowOff>161925</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47625</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47625</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47625</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47625</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47625</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9525</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0</xdr:rowOff>
                  </from>
                  <to>
                    <xdr:col>21</xdr:col>
                    <xdr:colOff>47625</xdr:colOff>
                    <xdr:row>42</xdr:row>
                    <xdr:rowOff>152400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47625</xdr:colOff>
                    <xdr:row>43</xdr:row>
                    <xdr:rowOff>9525</xdr:rowOff>
                  </from>
                  <to>
                    <xdr:col>22</xdr:col>
                    <xdr:colOff>95250</xdr:colOff>
                    <xdr:row>43</xdr:row>
                    <xdr:rowOff>161925</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9525</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47625</xdr:colOff>
                    <xdr:row>44</xdr:row>
                    <xdr:rowOff>9525</xdr:rowOff>
                  </from>
                  <to>
                    <xdr:col>22</xdr:col>
                    <xdr:colOff>95250</xdr:colOff>
                    <xdr:row>44</xdr:row>
                    <xdr:rowOff>161925</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47625</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47625</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47625</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47625</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47625</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9525</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0</xdr:rowOff>
                  </from>
                  <to>
                    <xdr:col>21</xdr:col>
                    <xdr:colOff>47625</xdr:colOff>
                    <xdr:row>50</xdr:row>
                    <xdr:rowOff>152400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47625</xdr:colOff>
                    <xdr:row>51</xdr:row>
                    <xdr:rowOff>9525</xdr:rowOff>
                  </from>
                  <to>
                    <xdr:col>22</xdr:col>
                    <xdr:colOff>95250</xdr:colOff>
                    <xdr:row>51</xdr:row>
                    <xdr:rowOff>161925</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9525</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47625</xdr:colOff>
                    <xdr:row>52</xdr:row>
                    <xdr:rowOff>9525</xdr:rowOff>
                  </from>
                  <to>
                    <xdr:col>22</xdr:col>
                    <xdr:colOff>95250</xdr:colOff>
                    <xdr:row>52</xdr:row>
                    <xdr:rowOff>161925</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47625</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47625</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47625</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47625</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47625</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9525</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6"/>
  <sheetViews>
    <sheetView tabSelected="1" view="pageBreakPreview" topLeftCell="D1" zoomScale="60" zoomScaleNormal="100" workbookViewId="0">
      <selection activeCell="C49" sqref="C49"/>
    </sheetView>
  </sheetViews>
  <sheetFormatPr defaultColWidth="9" defaultRowHeight="13.5"/>
  <cols>
    <col min="1" max="1" width="12.625" style="47" customWidth="1"/>
    <col min="2" max="2" width="6" style="47" customWidth="1"/>
    <col min="3" max="3" width="14.875" style="47" customWidth="1"/>
    <col min="4" max="4" width="13.25" style="47" customWidth="1"/>
    <col min="5" max="6" width="11.875" style="47" customWidth="1"/>
    <col min="7" max="7" width="5" style="47" bestFit="1" customWidth="1"/>
    <col min="8" max="9" width="9" style="47"/>
    <col min="10" max="10" width="11.25" style="47" customWidth="1"/>
    <col min="11" max="13" width="11.625" style="47" customWidth="1"/>
    <col min="14" max="15" width="11.375" style="47" customWidth="1"/>
    <col min="16" max="16" width="9" style="47"/>
    <col min="17" max="17" width="13.625" style="47" customWidth="1"/>
    <col min="18" max="16384" width="9" style="47"/>
  </cols>
  <sheetData>
    <row r="1" spans="1:17" ht="14.25">
      <c r="A1" s="163" t="s">
        <v>22</v>
      </c>
    </row>
    <row r="2" spans="1:17" ht="14.25" thickBot="1">
      <c r="A2" s="47" t="s">
        <v>23</v>
      </c>
    </row>
    <row r="3" spans="1:17" s="23" customFormat="1" ht="27" customHeight="1">
      <c r="A3" s="308" t="s">
        <v>0</v>
      </c>
      <c r="B3" s="311" t="s">
        <v>18</v>
      </c>
      <c r="C3" s="314" t="s">
        <v>16</v>
      </c>
      <c r="D3" s="302" t="s">
        <v>1</v>
      </c>
      <c r="E3" s="303"/>
      <c r="F3" s="302" t="s">
        <v>2</v>
      </c>
      <c r="G3" s="303"/>
      <c r="H3" s="303"/>
      <c r="I3" s="304"/>
      <c r="J3" s="302" t="s">
        <v>3</v>
      </c>
      <c r="K3" s="303"/>
      <c r="L3" s="303"/>
      <c r="M3" s="303"/>
      <c r="N3" s="303"/>
      <c r="O3" s="304"/>
      <c r="P3" s="285" t="s">
        <v>13</v>
      </c>
      <c r="Q3" s="288" t="s">
        <v>15</v>
      </c>
    </row>
    <row r="4" spans="1:17" s="23" customFormat="1" ht="27" customHeight="1">
      <c r="A4" s="309"/>
      <c r="B4" s="312"/>
      <c r="C4" s="315"/>
      <c r="D4" s="319" t="s">
        <v>4</v>
      </c>
      <c r="E4" s="317" t="s">
        <v>11</v>
      </c>
      <c r="F4" s="291" t="s">
        <v>6</v>
      </c>
      <c r="G4" s="292"/>
      <c r="H4" s="320" t="s">
        <v>505</v>
      </c>
      <c r="I4" s="295" t="s">
        <v>12</v>
      </c>
      <c r="J4" s="297" t="s">
        <v>20</v>
      </c>
      <c r="K4" s="293" t="s">
        <v>8</v>
      </c>
      <c r="L4" s="294"/>
      <c r="M4" s="292"/>
      <c r="N4" s="298" t="s">
        <v>21</v>
      </c>
      <c r="O4" s="300" t="s">
        <v>526</v>
      </c>
      <c r="P4" s="286"/>
      <c r="Q4" s="289"/>
    </row>
    <row r="5" spans="1:17" s="23" customFormat="1" ht="27" customHeight="1" thickBot="1">
      <c r="A5" s="309"/>
      <c r="B5" s="313"/>
      <c r="C5" s="316"/>
      <c r="D5" s="319"/>
      <c r="E5" s="318"/>
      <c r="F5" s="35" t="s">
        <v>17</v>
      </c>
      <c r="G5" s="1" t="s">
        <v>19</v>
      </c>
      <c r="H5" s="320"/>
      <c r="I5" s="296"/>
      <c r="J5" s="287"/>
      <c r="K5" s="36" t="s">
        <v>5</v>
      </c>
      <c r="L5" s="36" t="s">
        <v>5</v>
      </c>
      <c r="M5" s="36" t="s">
        <v>5</v>
      </c>
      <c r="N5" s="299"/>
      <c r="O5" s="301"/>
      <c r="P5" s="287"/>
      <c r="Q5" s="290"/>
    </row>
    <row r="6" spans="1:17" ht="14.25" thickTop="1">
      <c r="A6" s="306"/>
      <c r="B6" s="310"/>
      <c r="C6" s="2"/>
      <c r="D6" s="305"/>
      <c r="E6" s="306"/>
      <c r="F6" s="305"/>
      <c r="G6" s="306"/>
      <c r="H6" s="306"/>
      <c r="I6" s="307"/>
      <c r="J6" s="3"/>
      <c r="K6" s="306"/>
      <c r="L6" s="306"/>
      <c r="M6" s="306"/>
      <c r="N6" s="4"/>
      <c r="O6" s="5"/>
      <c r="P6" s="283"/>
      <c r="Q6" s="284"/>
    </row>
    <row r="7" spans="1:17">
      <c r="A7" s="278"/>
      <c r="B7" s="282"/>
      <c r="C7" s="6" t="s">
        <v>10</v>
      </c>
      <c r="D7" s="277"/>
      <c r="E7" s="278"/>
      <c r="F7" s="277"/>
      <c r="G7" s="278"/>
      <c r="H7" s="278"/>
      <c r="I7" s="279"/>
      <c r="J7" s="7" t="s">
        <v>14</v>
      </c>
      <c r="K7" s="278"/>
      <c r="L7" s="278"/>
      <c r="M7" s="278"/>
      <c r="N7" s="8" t="s">
        <v>14</v>
      </c>
      <c r="O7" s="9" t="s">
        <v>14</v>
      </c>
      <c r="P7" s="280"/>
      <c r="Q7" s="281"/>
    </row>
    <row r="8" spans="1:17">
      <c r="A8" s="278"/>
      <c r="B8" s="282"/>
      <c r="C8" s="10"/>
      <c r="D8" s="277"/>
      <c r="E8" s="278"/>
      <c r="F8" s="277"/>
      <c r="G8" s="278"/>
      <c r="H8" s="278"/>
      <c r="I8" s="279"/>
      <c r="J8" s="11"/>
      <c r="K8" s="278"/>
      <c r="L8" s="278"/>
      <c r="M8" s="278"/>
      <c r="N8" s="12"/>
      <c r="O8" s="13"/>
      <c r="P8" s="280"/>
      <c r="Q8" s="281"/>
    </row>
    <row r="9" spans="1:17">
      <c r="A9" s="278"/>
      <c r="B9" s="282"/>
      <c r="C9" s="6" t="s">
        <v>9</v>
      </c>
      <c r="D9" s="277"/>
      <c r="E9" s="278"/>
      <c r="F9" s="277"/>
      <c r="G9" s="278"/>
      <c r="H9" s="278"/>
      <c r="I9" s="279"/>
      <c r="J9" s="7" t="s">
        <v>14</v>
      </c>
      <c r="K9" s="278"/>
      <c r="L9" s="278"/>
      <c r="M9" s="278"/>
      <c r="N9" s="8" t="s">
        <v>14</v>
      </c>
      <c r="O9" s="9" t="s">
        <v>14</v>
      </c>
      <c r="P9" s="280"/>
      <c r="Q9" s="281"/>
    </row>
    <row r="10" spans="1:17">
      <c r="A10" s="278"/>
      <c r="B10" s="282"/>
      <c r="C10" s="10"/>
      <c r="D10" s="277"/>
      <c r="E10" s="278"/>
      <c r="F10" s="277"/>
      <c r="G10" s="278"/>
      <c r="H10" s="278"/>
      <c r="I10" s="279"/>
      <c r="J10" s="11"/>
      <c r="K10" s="278"/>
      <c r="L10" s="278"/>
      <c r="M10" s="278"/>
      <c r="N10" s="12"/>
      <c r="O10" s="13"/>
      <c r="P10" s="280"/>
      <c r="Q10" s="281"/>
    </row>
    <row r="11" spans="1:17">
      <c r="A11" s="278"/>
      <c r="B11" s="282"/>
      <c r="C11" s="6" t="s">
        <v>9</v>
      </c>
      <c r="D11" s="277"/>
      <c r="E11" s="278"/>
      <c r="F11" s="277"/>
      <c r="G11" s="278"/>
      <c r="H11" s="278"/>
      <c r="I11" s="279"/>
      <c r="J11" s="7" t="s">
        <v>14</v>
      </c>
      <c r="K11" s="278"/>
      <c r="L11" s="278"/>
      <c r="M11" s="278"/>
      <c r="N11" s="8" t="s">
        <v>14</v>
      </c>
      <c r="O11" s="9" t="s">
        <v>14</v>
      </c>
      <c r="P11" s="280"/>
      <c r="Q11" s="281"/>
    </row>
    <row r="12" spans="1:17">
      <c r="A12" s="278"/>
      <c r="B12" s="282"/>
      <c r="C12" s="10"/>
      <c r="D12" s="277"/>
      <c r="E12" s="278"/>
      <c r="F12" s="277"/>
      <c r="G12" s="278"/>
      <c r="H12" s="278"/>
      <c r="I12" s="279"/>
      <c r="J12" s="11"/>
      <c r="K12" s="278"/>
      <c r="L12" s="278"/>
      <c r="M12" s="278"/>
      <c r="N12" s="12"/>
      <c r="O12" s="13"/>
      <c r="P12" s="280"/>
      <c r="Q12" s="281"/>
    </row>
    <row r="13" spans="1:17">
      <c r="A13" s="278"/>
      <c r="B13" s="282"/>
      <c r="C13" s="6" t="s">
        <v>9</v>
      </c>
      <c r="D13" s="277"/>
      <c r="E13" s="278"/>
      <c r="F13" s="277"/>
      <c r="G13" s="278"/>
      <c r="H13" s="278"/>
      <c r="I13" s="279"/>
      <c r="J13" s="7" t="s">
        <v>14</v>
      </c>
      <c r="K13" s="278"/>
      <c r="L13" s="278"/>
      <c r="M13" s="278"/>
      <c r="N13" s="8" t="s">
        <v>14</v>
      </c>
      <c r="O13" s="9" t="s">
        <v>14</v>
      </c>
      <c r="P13" s="280"/>
      <c r="Q13" s="281"/>
    </row>
    <row r="14" spans="1:17">
      <c r="A14" s="278"/>
      <c r="B14" s="282"/>
      <c r="C14" s="10"/>
      <c r="D14" s="277"/>
      <c r="E14" s="278"/>
      <c r="F14" s="277"/>
      <c r="G14" s="278"/>
      <c r="H14" s="278"/>
      <c r="I14" s="279"/>
      <c r="J14" s="11"/>
      <c r="K14" s="278"/>
      <c r="L14" s="278"/>
      <c r="M14" s="278"/>
      <c r="N14" s="12"/>
      <c r="O14" s="13"/>
      <c r="P14" s="280"/>
      <c r="Q14" s="281"/>
    </row>
    <row r="15" spans="1:17">
      <c r="A15" s="278"/>
      <c r="B15" s="282"/>
      <c r="C15" s="6" t="s">
        <v>9</v>
      </c>
      <c r="D15" s="277"/>
      <c r="E15" s="278"/>
      <c r="F15" s="277"/>
      <c r="G15" s="278"/>
      <c r="H15" s="278"/>
      <c r="I15" s="279"/>
      <c r="J15" s="7" t="s">
        <v>14</v>
      </c>
      <c r="K15" s="278"/>
      <c r="L15" s="278"/>
      <c r="M15" s="278"/>
      <c r="N15" s="8" t="s">
        <v>14</v>
      </c>
      <c r="O15" s="9" t="s">
        <v>14</v>
      </c>
      <c r="P15" s="280"/>
      <c r="Q15" s="281"/>
    </row>
    <row r="16" spans="1:17">
      <c r="A16" s="278"/>
      <c r="B16" s="282"/>
      <c r="C16" s="10"/>
      <c r="D16" s="277"/>
      <c r="E16" s="278"/>
      <c r="F16" s="277"/>
      <c r="G16" s="278"/>
      <c r="H16" s="278"/>
      <c r="I16" s="279"/>
      <c r="J16" s="11"/>
      <c r="K16" s="278"/>
      <c r="L16" s="278"/>
      <c r="M16" s="278"/>
      <c r="N16" s="12"/>
      <c r="O16" s="13"/>
      <c r="P16" s="280"/>
      <c r="Q16" s="281"/>
    </row>
    <row r="17" spans="1:17">
      <c r="A17" s="278"/>
      <c r="B17" s="282"/>
      <c r="C17" s="6" t="s">
        <v>9</v>
      </c>
      <c r="D17" s="277"/>
      <c r="E17" s="278"/>
      <c r="F17" s="277"/>
      <c r="G17" s="278"/>
      <c r="H17" s="278"/>
      <c r="I17" s="279"/>
      <c r="J17" s="7" t="s">
        <v>14</v>
      </c>
      <c r="K17" s="278"/>
      <c r="L17" s="278"/>
      <c r="M17" s="278"/>
      <c r="N17" s="8" t="s">
        <v>14</v>
      </c>
      <c r="O17" s="9" t="s">
        <v>14</v>
      </c>
      <c r="P17" s="280"/>
      <c r="Q17" s="281"/>
    </row>
    <row r="18" spans="1:17">
      <c r="A18" s="278"/>
      <c r="B18" s="282"/>
      <c r="C18" s="10"/>
      <c r="D18" s="277"/>
      <c r="E18" s="278"/>
      <c r="F18" s="277"/>
      <c r="G18" s="278"/>
      <c r="H18" s="278"/>
      <c r="I18" s="279"/>
      <c r="J18" s="11"/>
      <c r="K18" s="278"/>
      <c r="L18" s="278"/>
      <c r="M18" s="278"/>
      <c r="N18" s="12"/>
      <c r="O18" s="13"/>
      <c r="P18" s="280"/>
      <c r="Q18" s="281"/>
    </row>
    <row r="19" spans="1:17">
      <c r="A19" s="278"/>
      <c r="B19" s="282"/>
      <c r="C19" s="6" t="s">
        <v>9</v>
      </c>
      <c r="D19" s="277"/>
      <c r="E19" s="278"/>
      <c r="F19" s="277"/>
      <c r="G19" s="278"/>
      <c r="H19" s="278"/>
      <c r="I19" s="279"/>
      <c r="J19" s="7" t="s">
        <v>14</v>
      </c>
      <c r="K19" s="278"/>
      <c r="L19" s="278"/>
      <c r="M19" s="278"/>
      <c r="N19" s="8" t="s">
        <v>14</v>
      </c>
      <c r="O19" s="9" t="s">
        <v>14</v>
      </c>
      <c r="P19" s="280"/>
      <c r="Q19" s="281"/>
    </row>
    <row r="20" spans="1:17">
      <c r="A20" s="278"/>
      <c r="B20" s="282"/>
      <c r="C20" s="10"/>
      <c r="D20" s="277"/>
      <c r="E20" s="278"/>
      <c r="F20" s="277"/>
      <c r="G20" s="278"/>
      <c r="H20" s="278"/>
      <c r="I20" s="279"/>
      <c r="J20" s="11"/>
      <c r="K20" s="278"/>
      <c r="L20" s="278"/>
      <c r="M20" s="278"/>
      <c r="N20" s="12"/>
      <c r="O20" s="13"/>
      <c r="P20" s="280"/>
      <c r="Q20" s="281"/>
    </row>
    <row r="21" spans="1:17">
      <c r="A21" s="278"/>
      <c r="B21" s="282"/>
      <c r="C21" s="6" t="s">
        <v>9</v>
      </c>
      <c r="D21" s="277"/>
      <c r="E21" s="278"/>
      <c r="F21" s="277"/>
      <c r="G21" s="278"/>
      <c r="H21" s="278"/>
      <c r="I21" s="279"/>
      <c r="J21" s="7" t="s">
        <v>14</v>
      </c>
      <c r="K21" s="278"/>
      <c r="L21" s="278"/>
      <c r="M21" s="278"/>
      <c r="N21" s="8" t="s">
        <v>14</v>
      </c>
      <c r="O21" s="9" t="s">
        <v>14</v>
      </c>
      <c r="P21" s="280"/>
      <c r="Q21" s="281"/>
    </row>
    <row r="22" spans="1:17">
      <c r="A22" s="278"/>
      <c r="B22" s="282"/>
      <c r="C22" s="10"/>
      <c r="D22" s="277"/>
      <c r="E22" s="278"/>
      <c r="F22" s="277"/>
      <c r="G22" s="278"/>
      <c r="H22" s="278"/>
      <c r="I22" s="279"/>
      <c r="J22" s="11"/>
      <c r="K22" s="278"/>
      <c r="L22" s="278"/>
      <c r="M22" s="278"/>
      <c r="N22" s="12"/>
      <c r="O22" s="13"/>
      <c r="P22" s="280"/>
      <c r="Q22" s="281"/>
    </row>
    <row r="23" spans="1:17">
      <c r="A23" s="278"/>
      <c r="B23" s="282"/>
      <c r="C23" s="6" t="s">
        <v>9</v>
      </c>
      <c r="D23" s="277"/>
      <c r="E23" s="278"/>
      <c r="F23" s="277"/>
      <c r="G23" s="278"/>
      <c r="H23" s="278"/>
      <c r="I23" s="279"/>
      <c r="J23" s="7" t="s">
        <v>14</v>
      </c>
      <c r="K23" s="278"/>
      <c r="L23" s="278"/>
      <c r="M23" s="278"/>
      <c r="N23" s="8" t="s">
        <v>14</v>
      </c>
      <c r="O23" s="9" t="s">
        <v>14</v>
      </c>
      <c r="P23" s="280"/>
      <c r="Q23" s="281"/>
    </row>
    <row r="24" spans="1:17">
      <c r="A24" s="278"/>
      <c r="B24" s="282"/>
      <c r="C24" s="10"/>
      <c r="D24" s="277"/>
      <c r="E24" s="278"/>
      <c r="F24" s="277"/>
      <c r="G24" s="278"/>
      <c r="H24" s="278"/>
      <c r="I24" s="279"/>
      <c r="J24" s="11"/>
      <c r="K24" s="278"/>
      <c r="L24" s="278"/>
      <c r="M24" s="278"/>
      <c r="N24" s="12"/>
      <c r="O24" s="13"/>
      <c r="P24" s="280"/>
      <c r="Q24" s="281"/>
    </row>
    <row r="25" spans="1:17">
      <c r="A25" s="278"/>
      <c r="B25" s="282"/>
      <c r="C25" s="6" t="s">
        <v>9</v>
      </c>
      <c r="D25" s="277"/>
      <c r="E25" s="278"/>
      <c r="F25" s="277"/>
      <c r="G25" s="278"/>
      <c r="H25" s="278"/>
      <c r="I25" s="279"/>
      <c r="J25" s="7" t="s">
        <v>14</v>
      </c>
      <c r="K25" s="278"/>
      <c r="L25" s="278"/>
      <c r="M25" s="278"/>
      <c r="N25" s="8" t="s">
        <v>14</v>
      </c>
      <c r="O25" s="9" t="s">
        <v>14</v>
      </c>
      <c r="P25" s="280"/>
      <c r="Q25" s="281"/>
    </row>
    <row r="26" spans="1:17">
      <c r="A26" s="278"/>
      <c r="B26" s="282"/>
      <c r="C26" s="10"/>
      <c r="D26" s="277"/>
      <c r="E26" s="278"/>
      <c r="F26" s="277"/>
      <c r="G26" s="278"/>
      <c r="H26" s="278"/>
      <c r="I26" s="279"/>
      <c r="J26" s="11"/>
      <c r="K26" s="278"/>
      <c r="L26" s="278"/>
      <c r="M26" s="278"/>
      <c r="N26" s="12"/>
      <c r="O26" s="13"/>
      <c r="P26" s="280"/>
      <c r="Q26" s="281"/>
    </row>
    <row r="27" spans="1:17">
      <c r="A27" s="278"/>
      <c r="B27" s="282"/>
      <c r="C27" s="6" t="s">
        <v>9</v>
      </c>
      <c r="D27" s="277"/>
      <c r="E27" s="278"/>
      <c r="F27" s="277"/>
      <c r="G27" s="278"/>
      <c r="H27" s="278"/>
      <c r="I27" s="279"/>
      <c r="J27" s="7" t="s">
        <v>14</v>
      </c>
      <c r="K27" s="278"/>
      <c r="L27" s="278"/>
      <c r="M27" s="278"/>
      <c r="N27" s="8" t="s">
        <v>14</v>
      </c>
      <c r="O27" s="9" t="s">
        <v>14</v>
      </c>
      <c r="P27" s="280"/>
      <c r="Q27" s="281"/>
    </row>
    <row r="28" spans="1:17">
      <c r="A28" s="278"/>
      <c r="B28" s="282"/>
      <c r="C28" s="10"/>
      <c r="D28" s="277"/>
      <c r="E28" s="278"/>
      <c r="F28" s="277"/>
      <c r="G28" s="278"/>
      <c r="H28" s="278"/>
      <c r="I28" s="279"/>
      <c r="J28" s="11"/>
      <c r="K28" s="278"/>
      <c r="L28" s="278"/>
      <c r="M28" s="278"/>
      <c r="N28" s="12"/>
      <c r="O28" s="13"/>
      <c r="P28" s="280"/>
      <c r="Q28" s="281"/>
    </row>
    <row r="29" spans="1:17">
      <c r="A29" s="278"/>
      <c r="B29" s="282"/>
      <c r="C29" s="6" t="s">
        <v>9</v>
      </c>
      <c r="D29" s="277"/>
      <c r="E29" s="278"/>
      <c r="F29" s="277"/>
      <c r="G29" s="278"/>
      <c r="H29" s="278"/>
      <c r="I29" s="279"/>
      <c r="J29" s="7" t="s">
        <v>14</v>
      </c>
      <c r="K29" s="278"/>
      <c r="L29" s="278"/>
      <c r="M29" s="278"/>
      <c r="N29" s="8" t="s">
        <v>14</v>
      </c>
      <c r="O29" s="9" t="s">
        <v>14</v>
      </c>
      <c r="P29" s="280"/>
      <c r="Q29" s="281"/>
    </row>
    <row r="30" spans="1:17">
      <c r="A30" s="278"/>
      <c r="B30" s="282"/>
      <c r="C30" s="10"/>
      <c r="D30" s="277"/>
      <c r="E30" s="278"/>
      <c r="F30" s="277"/>
      <c r="G30" s="278"/>
      <c r="H30" s="278"/>
      <c r="I30" s="279"/>
      <c r="J30" s="11"/>
      <c r="K30" s="278"/>
      <c r="L30" s="278"/>
      <c r="M30" s="278"/>
      <c r="N30" s="12"/>
      <c r="O30" s="13"/>
      <c r="P30" s="280"/>
      <c r="Q30" s="281"/>
    </row>
    <row r="31" spans="1:17">
      <c r="A31" s="278"/>
      <c r="B31" s="282"/>
      <c r="C31" s="6" t="s">
        <v>9</v>
      </c>
      <c r="D31" s="277"/>
      <c r="E31" s="278"/>
      <c r="F31" s="277"/>
      <c r="G31" s="278"/>
      <c r="H31" s="278"/>
      <c r="I31" s="279"/>
      <c r="J31" s="7" t="s">
        <v>14</v>
      </c>
      <c r="K31" s="278"/>
      <c r="L31" s="278"/>
      <c r="M31" s="278"/>
      <c r="N31" s="8" t="s">
        <v>14</v>
      </c>
      <c r="O31" s="9" t="s">
        <v>14</v>
      </c>
      <c r="P31" s="280"/>
      <c r="Q31" s="281"/>
    </row>
    <row r="32" spans="1:17">
      <c r="A32" s="278"/>
      <c r="B32" s="282"/>
      <c r="C32" s="10"/>
      <c r="D32" s="277"/>
      <c r="E32" s="278"/>
      <c r="F32" s="277"/>
      <c r="G32" s="278"/>
      <c r="H32" s="278"/>
      <c r="I32" s="279"/>
      <c r="J32" s="11"/>
      <c r="K32" s="278"/>
      <c r="L32" s="278"/>
      <c r="M32" s="278"/>
      <c r="N32" s="12"/>
      <c r="O32" s="13"/>
      <c r="P32" s="280"/>
      <c r="Q32" s="281"/>
    </row>
    <row r="33" spans="1:17">
      <c r="A33" s="278"/>
      <c r="B33" s="282"/>
      <c r="C33" s="6" t="s">
        <v>9</v>
      </c>
      <c r="D33" s="277"/>
      <c r="E33" s="278"/>
      <c r="F33" s="277"/>
      <c r="G33" s="278"/>
      <c r="H33" s="278"/>
      <c r="I33" s="279"/>
      <c r="J33" s="7" t="s">
        <v>14</v>
      </c>
      <c r="K33" s="278"/>
      <c r="L33" s="278"/>
      <c r="M33" s="278"/>
      <c r="N33" s="8" t="s">
        <v>14</v>
      </c>
      <c r="O33" s="9" t="s">
        <v>14</v>
      </c>
      <c r="P33" s="280"/>
      <c r="Q33" s="281"/>
    </row>
    <row r="34" spans="1:17">
      <c r="A34" s="278"/>
      <c r="B34" s="282"/>
      <c r="C34" s="10"/>
      <c r="D34" s="277"/>
      <c r="E34" s="278"/>
      <c r="F34" s="277"/>
      <c r="G34" s="278"/>
      <c r="H34" s="278"/>
      <c r="I34" s="279"/>
      <c r="J34" s="11"/>
      <c r="K34" s="278"/>
      <c r="L34" s="278"/>
      <c r="M34" s="278"/>
      <c r="N34" s="12"/>
      <c r="O34" s="13"/>
      <c r="P34" s="280"/>
      <c r="Q34" s="281"/>
    </row>
    <row r="35" spans="1:17">
      <c r="A35" s="278"/>
      <c r="B35" s="282"/>
      <c r="C35" s="6" t="s">
        <v>9</v>
      </c>
      <c r="D35" s="277"/>
      <c r="E35" s="278"/>
      <c r="F35" s="277"/>
      <c r="G35" s="278"/>
      <c r="H35" s="278"/>
      <c r="I35" s="279"/>
      <c r="J35" s="7" t="s">
        <v>14</v>
      </c>
      <c r="K35" s="278"/>
      <c r="L35" s="278"/>
      <c r="M35" s="278"/>
      <c r="N35" s="8" t="s">
        <v>14</v>
      </c>
      <c r="O35" s="9" t="s">
        <v>14</v>
      </c>
      <c r="P35" s="280"/>
      <c r="Q35" s="281"/>
    </row>
    <row r="36" spans="1:17">
      <c r="A36" s="278"/>
      <c r="B36" s="282"/>
      <c r="C36" s="10"/>
      <c r="D36" s="277"/>
      <c r="E36" s="278"/>
      <c r="F36" s="277"/>
      <c r="G36" s="278"/>
      <c r="H36" s="278"/>
      <c r="I36" s="279"/>
      <c r="J36" s="11"/>
      <c r="K36" s="278"/>
      <c r="L36" s="278"/>
      <c r="M36" s="278"/>
      <c r="N36" s="12"/>
      <c r="O36" s="13"/>
      <c r="P36" s="280"/>
      <c r="Q36" s="281"/>
    </row>
    <row r="37" spans="1:17">
      <c r="A37" s="278"/>
      <c r="B37" s="282"/>
      <c r="C37" s="6" t="s">
        <v>9</v>
      </c>
      <c r="D37" s="277"/>
      <c r="E37" s="278"/>
      <c r="F37" s="277"/>
      <c r="G37" s="278"/>
      <c r="H37" s="278"/>
      <c r="I37" s="279"/>
      <c r="J37" s="7" t="s">
        <v>14</v>
      </c>
      <c r="K37" s="278"/>
      <c r="L37" s="278"/>
      <c r="M37" s="278"/>
      <c r="N37" s="8" t="s">
        <v>14</v>
      </c>
      <c r="O37" s="9" t="s">
        <v>14</v>
      </c>
      <c r="P37" s="280"/>
      <c r="Q37" s="281"/>
    </row>
    <row r="38" spans="1:17">
      <c r="A38" s="278"/>
      <c r="B38" s="282"/>
      <c r="C38" s="10"/>
      <c r="D38" s="277"/>
      <c r="E38" s="278"/>
      <c r="F38" s="277"/>
      <c r="G38" s="278"/>
      <c r="H38" s="278"/>
      <c r="I38" s="279"/>
      <c r="J38" s="11"/>
      <c r="K38" s="278"/>
      <c r="L38" s="278"/>
      <c r="M38" s="278"/>
      <c r="N38" s="12"/>
      <c r="O38" s="13"/>
      <c r="P38" s="280"/>
      <c r="Q38" s="281"/>
    </row>
    <row r="39" spans="1:17">
      <c r="A39" s="278"/>
      <c r="B39" s="282"/>
      <c r="C39" s="6" t="s">
        <v>9</v>
      </c>
      <c r="D39" s="277"/>
      <c r="E39" s="278"/>
      <c r="F39" s="277"/>
      <c r="G39" s="278"/>
      <c r="H39" s="278"/>
      <c r="I39" s="279"/>
      <c r="J39" s="7" t="s">
        <v>14</v>
      </c>
      <c r="K39" s="278"/>
      <c r="L39" s="278"/>
      <c r="M39" s="278"/>
      <c r="N39" s="8" t="s">
        <v>14</v>
      </c>
      <c r="O39" s="9" t="s">
        <v>14</v>
      </c>
      <c r="P39" s="280"/>
      <c r="Q39" s="281"/>
    </row>
    <row r="40" spans="1:17">
      <c r="A40" s="278"/>
      <c r="B40" s="282"/>
      <c r="C40" s="10"/>
      <c r="D40" s="277"/>
      <c r="E40" s="278"/>
      <c r="F40" s="277"/>
      <c r="G40" s="278"/>
      <c r="H40" s="278"/>
      <c r="I40" s="279"/>
      <c r="J40" s="11"/>
      <c r="K40" s="278"/>
      <c r="L40" s="278"/>
      <c r="M40" s="278"/>
      <c r="N40" s="12"/>
      <c r="O40" s="13"/>
      <c r="P40" s="280"/>
      <c r="Q40" s="281"/>
    </row>
    <row r="41" spans="1:17">
      <c r="A41" s="278"/>
      <c r="B41" s="282"/>
      <c r="C41" s="6" t="s">
        <v>9</v>
      </c>
      <c r="D41" s="277"/>
      <c r="E41" s="278"/>
      <c r="F41" s="277"/>
      <c r="G41" s="278"/>
      <c r="H41" s="278"/>
      <c r="I41" s="279"/>
      <c r="J41" s="7" t="s">
        <v>14</v>
      </c>
      <c r="K41" s="278"/>
      <c r="L41" s="278"/>
      <c r="M41" s="278"/>
      <c r="N41" s="8" t="s">
        <v>14</v>
      </c>
      <c r="O41" s="9" t="s">
        <v>14</v>
      </c>
      <c r="P41" s="280"/>
      <c r="Q41" s="281"/>
    </row>
    <row r="42" spans="1:17">
      <c r="A42" s="278"/>
      <c r="B42" s="282"/>
      <c r="C42" s="10"/>
      <c r="D42" s="277"/>
      <c r="E42" s="278"/>
      <c r="F42" s="277"/>
      <c r="G42" s="278"/>
      <c r="H42" s="278"/>
      <c r="I42" s="279"/>
      <c r="J42" s="11"/>
      <c r="K42" s="278"/>
      <c r="L42" s="278"/>
      <c r="M42" s="278"/>
      <c r="N42" s="12"/>
      <c r="O42" s="13"/>
      <c r="P42" s="280"/>
      <c r="Q42" s="281"/>
    </row>
    <row r="43" spans="1:17">
      <c r="A43" s="278"/>
      <c r="B43" s="282"/>
      <c r="C43" s="6" t="s">
        <v>9</v>
      </c>
      <c r="D43" s="277"/>
      <c r="E43" s="278"/>
      <c r="F43" s="277"/>
      <c r="G43" s="278"/>
      <c r="H43" s="278"/>
      <c r="I43" s="279"/>
      <c r="J43" s="7" t="s">
        <v>14</v>
      </c>
      <c r="K43" s="278"/>
      <c r="L43" s="278"/>
      <c r="M43" s="278"/>
      <c r="N43" s="8" t="s">
        <v>14</v>
      </c>
      <c r="O43" s="9" t="s">
        <v>14</v>
      </c>
      <c r="P43" s="280"/>
      <c r="Q43" s="281"/>
    </row>
    <row r="44" spans="1:17">
      <c r="A44" s="278"/>
      <c r="B44" s="282"/>
      <c r="C44" s="10"/>
      <c r="D44" s="277"/>
      <c r="E44" s="278"/>
      <c r="F44" s="277"/>
      <c r="G44" s="278"/>
      <c r="H44" s="278"/>
      <c r="I44" s="279"/>
      <c r="J44" s="11"/>
      <c r="K44" s="278"/>
      <c r="L44" s="278"/>
      <c r="M44" s="278"/>
      <c r="N44" s="12"/>
      <c r="O44" s="13"/>
      <c r="P44" s="280"/>
      <c r="Q44" s="281"/>
    </row>
    <row r="45" spans="1:17">
      <c r="A45" s="278"/>
      <c r="B45" s="282"/>
      <c r="C45" s="6" t="s">
        <v>9</v>
      </c>
      <c r="D45" s="277"/>
      <c r="E45" s="278"/>
      <c r="F45" s="277"/>
      <c r="G45" s="278"/>
      <c r="H45" s="278"/>
      <c r="I45" s="279"/>
      <c r="J45" s="7" t="s">
        <v>14</v>
      </c>
      <c r="K45" s="278"/>
      <c r="L45" s="278"/>
      <c r="M45" s="278"/>
      <c r="N45" s="8" t="s">
        <v>14</v>
      </c>
      <c r="O45" s="9" t="s">
        <v>14</v>
      </c>
      <c r="P45" s="280"/>
      <c r="Q45" s="281"/>
    </row>
    <row r="46" spans="1:17">
      <c r="A46" s="278"/>
      <c r="B46" s="282"/>
      <c r="C46" s="10"/>
      <c r="D46" s="277"/>
      <c r="E46" s="278"/>
      <c r="F46" s="277"/>
      <c r="G46" s="278"/>
      <c r="H46" s="278"/>
      <c r="I46" s="279"/>
      <c r="J46" s="11"/>
      <c r="K46" s="278"/>
      <c r="L46" s="278"/>
      <c r="M46" s="278"/>
      <c r="N46" s="12"/>
      <c r="O46" s="13"/>
      <c r="P46" s="280"/>
      <c r="Q46" s="281"/>
    </row>
    <row r="47" spans="1:17">
      <c r="A47" s="278"/>
      <c r="B47" s="282"/>
      <c r="C47" s="6" t="s">
        <v>9</v>
      </c>
      <c r="D47" s="277"/>
      <c r="E47" s="278"/>
      <c r="F47" s="277"/>
      <c r="G47" s="278"/>
      <c r="H47" s="278"/>
      <c r="I47" s="279"/>
      <c r="J47" s="7" t="s">
        <v>14</v>
      </c>
      <c r="K47" s="278"/>
      <c r="L47" s="278"/>
      <c r="M47" s="278"/>
      <c r="N47" s="8" t="s">
        <v>14</v>
      </c>
      <c r="O47" s="9" t="s">
        <v>14</v>
      </c>
      <c r="P47" s="280"/>
      <c r="Q47" s="281"/>
    </row>
    <row r="48" spans="1:17">
      <c r="A48" s="278"/>
      <c r="B48" s="282"/>
      <c r="C48" s="10"/>
      <c r="D48" s="277"/>
      <c r="E48" s="278"/>
      <c r="F48" s="277"/>
      <c r="G48" s="278"/>
      <c r="H48" s="278"/>
      <c r="I48" s="279"/>
      <c r="J48" s="11"/>
      <c r="K48" s="278"/>
      <c r="L48" s="278"/>
      <c r="M48" s="278"/>
      <c r="N48" s="12"/>
      <c r="O48" s="13"/>
      <c r="P48" s="280"/>
      <c r="Q48" s="281"/>
    </row>
    <row r="49" spans="1:17">
      <c r="A49" s="278"/>
      <c r="B49" s="282"/>
      <c r="C49" s="221" t="s">
        <v>9</v>
      </c>
      <c r="D49" s="277"/>
      <c r="E49" s="278"/>
      <c r="F49" s="277"/>
      <c r="G49" s="278"/>
      <c r="H49" s="278"/>
      <c r="I49" s="279"/>
      <c r="J49" s="7" t="s">
        <v>14</v>
      </c>
      <c r="K49" s="278"/>
      <c r="L49" s="278"/>
      <c r="M49" s="278"/>
      <c r="N49" s="8" t="s">
        <v>14</v>
      </c>
      <c r="O49" s="9" t="s">
        <v>14</v>
      </c>
      <c r="P49" s="280"/>
      <c r="Q49" s="281"/>
    </row>
    <row r="50" spans="1:17">
      <c r="A50" s="278"/>
      <c r="B50" s="282"/>
      <c r="C50" s="10"/>
      <c r="D50" s="277"/>
      <c r="E50" s="278"/>
      <c r="F50" s="277"/>
      <c r="G50" s="278"/>
      <c r="H50" s="278"/>
      <c r="I50" s="279"/>
      <c r="J50" s="11"/>
      <c r="K50" s="278"/>
      <c r="L50" s="278"/>
      <c r="M50" s="278"/>
      <c r="N50" s="12"/>
      <c r="O50" s="13"/>
      <c r="P50" s="280"/>
      <c r="Q50" s="281"/>
    </row>
    <row r="51" spans="1:17">
      <c r="A51" s="278"/>
      <c r="B51" s="282"/>
      <c r="C51" s="6" t="s">
        <v>9</v>
      </c>
      <c r="D51" s="277"/>
      <c r="E51" s="278"/>
      <c r="F51" s="277"/>
      <c r="G51" s="278"/>
      <c r="H51" s="278"/>
      <c r="I51" s="279"/>
      <c r="J51" s="7" t="s">
        <v>14</v>
      </c>
      <c r="K51" s="278"/>
      <c r="L51" s="278"/>
      <c r="M51" s="278"/>
      <c r="N51" s="8" t="s">
        <v>14</v>
      </c>
      <c r="O51" s="9" t="s">
        <v>14</v>
      </c>
      <c r="P51" s="280"/>
      <c r="Q51" s="281"/>
    </row>
    <row r="52" spans="1:17">
      <c r="A52" s="278"/>
      <c r="B52" s="282"/>
      <c r="C52" s="10"/>
      <c r="D52" s="277"/>
      <c r="E52" s="278"/>
      <c r="F52" s="277"/>
      <c r="G52" s="278"/>
      <c r="H52" s="278"/>
      <c r="I52" s="279"/>
      <c r="J52" s="11"/>
      <c r="K52" s="278"/>
      <c r="L52" s="278"/>
      <c r="M52" s="278"/>
      <c r="N52" s="12"/>
      <c r="O52" s="13"/>
      <c r="P52" s="280"/>
      <c r="Q52" s="281"/>
    </row>
    <row r="53" spans="1:17">
      <c r="A53" s="278"/>
      <c r="B53" s="282"/>
      <c r="C53" s="6" t="s">
        <v>9</v>
      </c>
      <c r="D53" s="277"/>
      <c r="E53" s="278"/>
      <c r="F53" s="277"/>
      <c r="G53" s="278"/>
      <c r="H53" s="278"/>
      <c r="I53" s="279"/>
      <c r="J53" s="7" t="s">
        <v>14</v>
      </c>
      <c r="K53" s="278"/>
      <c r="L53" s="278"/>
      <c r="M53" s="278"/>
      <c r="N53" s="8" t="s">
        <v>14</v>
      </c>
      <c r="O53" s="9" t="s">
        <v>14</v>
      </c>
      <c r="P53" s="280"/>
      <c r="Q53" s="281"/>
    </row>
    <row r="54" spans="1:17">
      <c r="A54" s="278"/>
      <c r="B54" s="282"/>
      <c r="C54" s="10"/>
      <c r="D54" s="277"/>
      <c r="E54" s="278"/>
      <c r="F54" s="277"/>
      <c r="G54" s="278"/>
      <c r="H54" s="278"/>
      <c r="I54" s="279"/>
      <c r="J54" s="11"/>
      <c r="K54" s="278"/>
      <c r="L54" s="278"/>
      <c r="M54" s="278"/>
      <c r="N54" s="12"/>
      <c r="O54" s="13"/>
      <c r="P54" s="280"/>
      <c r="Q54" s="281"/>
    </row>
    <row r="55" spans="1:17">
      <c r="A55" s="278"/>
      <c r="B55" s="282"/>
      <c r="C55" s="6" t="s">
        <v>102</v>
      </c>
      <c r="D55" s="277"/>
      <c r="E55" s="278"/>
      <c r="F55" s="277"/>
      <c r="G55" s="278"/>
      <c r="H55" s="278"/>
      <c r="I55" s="279"/>
      <c r="J55" s="7" t="s">
        <v>14</v>
      </c>
      <c r="K55" s="278"/>
      <c r="L55" s="278"/>
      <c r="M55" s="278"/>
      <c r="N55" s="8" t="s">
        <v>14</v>
      </c>
      <c r="O55" s="9" t="s">
        <v>14</v>
      </c>
      <c r="P55" s="280"/>
      <c r="Q55" s="281"/>
    </row>
    <row r="56" spans="1:17" ht="13.5" customHeight="1">
      <c r="A56" s="276" t="s">
        <v>590</v>
      </c>
      <c r="B56" s="276"/>
      <c r="C56" s="276"/>
      <c r="D56" s="276"/>
      <c r="E56" s="276"/>
      <c r="F56" s="276"/>
      <c r="G56" s="276"/>
      <c r="H56" s="276"/>
      <c r="I56" s="276"/>
      <c r="J56" s="276"/>
      <c r="K56" s="276"/>
      <c r="L56" s="276"/>
      <c r="M56" s="276"/>
      <c r="N56" s="276"/>
      <c r="O56" s="276"/>
      <c r="P56" s="276"/>
      <c r="Q56" s="276"/>
    </row>
  </sheetData>
  <mergeCells count="343">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A3:A5"/>
    <mergeCell ref="D3:E3"/>
    <mergeCell ref="F3:I3"/>
    <mergeCell ref="A6:A7"/>
    <mergeCell ref="B6:B7"/>
    <mergeCell ref="D6:D7"/>
    <mergeCell ref="E6:E7"/>
    <mergeCell ref="F8:F9"/>
    <mergeCell ref="G8:G9"/>
    <mergeCell ref="B3:B5"/>
    <mergeCell ref="C3:C5"/>
    <mergeCell ref="E4:E5"/>
    <mergeCell ref="D4:D5"/>
    <mergeCell ref="H4:H5"/>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M10:M11"/>
    <mergeCell ref="A10:A11"/>
    <mergeCell ref="B10:B11"/>
    <mergeCell ref="D10:D11"/>
    <mergeCell ref="E10:E11"/>
    <mergeCell ref="Q8:Q9"/>
    <mergeCell ref="H8:H9"/>
    <mergeCell ref="I8:I9"/>
    <mergeCell ref="K8:K9"/>
    <mergeCell ref="L8:L9"/>
    <mergeCell ref="A8:A9"/>
    <mergeCell ref="B8:B9"/>
    <mergeCell ref="D8:D9"/>
    <mergeCell ref="E8:E9"/>
    <mergeCell ref="M8:M9"/>
    <mergeCell ref="P8:P9"/>
    <mergeCell ref="F10:F11"/>
    <mergeCell ref="P10:P11"/>
    <mergeCell ref="Q10:Q11"/>
    <mergeCell ref="M14:M15"/>
    <mergeCell ref="P14:P15"/>
    <mergeCell ref="Q14:Q15"/>
    <mergeCell ref="Q12:Q13"/>
    <mergeCell ref="I12:I13"/>
    <mergeCell ref="K12:K13"/>
    <mergeCell ref="L12:L13"/>
    <mergeCell ref="M12:M13"/>
    <mergeCell ref="P12:P13"/>
    <mergeCell ref="F12:F13"/>
    <mergeCell ref="G12:G13"/>
    <mergeCell ref="G10:G11"/>
    <mergeCell ref="H10:H11"/>
    <mergeCell ref="I10:I11"/>
    <mergeCell ref="K10:K11"/>
    <mergeCell ref="L10:L11"/>
    <mergeCell ref="A14:A15"/>
    <mergeCell ref="B14:B15"/>
    <mergeCell ref="D14:D15"/>
    <mergeCell ref="E14:E15"/>
    <mergeCell ref="F14:F15"/>
    <mergeCell ref="G14:G15"/>
    <mergeCell ref="H14:H15"/>
    <mergeCell ref="H12:H13"/>
    <mergeCell ref="A12:A13"/>
    <mergeCell ref="B12:B13"/>
    <mergeCell ref="D12:D13"/>
    <mergeCell ref="E12:E13"/>
    <mergeCell ref="I14:I15"/>
    <mergeCell ref="K14:K15"/>
    <mergeCell ref="L14:L15"/>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D24:D25"/>
    <mergeCell ref="E24:E25"/>
    <mergeCell ref="H26:H27"/>
    <mergeCell ref="I26:I27"/>
    <mergeCell ref="K26:K27"/>
    <mergeCell ref="L26:L27"/>
    <mergeCell ref="L20:L21"/>
    <mergeCell ref="E22:E23"/>
    <mergeCell ref="A20:A21"/>
    <mergeCell ref="B20:B21"/>
    <mergeCell ref="F28:F29"/>
    <mergeCell ref="G28:G29"/>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2:A23"/>
    <mergeCell ref="B22:B23"/>
    <mergeCell ref="D22:D23"/>
    <mergeCell ref="A24:A25"/>
    <mergeCell ref="B24:B25"/>
    <mergeCell ref="M22:M23"/>
    <mergeCell ref="F22:F23"/>
    <mergeCell ref="G22:G23"/>
    <mergeCell ref="H22:H23"/>
    <mergeCell ref="I22:I23"/>
    <mergeCell ref="K22:K23"/>
    <mergeCell ref="L22:L23"/>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F34:F35"/>
    <mergeCell ref="F32:F33"/>
    <mergeCell ref="G32:G33"/>
    <mergeCell ref="A32:A33"/>
    <mergeCell ref="B32:B33"/>
    <mergeCell ref="D32:D33"/>
    <mergeCell ref="E32:E33"/>
    <mergeCell ref="D28:D29"/>
    <mergeCell ref="E28:E29"/>
    <mergeCell ref="A34:A35"/>
    <mergeCell ref="B34:B35"/>
    <mergeCell ref="D34:D35"/>
    <mergeCell ref="E34:E35"/>
    <mergeCell ref="G34:G35"/>
    <mergeCell ref="M32:M33"/>
    <mergeCell ref="P32:P33"/>
    <mergeCell ref="Q32:Q33"/>
    <mergeCell ref="H32:H33"/>
    <mergeCell ref="I32:I33"/>
    <mergeCell ref="K32:K33"/>
    <mergeCell ref="L32:L33"/>
    <mergeCell ref="P34:P35"/>
    <mergeCell ref="Q34:Q35"/>
    <mergeCell ref="H34:H35"/>
    <mergeCell ref="I34:I35"/>
    <mergeCell ref="K34:K35"/>
    <mergeCell ref="L34:L35"/>
    <mergeCell ref="M34:M35"/>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D40:D41"/>
    <mergeCell ref="E40:E41"/>
    <mergeCell ref="H42:H43"/>
    <mergeCell ref="I42:I43"/>
    <mergeCell ref="K42:K43"/>
    <mergeCell ref="L42:L43"/>
    <mergeCell ref="L36:L37"/>
    <mergeCell ref="E38:E39"/>
    <mergeCell ref="A36:A37"/>
    <mergeCell ref="B36:B37"/>
    <mergeCell ref="F44:F45"/>
    <mergeCell ref="G44:G45"/>
    <mergeCell ref="G42:G43"/>
    <mergeCell ref="M40:M41"/>
    <mergeCell ref="P40:P41"/>
    <mergeCell ref="A42:A43"/>
    <mergeCell ref="B42:B43"/>
    <mergeCell ref="D42:D43"/>
    <mergeCell ref="E42:E43"/>
    <mergeCell ref="F42:F43"/>
    <mergeCell ref="F40:F41"/>
    <mergeCell ref="G40:G41"/>
    <mergeCell ref="H40:H41"/>
    <mergeCell ref="I40:I41"/>
    <mergeCell ref="K40:K41"/>
    <mergeCell ref="L40:L41"/>
    <mergeCell ref="A38:A39"/>
    <mergeCell ref="B38:B39"/>
    <mergeCell ref="D38:D39"/>
    <mergeCell ref="A40:A41"/>
    <mergeCell ref="B40:B41"/>
    <mergeCell ref="M38:M39"/>
    <mergeCell ref="F38:F39"/>
    <mergeCell ref="G38:G39"/>
    <mergeCell ref="H38:H39"/>
    <mergeCell ref="I38:I39"/>
    <mergeCell ref="K38:K39"/>
    <mergeCell ref="L38:L39"/>
    <mergeCell ref="H44:H45"/>
    <mergeCell ref="I44:I45"/>
    <mergeCell ref="K44:K45"/>
    <mergeCell ref="L44:L45"/>
    <mergeCell ref="M44:M45"/>
    <mergeCell ref="P44:P45"/>
    <mergeCell ref="A44:A45"/>
    <mergeCell ref="B44:B45"/>
    <mergeCell ref="I46:I47"/>
    <mergeCell ref="K46:K47"/>
    <mergeCell ref="L46:L47"/>
    <mergeCell ref="M46:M47"/>
    <mergeCell ref="P46:P47"/>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9"/>
  <sheetViews>
    <sheetView tabSelected="1" view="pageBreakPreview" zoomScale="60" zoomScaleNormal="100" workbookViewId="0">
      <selection activeCell="C49" sqref="C49"/>
    </sheetView>
  </sheetViews>
  <sheetFormatPr defaultColWidth="9" defaultRowHeight="13.5"/>
  <cols>
    <col min="1" max="2" width="16.125" style="47" customWidth="1"/>
    <col min="3" max="3" width="11.25" style="47" bestFit="1" customWidth="1"/>
    <col min="4" max="16" width="11.25" style="47" customWidth="1"/>
    <col min="17" max="16384" width="9" style="47"/>
  </cols>
  <sheetData>
    <row r="1" spans="1:16" ht="14.25">
      <c r="A1" s="163" t="s">
        <v>24</v>
      </c>
    </row>
    <row r="2" spans="1:16">
      <c r="A2" s="47" t="s">
        <v>25</v>
      </c>
    </row>
    <row r="3" spans="1:16">
      <c r="A3" s="320" t="s">
        <v>0</v>
      </c>
      <c r="B3" s="320" t="s">
        <v>26</v>
      </c>
      <c r="C3" s="55" t="s">
        <v>27</v>
      </c>
      <c r="D3" s="57" t="s">
        <v>103</v>
      </c>
      <c r="E3" s="57" t="s">
        <v>30</v>
      </c>
      <c r="F3" s="57" t="s">
        <v>31</v>
      </c>
      <c r="G3" s="55" t="s">
        <v>32</v>
      </c>
      <c r="H3" s="55" t="s">
        <v>33</v>
      </c>
      <c r="I3" s="55" t="s">
        <v>34</v>
      </c>
      <c r="J3" s="57" t="s">
        <v>35</v>
      </c>
      <c r="K3" s="57" t="s">
        <v>37</v>
      </c>
      <c r="L3" s="57" t="s">
        <v>37</v>
      </c>
      <c r="M3" s="55" t="s">
        <v>39</v>
      </c>
      <c r="N3" s="55" t="s">
        <v>39</v>
      </c>
      <c r="O3" s="55" t="s">
        <v>39</v>
      </c>
      <c r="P3" s="55" t="s">
        <v>40</v>
      </c>
    </row>
    <row r="4" spans="1:16">
      <c r="A4" s="320"/>
      <c r="B4" s="320"/>
      <c r="C4" s="56"/>
      <c r="D4" s="59" t="s">
        <v>28</v>
      </c>
      <c r="E4" s="59" t="s">
        <v>28</v>
      </c>
      <c r="F4" s="59" t="s">
        <v>28</v>
      </c>
      <c r="G4" s="56"/>
      <c r="H4" s="56"/>
      <c r="I4" s="56"/>
      <c r="J4" s="172" t="s">
        <v>36</v>
      </c>
      <c r="K4" s="60" t="s">
        <v>38</v>
      </c>
      <c r="L4" s="60" t="s">
        <v>38</v>
      </c>
      <c r="M4" s="56"/>
      <c r="N4" s="56"/>
      <c r="O4" s="56"/>
      <c r="P4" s="56"/>
    </row>
    <row r="5" spans="1:16">
      <c r="A5" s="320"/>
      <c r="B5" s="320"/>
      <c r="C5" s="58" t="s">
        <v>7</v>
      </c>
      <c r="D5" s="61" t="s">
        <v>104</v>
      </c>
      <c r="E5" s="61" t="s">
        <v>29</v>
      </c>
      <c r="F5" s="61" t="s">
        <v>29</v>
      </c>
      <c r="G5" s="58" t="s">
        <v>7</v>
      </c>
      <c r="H5" s="58" t="s">
        <v>7</v>
      </c>
      <c r="I5" s="58" t="s">
        <v>7</v>
      </c>
      <c r="J5" s="61" t="s">
        <v>29</v>
      </c>
      <c r="K5" s="61" t="s">
        <v>29</v>
      </c>
      <c r="L5" s="61" t="s">
        <v>29</v>
      </c>
      <c r="M5" s="58" t="s">
        <v>7</v>
      </c>
      <c r="N5" s="58" t="s">
        <v>7</v>
      </c>
      <c r="O5" s="58" t="s">
        <v>7</v>
      </c>
      <c r="P5" s="58" t="s">
        <v>7</v>
      </c>
    </row>
    <row r="6" spans="1:16" ht="18" customHeight="1">
      <c r="A6" s="321"/>
      <c r="B6" s="321"/>
      <c r="C6" s="322"/>
      <c r="D6" s="62"/>
      <c r="E6" s="62"/>
      <c r="F6" s="62"/>
      <c r="G6" s="322"/>
      <c r="H6" s="322"/>
      <c r="I6" s="322"/>
      <c r="J6" s="62"/>
      <c r="K6" s="62"/>
      <c r="L6" s="62"/>
      <c r="M6" s="322"/>
      <c r="N6" s="322"/>
      <c r="O6" s="322"/>
      <c r="P6" s="323">
        <f>SUM(C6,D7,E7,F7,G6,H6,I6,J7,K7,L7,M6,N6,O6)</f>
        <v>0</v>
      </c>
    </row>
    <row r="7" spans="1:16" ht="18" customHeight="1">
      <c r="A7" s="321"/>
      <c r="B7" s="321"/>
      <c r="C7" s="322"/>
      <c r="D7" s="63"/>
      <c r="E7" s="63"/>
      <c r="F7" s="63"/>
      <c r="G7" s="322"/>
      <c r="H7" s="322"/>
      <c r="I7" s="322"/>
      <c r="J7" s="64"/>
      <c r="K7" s="64"/>
      <c r="L7" s="64"/>
      <c r="M7" s="322"/>
      <c r="N7" s="322"/>
      <c r="O7" s="322"/>
      <c r="P7" s="324"/>
    </row>
    <row r="8" spans="1:16" ht="18" customHeight="1">
      <c r="A8" s="321"/>
      <c r="B8" s="321"/>
      <c r="C8" s="322"/>
      <c r="D8" s="62"/>
      <c r="E8" s="62"/>
      <c r="F8" s="62"/>
      <c r="G8" s="322"/>
      <c r="H8" s="322"/>
      <c r="I8" s="322"/>
      <c r="J8" s="62"/>
      <c r="K8" s="62"/>
      <c r="L8" s="62"/>
      <c r="M8" s="322"/>
      <c r="N8" s="322"/>
      <c r="O8" s="322"/>
      <c r="P8" s="323">
        <f t="shared" ref="P8" si="0">SUM(C8,D9,E9,F9,G8,H8,I8,J9,K9,L9,M8,N8,O8)</f>
        <v>0</v>
      </c>
    </row>
    <row r="9" spans="1:16" ht="18" customHeight="1">
      <c r="A9" s="321"/>
      <c r="B9" s="321"/>
      <c r="C9" s="322"/>
      <c r="D9" s="63"/>
      <c r="E9" s="63"/>
      <c r="F9" s="63"/>
      <c r="G9" s="322"/>
      <c r="H9" s="322"/>
      <c r="I9" s="322"/>
      <c r="J9" s="64"/>
      <c r="K9" s="64"/>
      <c r="L9" s="64"/>
      <c r="M9" s="322"/>
      <c r="N9" s="322"/>
      <c r="O9" s="322"/>
      <c r="P9" s="324"/>
    </row>
    <row r="10" spans="1:16" ht="18" customHeight="1">
      <c r="A10" s="321"/>
      <c r="B10" s="321"/>
      <c r="C10" s="322"/>
      <c r="D10" s="62"/>
      <c r="E10" s="62"/>
      <c r="F10" s="62"/>
      <c r="G10" s="322"/>
      <c r="H10" s="322"/>
      <c r="I10" s="322"/>
      <c r="J10" s="62"/>
      <c r="K10" s="62"/>
      <c r="L10" s="62"/>
      <c r="M10" s="322"/>
      <c r="N10" s="322"/>
      <c r="O10" s="322"/>
      <c r="P10" s="323">
        <f t="shared" ref="P10" si="1">SUM(C10,D11,E11,F11,G10,H10,I10,J11,K11,L11,M10,N10,O10)</f>
        <v>0</v>
      </c>
    </row>
    <row r="11" spans="1:16" ht="18" customHeight="1">
      <c r="A11" s="321"/>
      <c r="B11" s="321"/>
      <c r="C11" s="322"/>
      <c r="D11" s="63"/>
      <c r="E11" s="63"/>
      <c r="F11" s="63"/>
      <c r="G11" s="322"/>
      <c r="H11" s="322"/>
      <c r="I11" s="322"/>
      <c r="J11" s="64"/>
      <c r="K11" s="64"/>
      <c r="L11" s="64"/>
      <c r="M11" s="322"/>
      <c r="N11" s="322"/>
      <c r="O11" s="322"/>
      <c r="P11" s="324"/>
    </row>
    <row r="12" spans="1:16" ht="18" customHeight="1">
      <c r="A12" s="321"/>
      <c r="B12" s="321"/>
      <c r="C12" s="322"/>
      <c r="D12" s="62"/>
      <c r="E12" s="62"/>
      <c r="F12" s="62"/>
      <c r="G12" s="322"/>
      <c r="H12" s="322"/>
      <c r="I12" s="322"/>
      <c r="J12" s="62"/>
      <c r="K12" s="62"/>
      <c r="L12" s="62"/>
      <c r="M12" s="322"/>
      <c r="N12" s="322"/>
      <c r="O12" s="322"/>
      <c r="P12" s="323">
        <f t="shared" ref="P12" si="2">SUM(C12,D13,E13,F13,G12,H12,I12,J13,K13,L13,M12,N12,O12)</f>
        <v>0</v>
      </c>
    </row>
    <row r="13" spans="1:16" ht="18" customHeight="1">
      <c r="A13" s="321"/>
      <c r="B13" s="321"/>
      <c r="C13" s="322"/>
      <c r="D13" s="63"/>
      <c r="E13" s="63"/>
      <c r="F13" s="63"/>
      <c r="G13" s="322"/>
      <c r="H13" s="322"/>
      <c r="I13" s="322"/>
      <c r="J13" s="64"/>
      <c r="K13" s="64"/>
      <c r="L13" s="64"/>
      <c r="M13" s="322"/>
      <c r="N13" s="322"/>
      <c r="O13" s="322"/>
      <c r="P13" s="324"/>
    </row>
    <row r="14" spans="1:16" ht="18" customHeight="1">
      <c r="A14" s="321"/>
      <c r="B14" s="321"/>
      <c r="C14" s="322"/>
      <c r="D14" s="62"/>
      <c r="E14" s="62"/>
      <c r="F14" s="62"/>
      <c r="G14" s="322"/>
      <c r="H14" s="322"/>
      <c r="I14" s="322"/>
      <c r="J14" s="62"/>
      <c r="K14" s="62"/>
      <c r="L14" s="62"/>
      <c r="M14" s="322"/>
      <c r="N14" s="322"/>
      <c r="O14" s="322"/>
      <c r="P14" s="323">
        <f t="shared" ref="P14" si="3">SUM(C14,D15,E15,F15,G14,H14,I14,J15,K15,L15,M14,N14,O14)</f>
        <v>0</v>
      </c>
    </row>
    <row r="15" spans="1:16" ht="18" customHeight="1">
      <c r="A15" s="321"/>
      <c r="B15" s="321"/>
      <c r="C15" s="322"/>
      <c r="D15" s="63"/>
      <c r="E15" s="63"/>
      <c r="F15" s="63"/>
      <c r="G15" s="322"/>
      <c r="H15" s="322"/>
      <c r="I15" s="322"/>
      <c r="J15" s="64"/>
      <c r="K15" s="64"/>
      <c r="L15" s="64"/>
      <c r="M15" s="322"/>
      <c r="N15" s="322"/>
      <c r="O15" s="322"/>
      <c r="P15" s="324"/>
    </row>
    <row r="16" spans="1:16" ht="18" customHeight="1">
      <c r="A16" s="321"/>
      <c r="B16" s="321"/>
      <c r="C16" s="322"/>
      <c r="D16" s="62"/>
      <c r="E16" s="62"/>
      <c r="F16" s="62"/>
      <c r="G16" s="322"/>
      <c r="H16" s="322"/>
      <c r="I16" s="322"/>
      <c r="J16" s="62"/>
      <c r="K16" s="62"/>
      <c r="L16" s="62"/>
      <c r="M16" s="322"/>
      <c r="N16" s="322"/>
      <c r="O16" s="322"/>
      <c r="P16" s="323">
        <f t="shared" ref="P16" si="4">SUM(C16,D17,E17,F17,G16,H16,I16,J17,K17,L17,M16,N16,O16)</f>
        <v>0</v>
      </c>
    </row>
    <row r="17" spans="1:16" ht="18" customHeight="1">
      <c r="A17" s="321"/>
      <c r="B17" s="321"/>
      <c r="C17" s="322"/>
      <c r="D17" s="63"/>
      <c r="E17" s="63"/>
      <c r="F17" s="63"/>
      <c r="G17" s="322"/>
      <c r="H17" s="322"/>
      <c r="I17" s="322"/>
      <c r="J17" s="64"/>
      <c r="K17" s="64"/>
      <c r="L17" s="64"/>
      <c r="M17" s="322"/>
      <c r="N17" s="322"/>
      <c r="O17" s="322"/>
      <c r="P17" s="324"/>
    </row>
    <row r="18" spans="1:16" ht="18" customHeight="1">
      <c r="A18" s="321"/>
      <c r="B18" s="321"/>
      <c r="C18" s="322"/>
      <c r="D18" s="62"/>
      <c r="E18" s="62"/>
      <c r="F18" s="62"/>
      <c r="G18" s="322"/>
      <c r="H18" s="322"/>
      <c r="I18" s="322"/>
      <c r="J18" s="62"/>
      <c r="K18" s="62"/>
      <c r="L18" s="62"/>
      <c r="M18" s="322"/>
      <c r="N18" s="322"/>
      <c r="O18" s="322"/>
      <c r="P18" s="323">
        <f t="shared" ref="P18" si="5">SUM(C18,D19,E19,F19,G18,H18,I18,J19,K19,L19,M18,N18,O18)</f>
        <v>0</v>
      </c>
    </row>
    <row r="19" spans="1:16" ht="18" customHeight="1">
      <c r="A19" s="321"/>
      <c r="B19" s="321"/>
      <c r="C19" s="322"/>
      <c r="D19" s="63"/>
      <c r="E19" s="63"/>
      <c r="F19" s="63"/>
      <c r="G19" s="322"/>
      <c r="H19" s="322"/>
      <c r="I19" s="322"/>
      <c r="J19" s="64"/>
      <c r="K19" s="64"/>
      <c r="L19" s="64"/>
      <c r="M19" s="322"/>
      <c r="N19" s="322"/>
      <c r="O19" s="322"/>
      <c r="P19" s="324"/>
    </row>
    <row r="20" spans="1:16" ht="18" customHeight="1">
      <c r="A20" s="321"/>
      <c r="B20" s="321"/>
      <c r="C20" s="322"/>
      <c r="D20" s="62"/>
      <c r="E20" s="62"/>
      <c r="F20" s="62"/>
      <c r="G20" s="322"/>
      <c r="H20" s="322"/>
      <c r="I20" s="322"/>
      <c r="J20" s="62"/>
      <c r="K20" s="62"/>
      <c r="L20" s="62"/>
      <c r="M20" s="322"/>
      <c r="N20" s="322"/>
      <c r="O20" s="322"/>
      <c r="P20" s="323">
        <f t="shared" ref="P20" si="6">SUM(C20,D21,E21,F21,G20,H20,I20,J21,K21,L21,M20,N20,O20)</f>
        <v>0</v>
      </c>
    </row>
    <row r="21" spans="1:16" ht="18" customHeight="1">
      <c r="A21" s="321"/>
      <c r="B21" s="321"/>
      <c r="C21" s="322"/>
      <c r="D21" s="63"/>
      <c r="E21" s="63"/>
      <c r="F21" s="63"/>
      <c r="G21" s="322"/>
      <c r="H21" s="322"/>
      <c r="I21" s="322"/>
      <c r="J21" s="64"/>
      <c r="K21" s="64"/>
      <c r="L21" s="64"/>
      <c r="M21" s="322"/>
      <c r="N21" s="322"/>
      <c r="O21" s="322"/>
      <c r="P21" s="324"/>
    </row>
    <row r="22" spans="1:16" ht="18" customHeight="1">
      <c r="A22" s="321"/>
      <c r="B22" s="321"/>
      <c r="C22" s="322"/>
      <c r="D22" s="62"/>
      <c r="E22" s="62"/>
      <c r="F22" s="62"/>
      <c r="G22" s="322"/>
      <c r="H22" s="322"/>
      <c r="I22" s="322"/>
      <c r="J22" s="62"/>
      <c r="K22" s="62"/>
      <c r="L22" s="62"/>
      <c r="M22" s="322"/>
      <c r="N22" s="322"/>
      <c r="O22" s="322"/>
      <c r="P22" s="323">
        <f t="shared" ref="P22" si="7">SUM(C22,D23,E23,F23,G22,H22,I22,J23,K23,L23,M22,N22,O22)</f>
        <v>0</v>
      </c>
    </row>
    <row r="23" spans="1:16" ht="18" customHeight="1">
      <c r="A23" s="321"/>
      <c r="B23" s="321"/>
      <c r="C23" s="322"/>
      <c r="D23" s="63"/>
      <c r="E23" s="63"/>
      <c r="F23" s="63"/>
      <c r="G23" s="322"/>
      <c r="H23" s="322"/>
      <c r="I23" s="322"/>
      <c r="J23" s="64"/>
      <c r="K23" s="64"/>
      <c r="L23" s="64"/>
      <c r="M23" s="322"/>
      <c r="N23" s="322"/>
      <c r="O23" s="322"/>
      <c r="P23" s="324"/>
    </row>
    <row r="24" spans="1:16" ht="18" customHeight="1">
      <c r="A24" s="321"/>
      <c r="B24" s="321"/>
      <c r="C24" s="322"/>
      <c r="D24" s="62"/>
      <c r="E24" s="62"/>
      <c r="F24" s="62"/>
      <c r="G24" s="322"/>
      <c r="H24" s="322"/>
      <c r="I24" s="322"/>
      <c r="J24" s="62"/>
      <c r="K24" s="62"/>
      <c r="L24" s="62"/>
      <c r="M24" s="322"/>
      <c r="N24" s="322"/>
      <c r="O24" s="322"/>
      <c r="P24" s="323">
        <f t="shared" ref="P24" si="8">SUM(C24,D25,E25,F25,G24,H24,I24,J25,K25,L25,M24,N24,O24)</f>
        <v>0</v>
      </c>
    </row>
    <row r="25" spans="1:16" ht="18" customHeight="1">
      <c r="A25" s="321"/>
      <c r="B25" s="321"/>
      <c r="C25" s="322"/>
      <c r="D25" s="63"/>
      <c r="E25" s="63"/>
      <c r="F25" s="63"/>
      <c r="G25" s="322"/>
      <c r="H25" s="322"/>
      <c r="I25" s="322"/>
      <c r="J25" s="64"/>
      <c r="K25" s="64"/>
      <c r="L25" s="64"/>
      <c r="M25" s="322"/>
      <c r="N25" s="322"/>
      <c r="O25" s="322"/>
      <c r="P25" s="324"/>
    </row>
    <row r="26" spans="1:16" ht="18" customHeight="1">
      <c r="A26" s="321"/>
      <c r="B26" s="321"/>
      <c r="C26" s="322"/>
      <c r="D26" s="62"/>
      <c r="E26" s="62"/>
      <c r="F26" s="62"/>
      <c r="G26" s="322"/>
      <c r="H26" s="322"/>
      <c r="I26" s="322"/>
      <c r="J26" s="62"/>
      <c r="K26" s="62"/>
      <c r="L26" s="62"/>
      <c r="M26" s="322"/>
      <c r="N26" s="322"/>
      <c r="O26" s="322"/>
      <c r="P26" s="323">
        <f t="shared" ref="P26" si="9">SUM(C26,D27,E27,F27,G26,H26,I26,J27,K27,L27,M26,N26,O26)</f>
        <v>0</v>
      </c>
    </row>
    <row r="27" spans="1:16" ht="18" customHeight="1">
      <c r="A27" s="321"/>
      <c r="B27" s="321"/>
      <c r="C27" s="322"/>
      <c r="D27" s="63"/>
      <c r="E27" s="63"/>
      <c r="F27" s="63"/>
      <c r="G27" s="322"/>
      <c r="H27" s="322"/>
      <c r="I27" s="322"/>
      <c r="J27" s="64"/>
      <c r="K27" s="64"/>
      <c r="L27" s="64"/>
      <c r="M27" s="322"/>
      <c r="N27" s="322"/>
      <c r="O27" s="322"/>
      <c r="P27" s="324"/>
    </row>
    <row r="28" spans="1:16" ht="18" customHeight="1">
      <c r="A28" s="321"/>
      <c r="B28" s="321"/>
      <c r="C28" s="322"/>
      <c r="D28" s="62"/>
      <c r="E28" s="62"/>
      <c r="F28" s="62"/>
      <c r="G28" s="322"/>
      <c r="H28" s="322"/>
      <c r="I28" s="322"/>
      <c r="J28" s="62"/>
      <c r="K28" s="62"/>
      <c r="L28" s="62"/>
      <c r="M28" s="322"/>
      <c r="N28" s="322"/>
      <c r="O28" s="322"/>
      <c r="P28" s="323">
        <f t="shared" ref="P28" si="10">SUM(C28,D29,E29,F29,G28,H28,I28,J29,K29,L29,M28,N28,O28)</f>
        <v>0</v>
      </c>
    </row>
    <row r="29" spans="1:16" ht="18" customHeight="1">
      <c r="A29" s="321"/>
      <c r="B29" s="321"/>
      <c r="C29" s="322"/>
      <c r="D29" s="63"/>
      <c r="E29" s="63"/>
      <c r="F29" s="63"/>
      <c r="G29" s="322"/>
      <c r="H29" s="322"/>
      <c r="I29" s="322"/>
      <c r="J29" s="64"/>
      <c r="K29" s="64"/>
      <c r="L29" s="64"/>
      <c r="M29" s="322"/>
      <c r="N29" s="322"/>
      <c r="O29" s="322"/>
      <c r="P29" s="324"/>
    </row>
    <row r="30" spans="1:16" ht="18" customHeight="1">
      <c r="A30" s="321"/>
      <c r="B30" s="321"/>
      <c r="C30" s="322"/>
      <c r="D30" s="62"/>
      <c r="E30" s="62"/>
      <c r="F30" s="62"/>
      <c r="G30" s="322"/>
      <c r="H30" s="322"/>
      <c r="I30" s="322"/>
      <c r="J30" s="62"/>
      <c r="K30" s="62"/>
      <c r="L30" s="62"/>
      <c r="M30" s="322"/>
      <c r="N30" s="322"/>
      <c r="O30" s="322"/>
      <c r="P30" s="323">
        <f t="shared" ref="P30" si="11">SUM(C30,D31,E31,F31,G30,H30,I30,J31,K31,L31,M30,N30,O30)</f>
        <v>0</v>
      </c>
    </row>
    <row r="31" spans="1:16" ht="18" customHeight="1">
      <c r="A31" s="321"/>
      <c r="B31" s="321"/>
      <c r="C31" s="322"/>
      <c r="D31" s="63"/>
      <c r="E31" s="63"/>
      <c r="F31" s="63"/>
      <c r="G31" s="322"/>
      <c r="H31" s="322"/>
      <c r="I31" s="322"/>
      <c r="J31" s="64"/>
      <c r="K31" s="64"/>
      <c r="L31" s="64"/>
      <c r="M31" s="322"/>
      <c r="N31" s="322"/>
      <c r="O31" s="322"/>
      <c r="P31" s="324"/>
    </row>
    <row r="32" spans="1:16" ht="18" customHeight="1">
      <c r="A32" s="321"/>
      <c r="B32" s="321"/>
      <c r="C32" s="322"/>
      <c r="D32" s="62"/>
      <c r="E32" s="62"/>
      <c r="F32" s="62"/>
      <c r="G32" s="322"/>
      <c r="H32" s="322"/>
      <c r="I32" s="322"/>
      <c r="J32" s="62"/>
      <c r="K32" s="62"/>
      <c r="L32" s="62"/>
      <c r="M32" s="322"/>
      <c r="N32" s="322"/>
      <c r="O32" s="322"/>
      <c r="P32" s="323">
        <f t="shared" ref="P32" si="12">SUM(C32,D33,E33,F33,G32,H32,I32,J33,K33,L33,M32,N32,O32)</f>
        <v>0</v>
      </c>
    </row>
    <row r="33" spans="1:16" ht="18" customHeight="1">
      <c r="A33" s="321"/>
      <c r="B33" s="321"/>
      <c r="C33" s="322"/>
      <c r="D33" s="63"/>
      <c r="E33" s="63"/>
      <c r="F33" s="63"/>
      <c r="G33" s="322"/>
      <c r="H33" s="322"/>
      <c r="I33" s="322"/>
      <c r="J33" s="64"/>
      <c r="K33" s="64"/>
      <c r="L33" s="64"/>
      <c r="M33" s="322"/>
      <c r="N33" s="322"/>
      <c r="O33" s="322"/>
      <c r="P33" s="324"/>
    </row>
    <row r="34" spans="1:16" ht="18" customHeight="1">
      <c r="A34" s="321"/>
      <c r="B34" s="321"/>
      <c r="C34" s="322"/>
      <c r="D34" s="62"/>
      <c r="E34" s="62"/>
      <c r="F34" s="62"/>
      <c r="G34" s="322"/>
      <c r="H34" s="322"/>
      <c r="I34" s="322"/>
      <c r="J34" s="62"/>
      <c r="K34" s="62"/>
      <c r="L34" s="62"/>
      <c r="M34" s="322"/>
      <c r="N34" s="322"/>
      <c r="O34" s="322"/>
      <c r="P34" s="323">
        <f t="shared" ref="P34" si="13">SUM(C34,D35,E35,F35,G34,H34,I34,J35,K35,L35,M34,N34,O34)</f>
        <v>0</v>
      </c>
    </row>
    <row r="35" spans="1:16" ht="18" customHeight="1">
      <c r="A35" s="321"/>
      <c r="B35" s="321"/>
      <c r="C35" s="322"/>
      <c r="D35" s="63"/>
      <c r="E35" s="63"/>
      <c r="F35" s="63"/>
      <c r="G35" s="322"/>
      <c r="H35" s="322"/>
      <c r="I35" s="322"/>
      <c r="J35" s="64"/>
      <c r="K35" s="64"/>
      <c r="L35" s="64"/>
      <c r="M35" s="322"/>
      <c r="N35" s="322"/>
      <c r="O35" s="322"/>
      <c r="P35" s="324"/>
    </row>
    <row r="36" spans="1:16" ht="18" customHeight="1">
      <c r="A36" s="321"/>
      <c r="B36" s="321"/>
      <c r="C36" s="322"/>
      <c r="D36" s="62"/>
      <c r="E36" s="62"/>
      <c r="F36" s="62"/>
      <c r="G36" s="322"/>
      <c r="H36" s="322"/>
      <c r="I36" s="322"/>
      <c r="J36" s="62"/>
      <c r="K36" s="62"/>
      <c r="L36" s="62"/>
      <c r="M36" s="322"/>
      <c r="N36" s="322"/>
      <c r="O36" s="322"/>
      <c r="P36" s="323">
        <f t="shared" ref="P36" si="14">SUM(C36,D37,E37,F37,G36,H36,I36,J37,K37,L37,M36,N36,O36)</f>
        <v>0</v>
      </c>
    </row>
    <row r="37" spans="1:16" ht="18" customHeight="1">
      <c r="A37" s="321"/>
      <c r="B37" s="321"/>
      <c r="C37" s="322"/>
      <c r="D37" s="63"/>
      <c r="E37" s="63"/>
      <c r="F37" s="63"/>
      <c r="G37" s="322"/>
      <c r="H37" s="322"/>
      <c r="I37" s="322"/>
      <c r="J37" s="64"/>
      <c r="K37" s="64"/>
      <c r="L37" s="64"/>
      <c r="M37" s="322"/>
      <c r="N37" s="322"/>
      <c r="O37" s="322"/>
      <c r="P37" s="324"/>
    </row>
    <row r="38" spans="1:16" ht="18" customHeight="1">
      <c r="A38" s="321"/>
      <c r="B38" s="321"/>
      <c r="C38" s="322"/>
      <c r="D38" s="62"/>
      <c r="E38" s="62"/>
      <c r="F38" s="62"/>
      <c r="G38" s="322"/>
      <c r="H38" s="322"/>
      <c r="I38" s="322"/>
      <c r="J38" s="62"/>
      <c r="K38" s="62"/>
      <c r="L38" s="62"/>
      <c r="M38" s="322"/>
      <c r="N38" s="322"/>
      <c r="O38" s="322"/>
      <c r="P38" s="323">
        <f t="shared" ref="P38" si="15">SUM(C38,D39,E39,F39,G38,H38,I38,J39,K39,L39,M38,N38,O38)</f>
        <v>0</v>
      </c>
    </row>
    <row r="39" spans="1:16" ht="18" customHeight="1">
      <c r="A39" s="321"/>
      <c r="B39" s="321"/>
      <c r="C39" s="322"/>
      <c r="D39" s="63"/>
      <c r="E39" s="63"/>
      <c r="F39" s="63"/>
      <c r="G39" s="322"/>
      <c r="H39" s="322"/>
      <c r="I39" s="322"/>
      <c r="J39" s="64"/>
      <c r="K39" s="64"/>
      <c r="L39" s="64"/>
      <c r="M39" s="322"/>
      <c r="N39" s="322"/>
      <c r="O39" s="322"/>
      <c r="P39" s="324"/>
    </row>
    <row r="40" spans="1:16" ht="18" customHeight="1">
      <c r="A40" s="321"/>
      <c r="B40" s="321"/>
      <c r="C40" s="322"/>
      <c r="D40" s="62"/>
      <c r="E40" s="62"/>
      <c r="F40" s="62"/>
      <c r="G40" s="322"/>
      <c r="H40" s="322"/>
      <c r="I40" s="322"/>
      <c r="J40" s="62"/>
      <c r="K40" s="62"/>
      <c r="L40" s="62"/>
      <c r="M40" s="322"/>
      <c r="N40" s="322"/>
      <c r="O40" s="322"/>
      <c r="P40" s="323">
        <f t="shared" ref="P40" si="16">SUM(C40,D41,E41,F41,G40,H40,I40,J41,K41,L41,M40,N40,O40)</f>
        <v>0</v>
      </c>
    </row>
    <row r="41" spans="1:16" ht="18" customHeight="1">
      <c r="A41" s="321"/>
      <c r="B41" s="321"/>
      <c r="C41" s="322"/>
      <c r="D41" s="63"/>
      <c r="E41" s="63"/>
      <c r="F41" s="63"/>
      <c r="G41" s="322"/>
      <c r="H41" s="322"/>
      <c r="I41" s="322"/>
      <c r="J41" s="64"/>
      <c r="K41" s="64"/>
      <c r="L41" s="64"/>
      <c r="M41" s="322"/>
      <c r="N41" s="322"/>
      <c r="O41" s="322"/>
      <c r="P41" s="324"/>
    </row>
    <row r="42" spans="1:16">
      <c r="A42" s="46" t="s">
        <v>96</v>
      </c>
      <c r="B42" s="47" t="s">
        <v>97</v>
      </c>
    </row>
    <row r="43" spans="1:16">
      <c r="B43" s="47" t="s">
        <v>41</v>
      </c>
    </row>
    <row r="44" spans="1:16">
      <c r="B44" s="47" t="s">
        <v>42</v>
      </c>
    </row>
    <row r="49" spans="3:3">
      <c r="C49" s="208"/>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2"/>
  <pageMargins left="0.70866141732283472" right="0.70866141732283472" top="0.74803149606299213" bottom="0.74803149606299213" header="0.31496062992125984" footer="0.31496062992125984"/>
  <pageSetup paperSize="9" scale="70" firstPageNumber="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tabSelected="1" view="pageBreakPreview" zoomScaleNormal="100" zoomScaleSheetLayoutView="100" workbookViewId="0">
      <selection activeCell="C49" sqref="C49"/>
    </sheetView>
  </sheetViews>
  <sheetFormatPr defaultColWidth="9" defaultRowHeight="13.5"/>
  <cols>
    <col min="1" max="9" width="1.625" style="47" customWidth="1"/>
    <col min="10" max="61" width="2.5" style="47" customWidth="1"/>
    <col min="62" max="62" width="0.875" style="47" customWidth="1"/>
    <col min="63" max="121" width="1.625" style="47" customWidth="1"/>
    <col min="122" max="16384" width="9" style="47"/>
  </cols>
  <sheetData>
    <row r="1" spans="1:92" ht="14.25">
      <c r="A1" s="163" t="s">
        <v>491</v>
      </c>
    </row>
    <row r="2" spans="1:92">
      <c r="C2" s="32" t="s">
        <v>568</v>
      </c>
    </row>
    <row r="3" spans="1:92">
      <c r="C3" s="32"/>
    </row>
    <row r="4" spans="1:92" ht="24.75" customHeight="1">
      <c r="B4" s="23" t="s">
        <v>99</v>
      </c>
      <c r="C4" s="32"/>
      <c r="R4" s="341"/>
      <c r="S4" s="341"/>
      <c r="T4" s="47" t="s">
        <v>100</v>
      </c>
      <c r="X4" s="341"/>
      <c r="Y4" s="341"/>
      <c r="Z4" s="47" t="s">
        <v>532</v>
      </c>
      <c r="AD4" s="341"/>
      <c r="AE4" s="341"/>
      <c r="AF4" s="65" t="s">
        <v>101</v>
      </c>
      <c r="AG4" s="65"/>
      <c r="AH4" s="65"/>
      <c r="AI4" s="65"/>
      <c r="AJ4" s="341"/>
      <c r="AK4" s="341"/>
      <c r="AL4" s="65" t="s">
        <v>533</v>
      </c>
      <c r="AM4" s="65"/>
      <c r="AN4" s="65"/>
      <c r="AO4" s="65"/>
      <c r="AP4" s="341"/>
      <c r="AQ4" s="341"/>
      <c r="AR4" s="47" t="s">
        <v>534</v>
      </c>
    </row>
    <row r="5" spans="1:92" ht="6" customHeight="1" thickBot="1">
      <c r="B5" s="23"/>
    </row>
    <row r="6" spans="1:92" ht="14.25" customHeight="1" thickBot="1">
      <c r="A6" s="402" t="s">
        <v>43</v>
      </c>
      <c r="B6" s="403"/>
      <c r="C6" s="403"/>
      <c r="D6" s="403"/>
      <c r="E6" s="403"/>
      <c r="F6" s="403"/>
      <c r="G6" s="403"/>
      <c r="H6" s="403"/>
      <c r="I6" s="404"/>
      <c r="J6" s="416" t="s">
        <v>91</v>
      </c>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7"/>
      <c r="AQ6" s="417"/>
      <c r="AR6" s="417"/>
      <c r="AS6" s="417"/>
      <c r="AT6" s="417"/>
      <c r="AU6" s="417"/>
      <c r="AV6" s="417"/>
      <c r="AW6" s="417"/>
      <c r="AX6" s="417"/>
      <c r="AY6" s="417"/>
      <c r="AZ6" s="417"/>
      <c r="BA6" s="417"/>
      <c r="BB6" s="417"/>
      <c r="BC6" s="417"/>
      <c r="BD6" s="417"/>
      <c r="BE6" s="417"/>
      <c r="BF6" s="417"/>
      <c r="BG6" s="417"/>
      <c r="BH6" s="417"/>
      <c r="BI6" s="418"/>
      <c r="BJ6" s="288"/>
      <c r="BK6" s="453" t="s">
        <v>44</v>
      </c>
      <c r="BL6" s="453"/>
      <c r="BM6" s="453"/>
      <c r="BN6" s="453"/>
      <c r="BO6" s="453"/>
      <c r="BP6" s="453"/>
      <c r="BQ6" s="453"/>
      <c r="BR6" s="453"/>
      <c r="BS6" s="453"/>
      <c r="BT6" s="453"/>
      <c r="BU6" s="453"/>
      <c r="BV6" s="453"/>
      <c r="BW6" s="453"/>
      <c r="BX6" s="453"/>
      <c r="BY6" s="453"/>
      <c r="BZ6" s="453"/>
      <c r="CA6" s="453"/>
      <c r="CB6" s="454"/>
      <c r="CC6" s="430" t="s">
        <v>45</v>
      </c>
      <c r="CD6" s="431"/>
      <c r="CE6" s="431"/>
      <c r="CF6" s="431"/>
      <c r="CG6" s="431"/>
      <c r="CH6" s="455"/>
      <c r="CI6" s="430" t="s">
        <v>40</v>
      </c>
      <c r="CJ6" s="431"/>
      <c r="CK6" s="431"/>
      <c r="CL6" s="431"/>
      <c r="CM6" s="431"/>
      <c r="CN6" s="432"/>
    </row>
    <row r="7" spans="1:92">
      <c r="A7" s="405" t="s">
        <v>48</v>
      </c>
      <c r="B7" s="406"/>
      <c r="C7" s="406"/>
      <c r="D7" s="406"/>
      <c r="E7" s="406"/>
      <c r="F7" s="406"/>
      <c r="G7" s="406"/>
      <c r="H7" s="406"/>
      <c r="I7" s="407"/>
      <c r="J7" s="175"/>
      <c r="K7" s="414">
        <v>0</v>
      </c>
      <c r="L7" s="371"/>
      <c r="M7" s="370">
        <v>1</v>
      </c>
      <c r="N7" s="371"/>
      <c r="O7" s="370">
        <v>2</v>
      </c>
      <c r="P7" s="371"/>
      <c r="Q7" s="370">
        <v>3</v>
      </c>
      <c r="R7" s="371"/>
      <c r="S7" s="370">
        <v>4</v>
      </c>
      <c r="T7" s="371"/>
      <c r="U7" s="370">
        <v>5</v>
      </c>
      <c r="V7" s="371"/>
      <c r="W7" s="370">
        <v>6</v>
      </c>
      <c r="X7" s="371"/>
      <c r="Y7" s="370">
        <v>7</v>
      </c>
      <c r="Z7" s="371"/>
      <c r="AA7" s="370">
        <v>8</v>
      </c>
      <c r="AB7" s="371"/>
      <c r="AC7" s="370">
        <v>9</v>
      </c>
      <c r="AD7" s="371"/>
      <c r="AE7" s="370">
        <v>10</v>
      </c>
      <c r="AF7" s="371"/>
      <c r="AG7" s="370">
        <v>11</v>
      </c>
      <c r="AH7" s="371"/>
      <c r="AI7" s="370">
        <v>12</v>
      </c>
      <c r="AJ7" s="371"/>
      <c r="AK7" s="370">
        <v>13</v>
      </c>
      <c r="AL7" s="371"/>
      <c r="AM7" s="370">
        <v>14</v>
      </c>
      <c r="AN7" s="371"/>
      <c r="AO7" s="370">
        <v>15</v>
      </c>
      <c r="AP7" s="371"/>
      <c r="AQ7" s="370">
        <v>16</v>
      </c>
      <c r="AR7" s="371"/>
      <c r="AS7" s="370">
        <v>17</v>
      </c>
      <c r="AT7" s="371"/>
      <c r="AU7" s="370">
        <v>18</v>
      </c>
      <c r="AV7" s="371"/>
      <c r="AW7" s="370">
        <v>19</v>
      </c>
      <c r="AX7" s="371"/>
      <c r="AY7" s="370">
        <v>20</v>
      </c>
      <c r="AZ7" s="371"/>
      <c r="BA7" s="370">
        <v>21</v>
      </c>
      <c r="BB7" s="371"/>
      <c r="BC7" s="370">
        <v>22</v>
      </c>
      <c r="BD7" s="371"/>
      <c r="BE7" s="370">
        <v>23</v>
      </c>
      <c r="BF7" s="371"/>
      <c r="BG7" s="370">
        <v>24</v>
      </c>
      <c r="BH7" s="371"/>
      <c r="BI7" s="419"/>
      <c r="BJ7" s="360"/>
      <c r="BK7" s="456" t="s">
        <v>49</v>
      </c>
      <c r="BL7" s="456"/>
      <c r="BM7" s="456"/>
      <c r="BN7" s="456"/>
      <c r="BO7" s="456"/>
      <c r="BP7" s="457"/>
      <c r="BQ7" s="458" t="s">
        <v>50</v>
      </c>
      <c r="BR7" s="456"/>
      <c r="BS7" s="456"/>
      <c r="BT7" s="456"/>
      <c r="BU7" s="456"/>
      <c r="BV7" s="457"/>
      <c r="BW7" s="458" t="s">
        <v>51</v>
      </c>
      <c r="BX7" s="456"/>
      <c r="BY7" s="456"/>
      <c r="BZ7" s="456"/>
      <c r="CA7" s="456"/>
      <c r="CB7" s="457"/>
      <c r="CC7" s="433" t="s">
        <v>46</v>
      </c>
      <c r="CD7" s="434"/>
      <c r="CE7" s="434"/>
      <c r="CF7" s="434"/>
      <c r="CG7" s="434"/>
      <c r="CH7" s="459"/>
      <c r="CI7" s="433"/>
      <c r="CJ7" s="434"/>
      <c r="CK7" s="434"/>
      <c r="CL7" s="434"/>
      <c r="CM7" s="434"/>
      <c r="CN7" s="435"/>
    </row>
    <row r="8" spans="1:92" ht="14.25" thickBot="1">
      <c r="A8" s="408"/>
      <c r="B8" s="409"/>
      <c r="C8" s="409"/>
      <c r="D8" s="409"/>
      <c r="E8" s="409"/>
      <c r="F8" s="409"/>
      <c r="G8" s="409"/>
      <c r="H8" s="409"/>
      <c r="I8" s="410"/>
      <c r="J8" s="176"/>
      <c r="K8" s="415"/>
      <c r="L8" s="373"/>
      <c r="M8" s="372"/>
      <c r="N8" s="373"/>
      <c r="O8" s="372"/>
      <c r="P8" s="373"/>
      <c r="Q8" s="372"/>
      <c r="R8" s="373"/>
      <c r="S8" s="372"/>
      <c r="T8" s="373"/>
      <c r="U8" s="372"/>
      <c r="V8" s="373"/>
      <c r="W8" s="372"/>
      <c r="X8" s="373"/>
      <c r="Y8" s="372"/>
      <c r="Z8" s="373"/>
      <c r="AA8" s="372"/>
      <c r="AB8" s="373"/>
      <c r="AC8" s="372"/>
      <c r="AD8" s="373"/>
      <c r="AE8" s="372"/>
      <c r="AF8" s="373"/>
      <c r="AG8" s="372"/>
      <c r="AH8" s="373"/>
      <c r="AI8" s="372"/>
      <c r="AJ8" s="373"/>
      <c r="AK8" s="372"/>
      <c r="AL8" s="373"/>
      <c r="AM8" s="372"/>
      <c r="AN8" s="373"/>
      <c r="AO8" s="372"/>
      <c r="AP8" s="373"/>
      <c r="AQ8" s="372"/>
      <c r="AR8" s="373"/>
      <c r="AS8" s="372"/>
      <c r="AT8" s="373"/>
      <c r="AU8" s="372"/>
      <c r="AV8" s="373"/>
      <c r="AW8" s="372"/>
      <c r="AX8" s="373"/>
      <c r="AY8" s="372"/>
      <c r="AZ8" s="373"/>
      <c r="BA8" s="372"/>
      <c r="BB8" s="373"/>
      <c r="BC8" s="372"/>
      <c r="BD8" s="373"/>
      <c r="BE8" s="372"/>
      <c r="BF8" s="373"/>
      <c r="BG8" s="372"/>
      <c r="BH8" s="373"/>
      <c r="BI8" s="420"/>
      <c r="BJ8" s="360"/>
      <c r="BK8" s="421" t="s">
        <v>47</v>
      </c>
      <c r="BL8" s="421"/>
      <c r="BM8" s="421"/>
      <c r="BN8" s="421"/>
      <c r="BO8" s="421"/>
      <c r="BP8" s="422"/>
      <c r="BQ8" s="451" t="s">
        <v>47</v>
      </c>
      <c r="BR8" s="421"/>
      <c r="BS8" s="421"/>
      <c r="BT8" s="421"/>
      <c r="BU8" s="421"/>
      <c r="BV8" s="422"/>
      <c r="BW8" s="451" t="s">
        <v>47</v>
      </c>
      <c r="BX8" s="421"/>
      <c r="BY8" s="421"/>
      <c r="BZ8" s="421"/>
      <c r="CA8" s="421"/>
      <c r="CB8" s="422"/>
      <c r="CC8" s="451" t="s">
        <v>47</v>
      </c>
      <c r="CD8" s="421"/>
      <c r="CE8" s="421"/>
      <c r="CF8" s="421"/>
      <c r="CG8" s="421"/>
      <c r="CH8" s="422"/>
      <c r="CI8" s="451" t="s">
        <v>47</v>
      </c>
      <c r="CJ8" s="421"/>
      <c r="CK8" s="421"/>
      <c r="CL8" s="421"/>
      <c r="CM8" s="421"/>
      <c r="CN8" s="452"/>
    </row>
    <row r="9" spans="1:92" ht="22.5" customHeight="1">
      <c r="A9" s="411"/>
      <c r="B9" s="412"/>
      <c r="C9" s="412"/>
      <c r="D9" s="412"/>
      <c r="E9" s="412"/>
      <c r="F9" s="412"/>
      <c r="G9" s="412"/>
      <c r="H9" s="412"/>
      <c r="I9" s="413"/>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360"/>
      <c r="BK9" s="423"/>
      <c r="BL9" s="387"/>
      <c r="BM9" s="427" t="s">
        <v>52</v>
      </c>
      <c r="BN9" s="427"/>
      <c r="BO9" s="423"/>
      <c r="BP9" s="388"/>
      <c r="BQ9" s="424"/>
      <c r="BR9" s="387"/>
      <c r="BS9" s="427" t="s">
        <v>52</v>
      </c>
      <c r="BT9" s="427"/>
      <c r="BU9" s="423"/>
      <c r="BV9" s="388"/>
      <c r="BW9" s="424"/>
      <c r="BX9" s="387"/>
      <c r="BY9" s="427" t="s">
        <v>52</v>
      </c>
      <c r="BZ9" s="427"/>
      <c r="CA9" s="423"/>
      <c r="CB9" s="388"/>
      <c r="CC9" s="424"/>
      <c r="CD9" s="387"/>
      <c r="CE9" s="427" t="s">
        <v>52</v>
      </c>
      <c r="CF9" s="427"/>
      <c r="CG9" s="423"/>
      <c r="CH9" s="388"/>
      <c r="CI9" s="424"/>
      <c r="CJ9" s="387"/>
      <c r="CK9" s="427" t="s">
        <v>52</v>
      </c>
      <c r="CL9" s="427"/>
      <c r="CM9" s="423"/>
      <c r="CN9" s="426"/>
    </row>
    <row r="10" spans="1:92" ht="22.5" customHeight="1">
      <c r="A10" s="399"/>
      <c r="B10" s="400"/>
      <c r="C10" s="400"/>
      <c r="D10" s="400"/>
      <c r="E10" s="400"/>
      <c r="F10" s="400"/>
      <c r="G10" s="400"/>
      <c r="H10" s="400"/>
      <c r="I10" s="401"/>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360"/>
      <c r="BK10" s="377"/>
      <c r="BL10" s="351"/>
      <c r="BM10" s="379" t="s">
        <v>52</v>
      </c>
      <c r="BN10" s="379"/>
      <c r="BO10" s="377"/>
      <c r="BP10" s="378"/>
      <c r="BQ10" s="350"/>
      <c r="BR10" s="351"/>
      <c r="BS10" s="379" t="s">
        <v>52</v>
      </c>
      <c r="BT10" s="379"/>
      <c r="BU10" s="377"/>
      <c r="BV10" s="378"/>
      <c r="BW10" s="350"/>
      <c r="BX10" s="351"/>
      <c r="BY10" s="379" t="s">
        <v>52</v>
      </c>
      <c r="BZ10" s="379"/>
      <c r="CA10" s="377"/>
      <c r="CB10" s="378"/>
      <c r="CC10" s="350"/>
      <c r="CD10" s="351"/>
      <c r="CE10" s="379" t="s">
        <v>52</v>
      </c>
      <c r="CF10" s="379"/>
      <c r="CG10" s="377"/>
      <c r="CH10" s="378"/>
      <c r="CI10" s="350"/>
      <c r="CJ10" s="351"/>
      <c r="CK10" s="379" t="s">
        <v>52</v>
      </c>
      <c r="CL10" s="379"/>
      <c r="CM10" s="377"/>
      <c r="CN10" s="425"/>
    </row>
    <row r="11" spans="1:92" ht="22.5" customHeight="1">
      <c r="A11" s="399"/>
      <c r="B11" s="400"/>
      <c r="C11" s="400"/>
      <c r="D11" s="400"/>
      <c r="E11" s="400"/>
      <c r="F11" s="400"/>
      <c r="G11" s="400"/>
      <c r="H11" s="400"/>
      <c r="I11" s="401"/>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360"/>
      <c r="BK11" s="377"/>
      <c r="BL11" s="351"/>
      <c r="BM11" s="379" t="s">
        <v>52</v>
      </c>
      <c r="BN11" s="379"/>
      <c r="BO11" s="377"/>
      <c r="BP11" s="378"/>
      <c r="BQ11" s="350"/>
      <c r="BR11" s="351"/>
      <c r="BS11" s="379" t="s">
        <v>52</v>
      </c>
      <c r="BT11" s="379"/>
      <c r="BU11" s="377"/>
      <c r="BV11" s="378"/>
      <c r="BW11" s="350"/>
      <c r="BX11" s="351"/>
      <c r="BY11" s="379" t="s">
        <v>52</v>
      </c>
      <c r="BZ11" s="379"/>
      <c r="CA11" s="377"/>
      <c r="CB11" s="378"/>
      <c r="CC11" s="350"/>
      <c r="CD11" s="351"/>
      <c r="CE11" s="379" t="s">
        <v>52</v>
      </c>
      <c r="CF11" s="379"/>
      <c r="CG11" s="377"/>
      <c r="CH11" s="378"/>
      <c r="CI11" s="350"/>
      <c r="CJ11" s="351"/>
      <c r="CK11" s="379" t="s">
        <v>52</v>
      </c>
      <c r="CL11" s="379"/>
      <c r="CM11" s="377"/>
      <c r="CN11" s="425"/>
    </row>
    <row r="12" spans="1:92" ht="22.5" customHeight="1">
      <c r="A12" s="399"/>
      <c r="B12" s="400"/>
      <c r="C12" s="400"/>
      <c r="D12" s="400"/>
      <c r="E12" s="400"/>
      <c r="F12" s="400"/>
      <c r="G12" s="400"/>
      <c r="H12" s="400"/>
      <c r="I12" s="401"/>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360"/>
      <c r="BK12" s="377"/>
      <c r="BL12" s="351"/>
      <c r="BM12" s="379" t="s">
        <v>52</v>
      </c>
      <c r="BN12" s="379"/>
      <c r="BO12" s="377"/>
      <c r="BP12" s="378"/>
      <c r="BQ12" s="350"/>
      <c r="BR12" s="351"/>
      <c r="BS12" s="379" t="s">
        <v>52</v>
      </c>
      <c r="BT12" s="379"/>
      <c r="BU12" s="377"/>
      <c r="BV12" s="378"/>
      <c r="BW12" s="350"/>
      <c r="BX12" s="351"/>
      <c r="BY12" s="379" t="s">
        <v>52</v>
      </c>
      <c r="BZ12" s="379"/>
      <c r="CA12" s="377"/>
      <c r="CB12" s="378"/>
      <c r="CC12" s="350"/>
      <c r="CD12" s="351"/>
      <c r="CE12" s="379" t="s">
        <v>52</v>
      </c>
      <c r="CF12" s="379"/>
      <c r="CG12" s="377"/>
      <c r="CH12" s="378"/>
      <c r="CI12" s="350"/>
      <c r="CJ12" s="351"/>
      <c r="CK12" s="379" t="s">
        <v>52</v>
      </c>
      <c r="CL12" s="379"/>
      <c r="CM12" s="377"/>
      <c r="CN12" s="425"/>
    </row>
    <row r="13" spans="1:92" ht="22.5" customHeight="1">
      <c r="A13" s="399"/>
      <c r="B13" s="400"/>
      <c r="C13" s="400"/>
      <c r="D13" s="400"/>
      <c r="E13" s="400"/>
      <c r="F13" s="400"/>
      <c r="G13" s="400"/>
      <c r="H13" s="400"/>
      <c r="I13" s="401"/>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360"/>
      <c r="BK13" s="377"/>
      <c r="BL13" s="351"/>
      <c r="BM13" s="379" t="s">
        <v>52</v>
      </c>
      <c r="BN13" s="379"/>
      <c r="BO13" s="377"/>
      <c r="BP13" s="378"/>
      <c r="BQ13" s="350"/>
      <c r="BR13" s="351"/>
      <c r="BS13" s="379" t="s">
        <v>52</v>
      </c>
      <c r="BT13" s="379"/>
      <c r="BU13" s="377"/>
      <c r="BV13" s="378"/>
      <c r="BW13" s="350"/>
      <c r="BX13" s="351"/>
      <c r="BY13" s="379" t="s">
        <v>52</v>
      </c>
      <c r="BZ13" s="379"/>
      <c r="CA13" s="377"/>
      <c r="CB13" s="378"/>
      <c r="CC13" s="350"/>
      <c r="CD13" s="351"/>
      <c r="CE13" s="379" t="s">
        <v>52</v>
      </c>
      <c r="CF13" s="379"/>
      <c r="CG13" s="377"/>
      <c r="CH13" s="378"/>
      <c r="CI13" s="350"/>
      <c r="CJ13" s="351"/>
      <c r="CK13" s="379" t="s">
        <v>52</v>
      </c>
      <c r="CL13" s="379"/>
      <c r="CM13" s="377"/>
      <c r="CN13" s="425"/>
    </row>
    <row r="14" spans="1:92" ht="22.5" customHeight="1">
      <c r="A14" s="399"/>
      <c r="B14" s="400"/>
      <c r="C14" s="400"/>
      <c r="D14" s="400"/>
      <c r="E14" s="400"/>
      <c r="F14" s="400"/>
      <c r="G14" s="400"/>
      <c r="H14" s="400"/>
      <c r="I14" s="401"/>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360"/>
      <c r="BK14" s="377"/>
      <c r="BL14" s="351"/>
      <c r="BM14" s="379" t="s">
        <v>52</v>
      </c>
      <c r="BN14" s="379"/>
      <c r="BO14" s="377"/>
      <c r="BP14" s="378"/>
      <c r="BQ14" s="350"/>
      <c r="BR14" s="351"/>
      <c r="BS14" s="379" t="s">
        <v>52</v>
      </c>
      <c r="BT14" s="379"/>
      <c r="BU14" s="377"/>
      <c r="BV14" s="378"/>
      <c r="BW14" s="350"/>
      <c r="BX14" s="351"/>
      <c r="BY14" s="379" t="s">
        <v>52</v>
      </c>
      <c r="BZ14" s="379"/>
      <c r="CA14" s="377"/>
      <c r="CB14" s="378"/>
      <c r="CC14" s="350"/>
      <c r="CD14" s="351"/>
      <c r="CE14" s="379" t="s">
        <v>52</v>
      </c>
      <c r="CF14" s="379"/>
      <c r="CG14" s="377"/>
      <c r="CH14" s="378"/>
      <c r="CI14" s="350"/>
      <c r="CJ14" s="351"/>
      <c r="CK14" s="379" t="s">
        <v>52</v>
      </c>
      <c r="CL14" s="379"/>
      <c r="CM14" s="377"/>
      <c r="CN14" s="425"/>
    </row>
    <row r="15" spans="1:92" ht="22.5" customHeight="1">
      <c r="A15" s="399"/>
      <c r="B15" s="400"/>
      <c r="C15" s="400"/>
      <c r="D15" s="400"/>
      <c r="E15" s="400"/>
      <c r="F15" s="400"/>
      <c r="G15" s="400"/>
      <c r="H15" s="400"/>
      <c r="I15" s="401"/>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360"/>
      <c r="BK15" s="377"/>
      <c r="BL15" s="351"/>
      <c r="BM15" s="379" t="s">
        <v>52</v>
      </c>
      <c r="BN15" s="379"/>
      <c r="BO15" s="377"/>
      <c r="BP15" s="378"/>
      <c r="BQ15" s="350"/>
      <c r="BR15" s="351"/>
      <c r="BS15" s="379" t="s">
        <v>52</v>
      </c>
      <c r="BT15" s="379"/>
      <c r="BU15" s="377"/>
      <c r="BV15" s="378"/>
      <c r="BW15" s="350"/>
      <c r="BX15" s="351"/>
      <c r="BY15" s="379" t="s">
        <v>52</v>
      </c>
      <c r="BZ15" s="379"/>
      <c r="CA15" s="377"/>
      <c r="CB15" s="378"/>
      <c r="CC15" s="350"/>
      <c r="CD15" s="351"/>
      <c r="CE15" s="379" t="s">
        <v>52</v>
      </c>
      <c r="CF15" s="379"/>
      <c r="CG15" s="377"/>
      <c r="CH15" s="378"/>
      <c r="CI15" s="350"/>
      <c r="CJ15" s="351"/>
      <c r="CK15" s="379" t="s">
        <v>52</v>
      </c>
      <c r="CL15" s="379"/>
      <c r="CM15" s="377"/>
      <c r="CN15" s="425"/>
    </row>
    <row r="16" spans="1:92" ht="22.5" customHeight="1">
      <c r="A16" s="399"/>
      <c r="B16" s="400"/>
      <c r="C16" s="400"/>
      <c r="D16" s="400"/>
      <c r="E16" s="400"/>
      <c r="F16" s="400"/>
      <c r="G16" s="400"/>
      <c r="H16" s="400"/>
      <c r="I16" s="401"/>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360"/>
      <c r="BK16" s="377"/>
      <c r="BL16" s="351"/>
      <c r="BM16" s="379" t="s">
        <v>52</v>
      </c>
      <c r="BN16" s="379"/>
      <c r="BO16" s="377"/>
      <c r="BP16" s="378"/>
      <c r="BQ16" s="350"/>
      <c r="BR16" s="351"/>
      <c r="BS16" s="379" t="s">
        <v>52</v>
      </c>
      <c r="BT16" s="379"/>
      <c r="BU16" s="377"/>
      <c r="BV16" s="378"/>
      <c r="BW16" s="350"/>
      <c r="BX16" s="351"/>
      <c r="BY16" s="379" t="s">
        <v>52</v>
      </c>
      <c r="BZ16" s="379"/>
      <c r="CA16" s="377"/>
      <c r="CB16" s="378"/>
      <c r="CC16" s="350"/>
      <c r="CD16" s="351"/>
      <c r="CE16" s="379" t="s">
        <v>52</v>
      </c>
      <c r="CF16" s="379"/>
      <c r="CG16" s="377"/>
      <c r="CH16" s="378"/>
      <c r="CI16" s="350"/>
      <c r="CJ16" s="351"/>
      <c r="CK16" s="379" t="s">
        <v>52</v>
      </c>
      <c r="CL16" s="379"/>
      <c r="CM16" s="377"/>
      <c r="CN16" s="425"/>
    </row>
    <row r="17" spans="1:92" ht="22.5" customHeight="1">
      <c r="A17" s="399"/>
      <c r="B17" s="400"/>
      <c r="C17" s="400"/>
      <c r="D17" s="400"/>
      <c r="E17" s="400"/>
      <c r="F17" s="400"/>
      <c r="G17" s="400"/>
      <c r="H17" s="400"/>
      <c r="I17" s="401"/>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360"/>
      <c r="BK17" s="377"/>
      <c r="BL17" s="351"/>
      <c r="BM17" s="379" t="s">
        <v>52</v>
      </c>
      <c r="BN17" s="379"/>
      <c r="BO17" s="377"/>
      <c r="BP17" s="378"/>
      <c r="BQ17" s="350"/>
      <c r="BR17" s="351"/>
      <c r="BS17" s="379" t="s">
        <v>52</v>
      </c>
      <c r="BT17" s="379"/>
      <c r="BU17" s="377"/>
      <c r="BV17" s="378"/>
      <c r="BW17" s="350"/>
      <c r="BX17" s="351"/>
      <c r="BY17" s="379" t="s">
        <v>52</v>
      </c>
      <c r="BZ17" s="379"/>
      <c r="CA17" s="377"/>
      <c r="CB17" s="378"/>
      <c r="CC17" s="350"/>
      <c r="CD17" s="351"/>
      <c r="CE17" s="379" t="s">
        <v>52</v>
      </c>
      <c r="CF17" s="379"/>
      <c r="CG17" s="377"/>
      <c r="CH17" s="378"/>
      <c r="CI17" s="350"/>
      <c r="CJ17" s="351"/>
      <c r="CK17" s="379" t="s">
        <v>52</v>
      </c>
      <c r="CL17" s="379"/>
      <c r="CM17" s="377"/>
      <c r="CN17" s="425"/>
    </row>
    <row r="18" spans="1:92" ht="22.5" customHeight="1" thickBot="1">
      <c r="A18" s="396"/>
      <c r="B18" s="397"/>
      <c r="C18" s="397"/>
      <c r="D18" s="397"/>
      <c r="E18" s="397"/>
      <c r="F18" s="397"/>
      <c r="G18" s="397"/>
      <c r="H18" s="397"/>
      <c r="I18" s="398"/>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360"/>
      <c r="BK18" s="381"/>
      <c r="BL18" s="389"/>
      <c r="BM18" s="380" t="s">
        <v>52</v>
      </c>
      <c r="BN18" s="380"/>
      <c r="BO18" s="381"/>
      <c r="BP18" s="382"/>
      <c r="BQ18" s="429"/>
      <c r="BR18" s="389"/>
      <c r="BS18" s="380" t="s">
        <v>52</v>
      </c>
      <c r="BT18" s="380"/>
      <c r="BU18" s="381"/>
      <c r="BV18" s="382"/>
      <c r="BW18" s="429"/>
      <c r="BX18" s="389"/>
      <c r="BY18" s="380" t="s">
        <v>52</v>
      </c>
      <c r="BZ18" s="380"/>
      <c r="CA18" s="381"/>
      <c r="CB18" s="382"/>
      <c r="CC18" s="429"/>
      <c r="CD18" s="389"/>
      <c r="CE18" s="380" t="s">
        <v>52</v>
      </c>
      <c r="CF18" s="380"/>
      <c r="CG18" s="381"/>
      <c r="CH18" s="382"/>
      <c r="CI18" s="429"/>
      <c r="CJ18" s="389"/>
      <c r="CK18" s="380" t="s">
        <v>52</v>
      </c>
      <c r="CL18" s="380"/>
      <c r="CM18" s="381"/>
      <c r="CN18" s="428"/>
    </row>
    <row r="19" spans="1:92">
      <c r="A19" s="436" t="s">
        <v>53</v>
      </c>
      <c r="B19" s="437"/>
      <c r="C19" s="437"/>
      <c r="D19" s="437"/>
      <c r="E19" s="437"/>
      <c r="F19" s="437"/>
      <c r="G19" s="437"/>
      <c r="H19" s="437"/>
      <c r="I19" s="438"/>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360"/>
      <c r="BK19" s="33" t="s">
        <v>54</v>
      </c>
      <c r="BL19" s="24"/>
      <c r="BM19" s="24"/>
      <c r="BN19" s="24"/>
      <c r="BO19" s="24"/>
    </row>
    <row r="20" spans="1:92" ht="14.25" thickBot="1">
      <c r="A20" s="439"/>
      <c r="B20" s="440"/>
      <c r="C20" s="440"/>
      <c r="D20" s="440"/>
      <c r="E20" s="440"/>
      <c r="F20" s="440"/>
      <c r="G20" s="440"/>
      <c r="H20" s="440"/>
      <c r="I20" s="44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360"/>
      <c r="BK20" s="24"/>
      <c r="BL20" s="24"/>
      <c r="BM20" s="24"/>
      <c r="BN20" s="24"/>
      <c r="BO20" s="24"/>
    </row>
    <row r="21" spans="1:92">
      <c r="A21" s="325" t="s">
        <v>98</v>
      </c>
      <c r="B21" s="326"/>
      <c r="C21" s="326"/>
      <c r="D21" s="326"/>
      <c r="E21" s="326"/>
      <c r="F21" s="326"/>
      <c r="G21" s="326"/>
      <c r="H21" s="326"/>
      <c r="I21" s="327"/>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360"/>
      <c r="BK21" s="23" t="s">
        <v>55</v>
      </c>
      <c r="BL21" s="23"/>
      <c r="BM21" s="23"/>
      <c r="BN21" s="23"/>
      <c r="BO21" s="23"/>
    </row>
    <row r="22" spans="1:92">
      <c r="A22" s="328"/>
      <c r="B22" s="329"/>
      <c r="C22" s="329"/>
      <c r="D22" s="329"/>
      <c r="E22" s="329"/>
      <c r="F22" s="329"/>
      <c r="G22" s="329"/>
      <c r="H22" s="329"/>
      <c r="I22" s="330"/>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360"/>
      <c r="BK22" s="31"/>
      <c r="BL22" s="447" t="s">
        <v>56</v>
      </c>
      <c r="BM22" s="448"/>
      <c r="BN22" s="448"/>
      <c r="BO22" s="448"/>
      <c r="BP22" s="448"/>
      <c r="BQ22" s="448"/>
      <c r="BR22" s="448"/>
      <c r="BS22" s="449"/>
      <c r="BT22" s="447" t="s">
        <v>57</v>
      </c>
      <c r="BU22" s="448"/>
      <c r="BV22" s="448"/>
      <c r="BW22" s="448"/>
      <c r="BX22" s="448"/>
      <c r="BY22" s="448"/>
      <c r="BZ22" s="448"/>
      <c r="CA22" s="448"/>
      <c r="CB22" s="448"/>
      <c r="CC22" s="448"/>
      <c r="CD22" s="448"/>
      <c r="CE22" s="448"/>
      <c r="CF22" s="448"/>
      <c r="CG22" s="448"/>
      <c r="CH22" s="448"/>
      <c r="CI22" s="448"/>
      <c r="CJ22" s="448"/>
      <c r="CK22" s="448"/>
      <c r="CL22" s="449"/>
    </row>
    <row r="23" spans="1:92">
      <c r="A23" s="328"/>
      <c r="B23" s="329"/>
      <c r="C23" s="329"/>
      <c r="D23" s="329"/>
      <c r="E23" s="329"/>
      <c r="F23" s="329"/>
      <c r="G23" s="329"/>
      <c r="H23" s="329"/>
      <c r="I23" s="330"/>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360"/>
      <c r="BK23" s="31"/>
      <c r="BL23" s="374" t="s">
        <v>535</v>
      </c>
      <c r="BM23" s="442"/>
      <c r="BN23" s="442"/>
      <c r="BO23" s="442"/>
      <c r="BP23" s="442"/>
      <c r="BQ23" s="442"/>
      <c r="BR23" s="442"/>
      <c r="BS23" s="443"/>
      <c r="BT23" s="390" t="s">
        <v>506</v>
      </c>
      <c r="BU23" s="391"/>
      <c r="BV23" s="391"/>
      <c r="BW23" s="391"/>
      <c r="BX23" s="391"/>
      <c r="BY23" s="391"/>
      <c r="BZ23" s="450"/>
      <c r="CA23" s="448"/>
      <c r="CB23" s="450" t="s">
        <v>84</v>
      </c>
      <c r="CC23" s="448"/>
      <c r="CD23" s="450"/>
      <c r="CE23" s="448"/>
      <c r="CF23" s="450" t="s">
        <v>83</v>
      </c>
      <c r="CG23" s="448"/>
      <c r="CH23" s="450"/>
      <c r="CI23" s="448"/>
      <c r="CJ23" s="450" t="s">
        <v>85</v>
      </c>
      <c r="CK23" s="448"/>
      <c r="CL23" s="49"/>
    </row>
    <row r="24" spans="1:92">
      <c r="A24" s="328"/>
      <c r="B24" s="329"/>
      <c r="C24" s="329"/>
      <c r="D24" s="329"/>
      <c r="E24" s="329"/>
      <c r="F24" s="329"/>
      <c r="G24" s="329"/>
      <c r="H24" s="329"/>
      <c r="I24" s="330"/>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360"/>
      <c r="BK24" s="31"/>
      <c r="BL24" s="444" t="s">
        <v>58</v>
      </c>
      <c r="BM24" s="445"/>
      <c r="BN24" s="445"/>
      <c r="BO24" s="445"/>
      <c r="BP24" s="445"/>
      <c r="BQ24" s="445"/>
      <c r="BR24" s="445"/>
      <c r="BS24" s="446"/>
      <c r="BT24" s="392"/>
      <c r="BU24" s="391"/>
      <c r="BV24" s="391"/>
      <c r="BW24" s="391"/>
      <c r="BX24" s="391"/>
      <c r="BY24" s="391"/>
      <c r="BZ24" s="448"/>
      <c r="CA24" s="448"/>
      <c r="CB24" s="448"/>
      <c r="CC24" s="448"/>
      <c r="CD24" s="448"/>
      <c r="CE24" s="448"/>
      <c r="CF24" s="448"/>
      <c r="CG24" s="448"/>
      <c r="CH24" s="448"/>
      <c r="CI24" s="448"/>
      <c r="CJ24" s="448"/>
      <c r="CK24" s="448"/>
      <c r="CL24" s="50"/>
    </row>
    <row r="25" spans="1:92">
      <c r="A25" s="328"/>
      <c r="B25" s="329"/>
      <c r="C25" s="329"/>
      <c r="D25" s="329"/>
      <c r="E25" s="329"/>
      <c r="F25" s="329"/>
      <c r="G25" s="329"/>
      <c r="H25" s="329"/>
      <c r="I25" s="330"/>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360"/>
      <c r="BK25" s="31"/>
      <c r="BL25" s="374" t="s">
        <v>536</v>
      </c>
      <c r="BM25" s="442"/>
      <c r="BN25" s="442"/>
      <c r="BO25" s="442"/>
      <c r="BP25" s="442"/>
      <c r="BQ25" s="442"/>
      <c r="BR25" s="442"/>
      <c r="BS25" s="443"/>
      <c r="BT25" s="390" t="s">
        <v>506</v>
      </c>
      <c r="BU25" s="391"/>
      <c r="BV25" s="391"/>
      <c r="BW25" s="391"/>
      <c r="BX25" s="391"/>
      <c r="BY25" s="391"/>
      <c r="BZ25" s="450"/>
      <c r="CA25" s="448"/>
      <c r="CB25" s="450" t="s">
        <v>84</v>
      </c>
      <c r="CC25" s="448"/>
      <c r="CD25" s="450"/>
      <c r="CE25" s="448"/>
      <c r="CF25" s="450" t="s">
        <v>83</v>
      </c>
      <c r="CG25" s="448"/>
      <c r="CH25" s="450"/>
      <c r="CI25" s="448"/>
      <c r="CJ25" s="450" t="s">
        <v>85</v>
      </c>
      <c r="CK25" s="448"/>
      <c r="CL25" s="49"/>
    </row>
    <row r="26" spans="1:92">
      <c r="A26" s="328"/>
      <c r="B26" s="329"/>
      <c r="C26" s="329"/>
      <c r="D26" s="329"/>
      <c r="E26" s="329"/>
      <c r="F26" s="329"/>
      <c r="G26" s="329"/>
      <c r="H26" s="329"/>
      <c r="I26" s="330"/>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360"/>
      <c r="BK26" s="31"/>
      <c r="BL26" s="383" t="s">
        <v>59</v>
      </c>
      <c r="BM26" s="341"/>
      <c r="BN26" s="341"/>
      <c r="BO26" s="341"/>
      <c r="BP26" s="341"/>
      <c r="BQ26" s="341"/>
      <c r="BR26" s="341"/>
      <c r="BS26" s="384"/>
      <c r="BT26" s="392"/>
      <c r="BU26" s="391"/>
      <c r="BV26" s="391"/>
      <c r="BW26" s="391"/>
      <c r="BX26" s="391"/>
      <c r="BY26" s="391"/>
      <c r="BZ26" s="448"/>
      <c r="CA26" s="448"/>
      <c r="CB26" s="448"/>
      <c r="CC26" s="448"/>
      <c r="CD26" s="448"/>
      <c r="CE26" s="448"/>
      <c r="CF26" s="448"/>
      <c r="CG26" s="448"/>
      <c r="CH26" s="448"/>
      <c r="CI26" s="448"/>
      <c r="CJ26" s="448"/>
      <c r="CK26" s="448"/>
      <c r="CL26" s="50"/>
    </row>
    <row r="27" spans="1:92" ht="15" customHeight="1">
      <c r="A27" s="328"/>
      <c r="B27" s="329"/>
      <c r="C27" s="329"/>
      <c r="D27" s="329"/>
      <c r="E27" s="329"/>
      <c r="F27" s="329"/>
      <c r="G27" s="329"/>
      <c r="H27" s="329"/>
      <c r="I27" s="330"/>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60"/>
      <c r="BK27" s="31"/>
      <c r="BL27" s="385"/>
      <c r="BM27" s="341"/>
      <c r="BN27" s="341"/>
      <c r="BO27" s="341"/>
      <c r="BP27" s="341"/>
      <c r="BQ27" s="341"/>
      <c r="BR27" s="341"/>
      <c r="BS27" s="384"/>
      <c r="BT27" s="393" t="s">
        <v>651</v>
      </c>
      <c r="BU27" s="394"/>
      <c r="BV27" s="394"/>
      <c r="BW27" s="394"/>
      <c r="BX27" s="394"/>
      <c r="BY27" s="394"/>
      <c r="BZ27" s="450"/>
      <c r="CA27" s="448"/>
      <c r="CB27" s="450" t="s">
        <v>84</v>
      </c>
      <c r="CC27" s="448"/>
      <c r="CD27" s="450"/>
      <c r="CE27" s="448"/>
      <c r="CF27" s="450" t="s">
        <v>83</v>
      </c>
      <c r="CG27" s="448"/>
      <c r="CH27" s="450"/>
      <c r="CI27" s="448"/>
      <c r="CJ27" s="450" t="s">
        <v>85</v>
      </c>
      <c r="CK27" s="448"/>
      <c r="CL27" s="49"/>
    </row>
    <row r="28" spans="1:92">
      <c r="A28" s="328"/>
      <c r="B28" s="329"/>
      <c r="C28" s="329"/>
      <c r="D28" s="329"/>
      <c r="E28" s="329"/>
      <c r="F28" s="329"/>
      <c r="G28" s="329"/>
      <c r="H28" s="329"/>
      <c r="I28" s="330"/>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360"/>
      <c r="BK28" s="31"/>
      <c r="BL28" s="386"/>
      <c r="BM28" s="387"/>
      <c r="BN28" s="387"/>
      <c r="BO28" s="387"/>
      <c r="BP28" s="387"/>
      <c r="BQ28" s="387"/>
      <c r="BR28" s="387"/>
      <c r="BS28" s="388"/>
      <c r="BT28" s="395"/>
      <c r="BU28" s="394"/>
      <c r="BV28" s="394"/>
      <c r="BW28" s="394"/>
      <c r="BX28" s="394"/>
      <c r="BY28" s="394"/>
      <c r="BZ28" s="448"/>
      <c r="CA28" s="448"/>
      <c r="CB28" s="448"/>
      <c r="CC28" s="448"/>
      <c r="CD28" s="448"/>
      <c r="CE28" s="448"/>
      <c r="CF28" s="448"/>
      <c r="CG28" s="448"/>
      <c r="CH28" s="448"/>
      <c r="CI28" s="448"/>
      <c r="CJ28" s="448"/>
      <c r="CK28" s="448"/>
      <c r="CL28" s="50"/>
    </row>
    <row r="29" spans="1:92">
      <c r="A29" s="328"/>
      <c r="B29" s="329"/>
      <c r="C29" s="329"/>
      <c r="D29" s="329"/>
      <c r="E29" s="329"/>
      <c r="F29" s="329"/>
      <c r="G29" s="329"/>
      <c r="H29" s="329"/>
      <c r="I29" s="330"/>
      <c r="J29" s="51"/>
      <c r="BJ29" s="360"/>
      <c r="BK29" s="31"/>
      <c r="BL29" s="374" t="s">
        <v>537</v>
      </c>
      <c r="BM29" s="375"/>
      <c r="BN29" s="375"/>
      <c r="BO29" s="375"/>
      <c r="BP29" s="375"/>
      <c r="BQ29" s="375"/>
      <c r="BR29" s="375"/>
      <c r="BS29" s="376"/>
      <c r="BT29" s="390" t="s">
        <v>507</v>
      </c>
      <c r="BU29" s="391"/>
      <c r="BV29" s="391"/>
      <c r="BW29" s="391"/>
      <c r="BX29" s="391"/>
      <c r="BY29" s="391"/>
      <c r="BZ29" s="450"/>
      <c r="CA29" s="448"/>
      <c r="CB29" s="450" t="s">
        <v>84</v>
      </c>
      <c r="CC29" s="448"/>
      <c r="CD29" s="450"/>
      <c r="CE29" s="448"/>
      <c r="CF29" s="450" t="s">
        <v>83</v>
      </c>
      <c r="CG29" s="448"/>
      <c r="CH29" s="450"/>
      <c r="CI29" s="448"/>
      <c r="CJ29" s="450" t="s">
        <v>85</v>
      </c>
      <c r="CK29" s="448"/>
      <c r="CL29" s="49"/>
    </row>
    <row r="30" spans="1:92">
      <c r="A30" s="328"/>
      <c r="B30" s="329"/>
      <c r="C30" s="329"/>
      <c r="D30" s="329"/>
      <c r="E30" s="329"/>
      <c r="F30" s="329"/>
      <c r="G30" s="329"/>
      <c r="H30" s="329"/>
      <c r="I30" s="330"/>
      <c r="J30" s="51"/>
      <c r="BJ30" s="360"/>
      <c r="BK30" s="31"/>
      <c r="BL30" s="444" t="s">
        <v>60</v>
      </c>
      <c r="BM30" s="460"/>
      <c r="BN30" s="460"/>
      <c r="BO30" s="460"/>
      <c r="BP30" s="460"/>
      <c r="BQ30" s="460"/>
      <c r="BR30" s="460"/>
      <c r="BS30" s="461"/>
      <c r="BT30" s="392"/>
      <c r="BU30" s="391"/>
      <c r="BV30" s="391"/>
      <c r="BW30" s="391"/>
      <c r="BX30" s="391"/>
      <c r="BY30" s="391"/>
      <c r="BZ30" s="448"/>
      <c r="CA30" s="448"/>
      <c r="CB30" s="448"/>
      <c r="CC30" s="448"/>
      <c r="CD30" s="448"/>
      <c r="CE30" s="448"/>
      <c r="CF30" s="448"/>
      <c r="CG30" s="448"/>
      <c r="CH30" s="448"/>
      <c r="CI30" s="448"/>
      <c r="CJ30" s="448"/>
      <c r="CK30" s="448"/>
      <c r="CL30" s="50"/>
    </row>
    <row r="31" spans="1:92" ht="14.25" thickBot="1">
      <c r="A31" s="328"/>
      <c r="B31" s="329"/>
      <c r="C31" s="329"/>
      <c r="D31" s="329"/>
      <c r="E31" s="329"/>
      <c r="F31" s="329"/>
      <c r="G31" s="329"/>
      <c r="H31" s="329"/>
      <c r="I31" s="330"/>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360"/>
      <c r="BK31" s="31"/>
      <c r="BL31" s="32"/>
      <c r="BM31" s="32"/>
      <c r="BN31" s="32"/>
      <c r="BO31" s="32"/>
      <c r="BP31" s="32"/>
      <c r="BQ31" s="32"/>
      <c r="BR31" s="32"/>
      <c r="BS31" s="32"/>
      <c r="BT31" s="32"/>
      <c r="BU31" s="32"/>
      <c r="BV31" s="32"/>
      <c r="BW31" s="32"/>
      <c r="BX31" s="32"/>
      <c r="BY31" s="32"/>
      <c r="BZ31" s="32"/>
      <c r="CA31" s="32"/>
      <c r="CB31" s="32"/>
      <c r="CC31" s="32"/>
    </row>
    <row r="32" spans="1:92">
      <c r="A32" s="331"/>
      <c r="B32" s="332"/>
      <c r="C32" s="332"/>
      <c r="D32" s="332"/>
      <c r="E32" s="332"/>
      <c r="F32" s="332"/>
      <c r="G32" s="332"/>
      <c r="H32" s="332"/>
      <c r="I32" s="333"/>
      <c r="J32" s="42"/>
      <c r="K32" s="40"/>
      <c r="L32" s="342"/>
      <c r="M32" s="343"/>
      <c r="N32" s="342"/>
      <c r="O32" s="343"/>
      <c r="P32" s="342"/>
      <c r="Q32" s="343"/>
      <c r="R32" s="342"/>
      <c r="S32" s="343"/>
      <c r="T32" s="342"/>
      <c r="U32" s="343"/>
      <c r="V32" s="342"/>
      <c r="W32" s="343"/>
      <c r="X32" s="342"/>
      <c r="Y32" s="343"/>
      <c r="Z32" s="342"/>
      <c r="AA32" s="343"/>
      <c r="AB32" s="342"/>
      <c r="AC32" s="343"/>
      <c r="AD32" s="342"/>
      <c r="AE32" s="343"/>
      <c r="AF32" s="342"/>
      <c r="AG32" s="343"/>
      <c r="AH32" s="342"/>
      <c r="AI32" s="343"/>
      <c r="AJ32" s="342"/>
      <c r="AK32" s="343"/>
      <c r="AL32" s="342"/>
      <c r="AM32" s="343"/>
      <c r="AN32" s="342"/>
      <c r="AO32" s="343"/>
      <c r="AP32" s="342"/>
      <c r="AQ32" s="343"/>
      <c r="AR32" s="342"/>
      <c r="AS32" s="343"/>
      <c r="AT32" s="342"/>
      <c r="AU32" s="343"/>
      <c r="AV32" s="342"/>
      <c r="AW32" s="343"/>
      <c r="AX32" s="342"/>
      <c r="AY32" s="343"/>
      <c r="AZ32" s="342"/>
      <c r="BA32" s="343"/>
      <c r="BB32" s="342"/>
      <c r="BC32" s="343"/>
      <c r="BD32" s="342"/>
      <c r="BE32" s="343"/>
      <c r="BF32" s="342"/>
      <c r="BG32" s="343"/>
      <c r="BH32" s="342"/>
      <c r="BI32" s="369"/>
      <c r="BJ32" s="360"/>
      <c r="BK32" s="23" t="s">
        <v>61</v>
      </c>
      <c r="BL32" s="22"/>
      <c r="BM32" s="23"/>
      <c r="BN32" s="23"/>
      <c r="BO32" s="23"/>
      <c r="BP32" s="23"/>
    </row>
    <row r="33" spans="1:93" ht="14.25" thickBot="1">
      <c r="A33" s="334"/>
      <c r="B33" s="335"/>
      <c r="C33" s="335"/>
      <c r="D33" s="335"/>
      <c r="E33" s="335"/>
      <c r="F33" s="335"/>
      <c r="G33" s="335"/>
      <c r="H33" s="335"/>
      <c r="I33" s="336"/>
      <c r="J33" s="34"/>
      <c r="K33" s="39"/>
      <c r="L33" s="344"/>
      <c r="M33" s="345"/>
      <c r="N33" s="344"/>
      <c r="O33" s="345"/>
      <c r="P33" s="344"/>
      <c r="Q33" s="345"/>
      <c r="R33" s="344"/>
      <c r="S33" s="345"/>
      <c r="T33" s="344"/>
      <c r="U33" s="345"/>
      <c r="V33" s="344"/>
      <c r="W33" s="345"/>
      <c r="X33" s="344"/>
      <c r="Y33" s="345"/>
      <c r="Z33" s="344"/>
      <c r="AA33" s="345"/>
      <c r="AB33" s="344"/>
      <c r="AC33" s="345"/>
      <c r="AD33" s="344"/>
      <c r="AE33" s="345"/>
      <c r="AF33" s="344"/>
      <c r="AG33" s="345"/>
      <c r="AH33" s="344"/>
      <c r="AI33" s="345"/>
      <c r="AJ33" s="344"/>
      <c r="AK33" s="345"/>
      <c r="AL33" s="344"/>
      <c r="AM33" s="345"/>
      <c r="AN33" s="344"/>
      <c r="AO33" s="345"/>
      <c r="AP33" s="344"/>
      <c r="AQ33" s="345"/>
      <c r="AR33" s="344"/>
      <c r="AS33" s="345"/>
      <c r="AT33" s="344"/>
      <c r="AU33" s="345"/>
      <c r="AV33" s="344"/>
      <c r="AW33" s="345"/>
      <c r="AX33" s="344"/>
      <c r="AY33" s="345"/>
      <c r="AZ33" s="344"/>
      <c r="BA33" s="345"/>
      <c r="BB33" s="344"/>
      <c r="BC33" s="345"/>
      <c r="BD33" s="344"/>
      <c r="BE33" s="345"/>
      <c r="BF33" s="344"/>
      <c r="BG33" s="345"/>
      <c r="BH33" s="344"/>
      <c r="BI33" s="365"/>
      <c r="BJ33" s="360"/>
      <c r="BK33" s="14"/>
      <c r="BL33" s="357" t="s">
        <v>62</v>
      </c>
      <c r="BM33" s="358"/>
      <c r="BN33" s="358"/>
      <c r="BO33" s="358"/>
      <c r="BP33" s="358"/>
      <c r="BQ33" s="358"/>
      <c r="BR33" s="358"/>
      <c r="BS33" s="359"/>
      <c r="BT33" s="348" t="s">
        <v>63</v>
      </c>
      <c r="BU33" s="348"/>
      <c r="BV33" s="348"/>
      <c r="BW33" s="348"/>
      <c r="BX33" s="348" t="s">
        <v>64</v>
      </c>
      <c r="BY33" s="348"/>
      <c r="BZ33" s="348"/>
      <c r="CA33" s="348"/>
      <c r="CB33" s="348" t="s">
        <v>65</v>
      </c>
      <c r="CC33" s="348"/>
      <c r="CD33" s="348"/>
      <c r="CE33" s="348"/>
    </row>
    <row r="34" spans="1:93">
      <c r="A34" s="328"/>
      <c r="B34" s="329"/>
      <c r="C34" s="329"/>
      <c r="D34" s="329"/>
      <c r="E34" s="329"/>
      <c r="F34" s="329"/>
      <c r="G34" s="329"/>
      <c r="H34" s="329"/>
      <c r="I34" s="330"/>
      <c r="BJ34" s="360"/>
      <c r="BK34" s="14"/>
      <c r="BL34" s="349" t="s">
        <v>66</v>
      </c>
      <c r="BM34" s="349"/>
      <c r="BN34" s="349"/>
      <c r="BO34" s="349"/>
      <c r="BP34" s="349"/>
      <c r="BQ34" s="349"/>
      <c r="BR34" s="349"/>
      <c r="BS34" s="349"/>
      <c r="BT34" s="348"/>
      <c r="BU34" s="348"/>
      <c r="BV34" s="348"/>
      <c r="BW34" s="348"/>
      <c r="BX34" s="350"/>
      <c r="BY34" s="351"/>
      <c r="BZ34" s="351"/>
      <c r="CA34" s="41" t="s">
        <v>67</v>
      </c>
      <c r="CB34" s="348"/>
      <c r="CC34" s="348"/>
      <c r="CD34" s="348"/>
      <c r="CE34" s="348"/>
    </row>
    <row r="35" spans="1:93">
      <c r="A35" s="328"/>
      <c r="B35" s="329"/>
      <c r="C35" s="329"/>
      <c r="D35" s="329"/>
      <c r="E35" s="329"/>
      <c r="F35" s="329"/>
      <c r="G35" s="329"/>
      <c r="H35" s="329"/>
      <c r="I35" s="330"/>
      <c r="BJ35" s="360"/>
      <c r="BK35" s="14"/>
      <c r="BL35" s="349" t="s">
        <v>68</v>
      </c>
      <c r="BM35" s="356"/>
      <c r="BN35" s="356"/>
      <c r="BO35" s="356"/>
      <c r="BP35" s="356"/>
      <c r="BQ35" s="356"/>
      <c r="BR35" s="356"/>
      <c r="BS35" s="356"/>
      <c r="BT35" s="348"/>
      <c r="BU35" s="348"/>
      <c r="BV35" s="348"/>
      <c r="BW35" s="348"/>
      <c r="BX35" s="350"/>
      <c r="BY35" s="351"/>
      <c r="BZ35" s="351"/>
      <c r="CA35" s="41" t="s">
        <v>67</v>
      </c>
      <c r="CB35" s="348"/>
      <c r="CC35" s="348"/>
      <c r="CD35" s="348"/>
      <c r="CE35" s="348"/>
    </row>
    <row r="36" spans="1:93">
      <c r="A36" s="328"/>
      <c r="B36" s="329"/>
      <c r="C36" s="329"/>
      <c r="D36" s="329"/>
      <c r="E36" s="329"/>
      <c r="F36" s="329"/>
      <c r="G36" s="329"/>
      <c r="H36" s="329"/>
      <c r="I36" s="330"/>
      <c r="BJ36" s="360"/>
      <c r="BK36" s="14"/>
      <c r="BL36" s="349" t="s">
        <v>69</v>
      </c>
      <c r="BM36" s="356"/>
      <c r="BN36" s="356"/>
      <c r="BO36" s="356"/>
      <c r="BP36" s="356"/>
      <c r="BQ36" s="356"/>
      <c r="BR36" s="356"/>
      <c r="BS36" s="356"/>
      <c r="BT36" s="348"/>
      <c r="BU36" s="348"/>
      <c r="BV36" s="348"/>
      <c r="BW36" s="348"/>
      <c r="BX36" s="350"/>
      <c r="BY36" s="351"/>
      <c r="BZ36" s="351"/>
      <c r="CA36" s="41" t="s">
        <v>67</v>
      </c>
      <c r="CB36" s="348"/>
      <c r="CC36" s="348"/>
      <c r="CD36" s="348"/>
      <c r="CE36" s="348"/>
    </row>
    <row r="37" spans="1:93">
      <c r="A37" s="328"/>
      <c r="B37" s="329"/>
      <c r="C37" s="329"/>
      <c r="D37" s="329"/>
      <c r="E37" s="329"/>
      <c r="F37" s="329"/>
      <c r="G37" s="329"/>
      <c r="H37" s="329"/>
      <c r="I37" s="330"/>
      <c r="BJ37" s="360"/>
      <c r="BK37" s="14"/>
      <c r="BL37" s="349" t="s">
        <v>70</v>
      </c>
      <c r="BM37" s="356"/>
      <c r="BN37" s="356"/>
      <c r="BO37" s="356"/>
      <c r="BP37" s="356"/>
      <c r="BQ37" s="356"/>
      <c r="BR37" s="356"/>
      <c r="BS37" s="356"/>
      <c r="BT37" s="348"/>
      <c r="BU37" s="348"/>
      <c r="BV37" s="348"/>
      <c r="BW37" s="348"/>
      <c r="BX37" s="350"/>
      <c r="BY37" s="351"/>
      <c r="BZ37" s="351"/>
      <c r="CA37" s="41" t="s">
        <v>67</v>
      </c>
      <c r="CB37" s="348"/>
      <c r="CC37" s="348"/>
      <c r="CD37" s="348"/>
      <c r="CE37" s="348"/>
    </row>
    <row r="38" spans="1:93">
      <c r="A38" s="328"/>
      <c r="B38" s="329"/>
      <c r="C38" s="329"/>
      <c r="D38" s="329"/>
      <c r="E38" s="329"/>
      <c r="F38" s="329"/>
      <c r="G38" s="329"/>
      <c r="H38" s="329"/>
      <c r="I38" s="330"/>
      <c r="BJ38" s="360"/>
      <c r="BK38" s="14"/>
      <c r="BL38" s="33" t="s">
        <v>71</v>
      </c>
      <c r="BM38" s="25"/>
      <c r="BN38" s="25"/>
      <c r="BO38" s="25"/>
      <c r="BP38" s="25"/>
    </row>
    <row r="39" spans="1:93">
      <c r="A39" s="328"/>
      <c r="B39" s="329"/>
      <c r="C39" s="329"/>
      <c r="D39" s="329"/>
      <c r="E39" s="329"/>
      <c r="F39" s="329"/>
      <c r="G39" s="329"/>
      <c r="H39" s="329"/>
      <c r="I39" s="330"/>
      <c r="BJ39" s="360"/>
      <c r="BK39" s="14"/>
      <c r="BL39" s="33" t="s">
        <v>86</v>
      </c>
      <c r="BM39" s="25"/>
      <c r="BN39" s="25"/>
      <c r="BO39" s="25"/>
      <c r="BP39" s="25"/>
    </row>
    <row r="40" spans="1:93">
      <c r="A40" s="328"/>
      <c r="B40" s="329"/>
      <c r="C40" s="329"/>
      <c r="D40" s="329"/>
      <c r="E40" s="329"/>
      <c r="F40" s="329"/>
      <c r="G40" s="329"/>
      <c r="H40" s="329"/>
      <c r="I40" s="330"/>
      <c r="BJ40" s="360"/>
      <c r="BK40" s="14"/>
      <c r="BL40" s="33" t="s">
        <v>585</v>
      </c>
      <c r="BM40" s="25"/>
      <c r="BN40" s="25"/>
      <c r="BO40" s="25"/>
      <c r="BP40" s="25"/>
    </row>
    <row r="41" spans="1:93">
      <c r="A41" s="328"/>
      <c r="B41" s="329"/>
      <c r="C41" s="329"/>
      <c r="D41" s="329"/>
      <c r="E41" s="329"/>
      <c r="F41" s="329"/>
      <c r="G41" s="329"/>
      <c r="H41" s="329"/>
      <c r="I41" s="330"/>
      <c r="BJ41" s="360"/>
      <c r="BK41" s="14"/>
      <c r="BL41" s="23"/>
      <c r="BM41" s="23"/>
      <c r="BN41" s="23"/>
      <c r="BO41" s="23"/>
      <c r="BP41" s="23"/>
    </row>
    <row r="42" spans="1:93">
      <c r="A42" s="328"/>
      <c r="B42" s="329"/>
      <c r="C42" s="329"/>
      <c r="D42" s="329"/>
      <c r="E42" s="329"/>
      <c r="F42" s="329"/>
      <c r="G42" s="329"/>
      <c r="H42" s="329"/>
      <c r="I42" s="330"/>
      <c r="BJ42" s="360"/>
      <c r="BK42" s="23" t="s">
        <v>72</v>
      </c>
      <c r="BM42" s="23"/>
      <c r="BN42" s="23"/>
      <c r="BO42" s="23"/>
      <c r="BP42" s="23"/>
    </row>
    <row r="43" spans="1:93">
      <c r="A43" s="328"/>
      <c r="B43" s="329"/>
      <c r="C43" s="329"/>
      <c r="D43" s="329"/>
      <c r="E43" s="329"/>
      <c r="F43" s="329"/>
      <c r="G43" s="329"/>
      <c r="H43" s="329"/>
      <c r="I43" s="330"/>
      <c r="BJ43" s="360"/>
      <c r="BK43" s="14"/>
      <c r="BL43" s="362" t="s">
        <v>87</v>
      </c>
      <c r="BM43" s="363"/>
      <c r="BN43" s="363"/>
      <c r="BO43" s="363"/>
      <c r="BP43" s="363"/>
      <c r="BQ43" s="363"/>
      <c r="BR43" s="363"/>
      <c r="BS43" s="363"/>
      <c r="BT43" s="363"/>
      <c r="BU43" s="363"/>
      <c r="BV43" s="363"/>
      <c r="BW43" s="363"/>
      <c r="BX43" s="354"/>
      <c r="BY43" s="346"/>
      <c r="BZ43" s="346"/>
      <c r="CA43" s="346"/>
      <c r="CB43" s="346"/>
      <c r="CC43" s="346"/>
      <c r="CD43" s="346"/>
      <c r="CE43" s="346"/>
      <c r="CF43" s="346"/>
      <c r="CG43" s="346"/>
      <c r="CH43" s="346"/>
      <c r="CI43" s="346"/>
      <c r="CJ43" s="346"/>
      <c r="CK43" s="346"/>
      <c r="CL43" s="346"/>
      <c r="CM43" s="346"/>
      <c r="CN43" s="346"/>
      <c r="CO43" s="347"/>
    </row>
    <row r="44" spans="1:93">
      <c r="A44" s="328"/>
      <c r="B44" s="329"/>
      <c r="C44" s="329"/>
      <c r="D44" s="329"/>
      <c r="E44" s="329"/>
      <c r="F44" s="329"/>
      <c r="G44" s="329"/>
      <c r="H44" s="329"/>
      <c r="I44" s="330"/>
      <c r="BJ44" s="360"/>
      <c r="BK44" s="14"/>
      <c r="BL44" s="362" t="s">
        <v>90</v>
      </c>
      <c r="BM44" s="363"/>
      <c r="BN44" s="363"/>
      <c r="BO44" s="363"/>
      <c r="BP44" s="363"/>
      <c r="BQ44" s="363"/>
      <c r="BR44" s="363"/>
      <c r="BS44" s="363"/>
      <c r="BT44" s="363"/>
      <c r="BU44" s="363"/>
      <c r="BV44" s="363"/>
      <c r="BW44" s="363"/>
      <c r="BX44" s="354"/>
      <c r="BY44" s="346"/>
      <c r="BZ44" s="346"/>
      <c r="CA44" s="346"/>
      <c r="CB44" s="346"/>
      <c r="CC44" s="346"/>
      <c r="CD44" s="346"/>
      <c r="CE44" s="346"/>
      <c r="CF44" s="346"/>
      <c r="CG44" s="346"/>
      <c r="CH44" s="346"/>
      <c r="CI44" s="346"/>
      <c r="CJ44" s="346"/>
      <c r="CK44" s="346"/>
      <c r="CL44" s="346"/>
      <c r="CM44" s="346"/>
      <c r="CN44" s="346"/>
      <c r="CO44" s="347"/>
    </row>
    <row r="45" spans="1:93">
      <c r="A45" s="328"/>
      <c r="B45" s="329"/>
      <c r="C45" s="329"/>
      <c r="D45" s="329"/>
      <c r="E45" s="329"/>
      <c r="F45" s="329"/>
      <c r="G45" s="329"/>
      <c r="H45" s="329"/>
      <c r="I45" s="330"/>
      <c r="BJ45" s="360"/>
      <c r="BK45" s="14"/>
      <c r="BL45" s="362" t="s">
        <v>89</v>
      </c>
      <c r="BM45" s="362"/>
      <c r="BN45" s="362"/>
      <c r="BO45" s="362"/>
      <c r="BP45" s="362"/>
      <c r="BQ45" s="362"/>
      <c r="BR45" s="363"/>
      <c r="BS45" s="363"/>
      <c r="BT45" s="363"/>
      <c r="BU45" s="363"/>
      <c r="BV45" s="363"/>
      <c r="BW45" s="363"/>
      <c r="BX45" s="165"/>
      <c r="BY45" s="138"/>
      <c r="BZ45" s="138"/>
      <c r="CA45" s="138"/>
      <c r="CB45" s="138"/>
      <c r="CC45" s="138"/>
      <c r="CD45" s="138"/>
      <c r="CE45" s="138"/>
      <c r="CF45" s="138"/>
      <c r="CG45" s="366" t="s">
        <v>509</v>
      </c>
      <c r="CH45" s="367"/>
      <c r="CI45" s="367"/>
      <c r="CJ45" s="367"/>
      <c r="CK45" s="367"/>
      <c r="CL45" s="367"/>
      <c r="CM45" s="367"/>
      <c r="CN45" s="367"/>
      <c r="CO45" s="368"/>
    </row>
    <row r="46" spans="1:93">
      <c r="A46" s="328"/>
      <c r="B46" s="329"/>
      <c r="C46" s="329"/>
      <c r="D46" s="329"/>
      <c r="E46" s="329"/>
      <c r="F46" s="329"/>
      <c r="G46" s="329"/>
      <c r="H46" s="329"/>
      <c r="I46" s="330"/>
      <c r="BJ46" s="360"/>
      <c r="BK46" s="14"/>
      <c r="BL46" s="362" t="s">
        <v>88</v>
      </c>
      <c r="BM46" s="363"/>
      <c r="BN46" s="363"/>
      <c r="BO46" s="363"/>
      <c r="BP46" s="363"/>
      <c r="BQ46" s="363"/>
      <c r="BR46" s="363"/>
      <c r="BS46" s="363"/>
      <c r="BT46" s="363"/>
      <c r="BU46" s="363"/>
      <c r="BV46" s="363"/>
      <c r="BW46" s="363"/>
      <c r="BX46" s="354"/>
      <c r="BY46" s="346"/>
      <c r="BZ46" s="346"/>
      <c r="CA46" s="346"/>
      <c r="CB46" s="346"/>
      <c r="CC46" s="346"/>
      <c r="CD46" s="346"/>
      <c r="CE46" s="346"/>
      <c r="CF46" s="346"/>
      <c r="CG46" s="346"/>
      <c r="CH46" s="346"/>
      <c r="CI46" s="346"/>
      <c r="CJ46" s="346"/>
      <c r="CK46" s="346"/>
      <c r="CL46" s="346"/>
      <c r="CM46" s="346"/>
      <c r="CN46" s="346"/>
      <c r="CO46" s="347"/>
    </row>
    <row r="47" spans="1:93">
      <c r="A47" s="328"/>
      <c r="B47" s="329"/>
      <c r="C47" s="329"/>
      <c r="D47" s="329"/>
      <c r="E47" s="329"/>
      <c r="F47" s="329"/>
      <c r="G47" s="329"/>
      <c r="H47" s="329"/>
      <c r="I47" s="330"/>
      <c r="BJ47" s="360"/>
      <c r="BK47" s="14"/>
      <c r="BL47" s="33" t="s">
        <v>94</v>
      </c>
      <c r="BM47" s="33"/>
      <c r="BN47" s="33"/>
      <c r="BO47" s="32"/>
      <c r="BP47" s="32"/>
      <c r="BQ47" s="32"/>
      <c r="BR47" s="32"/>
    </row>
    <row r="48" spans="1:93">
      <c r="A48" s="328"/>
      <c r="B48" s="329"/>
      <c r="C48" s="329"/>
      <c r="D48" s="329"/>
      <c r="E48" s="329"/>
      <c r="F48" s="329"/>
      <c r="G48" s="329"/>
      <c r="H48" s="329"/>
      <c r="I48" s="330"/>
      <c r="BJ48" s="360"/>
      <c r="BK48" s="14"/>
      <c r="BL48" s="33"/>
      <c r="BM48" s="364" t="s">
        <v>93</v>
      </c>
      <c r="BN48" s="364"/>
      <c r="BO48" s="355" t="s">
        <v>95</v>
      </c>
      <c r="BP48" s="355"/>
      <c r="BQ48" s="355"/>
      <c r="BR48" s="355"/>
      <c r="BS48" s="355"/>
      <c r="BT48" s="355"/>
      <c r="BU48" s="355"/>
      <c r="BV48" s="355"/>
      <c r="BW48" s="355"/>
      <c r="BX48" s="355"/>
      <c r="BY48" s="355"/>
      <c r="BZ48" s="355"/>
      <c r="CA48" s="355"/>
      <c r="CB48" s="355"/>
      <c r="CC48" s="355"/>
      <c r="CD48" s="355"/>
      <c r="CE48" s="355"/>
      <c r="CF48" s="355"/>
      <c r="CG48" s="355"/>
      <c r="CH48" s="355"/>
      <c r="CI48" s="355"/>
      <c r="CJ48" s="355"/>
      <c r="CK48" s="355"/>
      <c r="CL48" s="355"/>
      <c r="CM48" s="355"/>
      <c r="CN48" s="355"/>
      <c r="CO48" s="355"/>
    </row>
    <row r="49" spans="1:93">
      <c r="A49" s="328"/>
      <c r="B49" s="329"/>
      <c r="C49" s="337"/>
      <c r="D49" s="329"/>
      <c r="E49" s="329"/>
      <c r="F49" s="329"/>
      <c r="G49" s="329"/>
      <c r="H49" s="329"/>
      <c r="I49" s="330"/>
      <c r="BJ49" s="360"/>
      <c r="BK49" s="14"/>
      <c r="BO49" s="355"/>
      <c r="BP49" s="355"/>
      <c r="BQ49" s="355"/>
      <c r="BR49" s="355"/>
      <c r="BS49" s="355"/>
      <c r="BT49" s="355"/>
      <c r="BU49" s="355"/>
      <c r="BV49" s="355"/>
      <c r="BW49" s="355"/>
      <c r="BX49" s="355"/>
      <c r="BY49" s="355"/>
      <c r="BZ49" s="355"/>
      <c r="CA49" s="355"/>
      <c r="CB49" s="355"/>
      <c r="CC49" s="355"/>
      <c r="CD49" s="355"/>
      <c r="CE49" s="355"/>
      <c r="CF49" s="355"/>
      <c r="CG49" s="355"/>
      <c r="CH49" s="355"/>
      <c r="CI49" s="355"/>
      <c r="CJ49" s="355"/>
      <c r="CK49" s="355"/>
      <c r="CL49" s="355"/>
      <c r="CM49" s="355"/>
      <c r="CN49" s="355"/>
      <c r="CO49" s="355"/>
    </row>
    <row r="50" spans="1:93">
      <c r="A50" s="328"/>
      <c r="B50" s="329"/>
      <c r="C50" s="329"/>
      <c r="D50" s="329"/>
      <c r="E50" s="329"/>
      <c r="F50" s="329"/>
      <c r="G50" s="329"/>
      <c r="H50" s="329"/>
      <c r="I50" s="330"/>
      <c r="BJ50" s="360"/>
      <c r="BK50" s="14"/>
      <c r="BM50" s="364" t="s">
        <v>93</v>
      </c>
      <c r="BN50" s="364"/>
      <c r="BO50" s="355" t="s">
        <v>92</v>
      </c>
      <c r="BP50" s="355"/>
      <c r="BQ50" s="355"/>
      <c r="BR50" s="355"/>
      <c r="BS50" s="355"/>
      <c r="BT50" s="355"/>
      <c r="BU50" s="355"/>
      <c r="BV50" s="355"/>
      <c r="BW50" s="355"/>
      <c r="BX50" s="355"/>
      <c r="BY50" s="355"/>
      <c r="BZ50" s="355"/>
      <c r="CA50" s="355"/>
      <c r="CB50" s="355"/>
      <c r="CC50" s="355"/>
      <c r="CD50" s="355"/>
      <c r="CE50" s="355"/>
      <c r="CF50" s="355"/>
      <c r="CG50" s="355"/>
      <c r="CH50" s="355"/>
      <c r="CI50" s="355"/>
      <c r="CJ50" s="355"/>
      <c r="CK50" s="355"/>
      <c r="CL50" s="355"/>
      <c r="CM50" s="355"/>
      <c r="CN50" s="355"/>
      <c r="CO50" s="355"/>
    </row>
    <row r="51" spans="1:93" ht="14.25" thickBot="1">
      <c r="A51" s="338"/>
      <c r="B51" s="339"/>
      <c r="C51" s="339"/>
      <c r="D51" s="339"/>
      <c r="E51" s="339"/>
      <c r="F51" s="339"/>
      <c r="G51" s="339"/>
      <c r="H51" s="339"/>
      <c r="I51" s="340"/>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361"/>
      <c r="BK51" s="14"/>
      <c r="BO51" s="355"/>
      <c r="BP51" s="355"/>
      <c r="BQ51" s="355"/>
      <c r="BR51" s="355"/>
      <c r="BS51" s="355"/>
      <c r="BT51" s="355"/>
      <c r="BU51" s="355"/>
      <c r="BV51" s="355"/>
      <c r="BW51" s="355"/>
      <c r="BX51" s="355"/>
      <c r="BY51" s="355"/>
      <c r="BZ51" s="355"/>
      <c r="CA51" s="355"/>
      <c r="CB51" s="355"/>
      <c r="CC51" s="355"/>
      <c r="CD51" s="355"/>
      <c r="CE51" s="355"/>
      <c r="CF51" s="355"/>
      <c r="CG51" s="355"/>
      <c r="CH51" s="355"/>
      <c r="CI51" s="355"/>
      <c r="CJ51" s="355"/>
      <c r="CK51" s="355"/>
      <c r="CL51" s="355"/>
      <c r="CM51" s="355"/>
      <c r="CN51" s="355"/>
      <c r="CO51" s="355"/>
    </row>
    <row r="52" spans="1:93" ht="13.5" customHeight="1">
      <c r="C52" s="23"/>
      <c r="D52" s="23"/>
      <c r="BK52" s="14"/>
      <c r="BM52" s="352" t="s">
        <v>93</v>
      </c>
      <c r="BN52" s="352"/>
      <c r="BO52" s="353" t="s">
        <v>586</v>
      </c>
      <c r="BP52" s="353"/>
      <c r="BQ52" s="353"/>
      <c r="BR52" s="353"/>
      <c r="BS52" s="353"/>
      <c r="BT52" s="353"/>
      <c r="BU52" s="353"/>
      <c r="BV52" s="353"/>
      <c r="BW52" s="353"/>
      <c r="BX52" s="353"/>
      <c r="BY52" s="353"/>
      <c r="BZ52" s="353"/>
      <c r="CA52" s="353"/>
      <c r="CB52" s="353"/>
      <c r="CC52" s="353"/>
      <c r="CD52" s="353"/>
      <c r="CE52" s="353"/>
      <c r="CF52" s="353"/>
      <c r="CG52" s="353"/>
      <c r="CH52" s="353"/>
      <c r="CI52" s="353"/>
      <c r="CJ52" s="353"/>
      <c r="CK52" s="353"/>
      <c r="CL52" s="353"/>
      <c r="CM52" s="353"/>
      <c r="CN52" s="353"/>
      <c r="CO52" s="353"/>
    </row>
    <row r="53" spans="1:93">
      <c r="C53" s="23"/>
      <c r="D53" s="23"/>
      <c r="BM53" s="209"/>
      <c r="BN53" s="209"/>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0"/>
    </row>
  </sheetData>
  <mergeCells count="333">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 ref="CD27:CE28"/>
    <mergeCell ref="BL30:BS30"/>
    <mergeCell ref="BK17:BL17"/>
    <mergeCell ref="CC13:CD13"/>
    <mergeCell ref="CE13:CF13"/>
    <mergeCell ref="BY16:BZ16"/>
    <mergeCell ref="CA16:CB16"/>
    <mergeCell ref="CC16:CD16"/>
    <mergeCell ref="CE16:CF16"/>
    <mergeCell ref="BW16:BX16"/>
    <mergeCell ref="BW15:BX15"/>
    <mergeCell ref="BK15:BL15"/>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K10:CL10"/>
    <mergeCell ref="CM10:CN10"/>
    <mergeCell ref="CM9:CN9"/>
    <mergeCell ref="CA9:CB9"/>
    <mergeCell ref="CC9:CD9"/>
    <mergeCell ref="CE9:CF9"/>
    <mergeCell ref="CG9:CH9"/>
    <mergeCell ref="CI9:CJ9"/>
    <mergeCell ref="CK9:CL9"/>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R32:S32"/>
    <mergeCell ref="T32:U32"/>
    <mergeCell ref="V32:W32"/>
    <mergeCell ref="X32:Y32"/>
    <mergeCell ref="Z32:AA32"/>
    <mergeCell ref="AB32:AC32"/>
    <mergeCell ref="AD32:AE32"/>
    <mergeCell ref="AF32:AG32"/>
    <mergeCell ref="AH32:AI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7" firstPageNumber="3" orientation="landscape"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9525</xdr:colOff>
                    <xdr:row>44</xdr:row>
                    <xdr:rowOff>0</xdr:rowOff>
                  </from>
                  <to>
                    <xdr:col>83</xdr:col>
                    <xdr:colOff>19050</xdr:colOff>
                    <xdr:row>44</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9"/>
  <sheetViews>
    <sheetView tabSelected="1" view="pageBreakPreview" zoomScale="60" zoomScaleNormal="100" workbookViewId="0">
      <selection activeCell="C49" sqref="C49"/>
    </sheetView>
  </sheetViews>
  <sheetFormatPr defaultColWidth="9" defaultRowHeight="12"/>
  <cols>
    <col min="1" max="2" width="6.5" style="23" customWidth="1"/>
    <col min="3" max="33" width="3.5" style="23" customWidth="1"/>
    <col min="34" max="100" width="1.625" style="23" customWidth="1"/>
    <col min="101" max="16384" width="9" style="23"/>
  </cols>
  <sheetData>
    <row r="1" spans="1:78" ht="14.25">
      <c r="A1" s="462" t="s">
        <v>619</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c r="AZ1" s="462"/>
      <c r="BA1" s="462"/>
      <c r="BB1" s="462"/>
      <c r="BC1" s="462"/>
      <c r="BD1" s="462"/>
      <c r="BE1" s="462"/>
      <c r="BF1" s="462"/>
    </row>
    <row r="2" spans="1:78">
      <c r="H2" s="32" t="s">
        <v>569</v>
      </c>
    </row>
    <row r="3" spans="1:78" ht="12.75" thickBot="1"/>
    <row r="4" spans="1:78" ht="14.25" thickBot="1">
      <c r="A4" s="554" t="s">
        <v>570</v>
      </c>
      <c r="B4" s="555"/>
      <c r="C4" s="556"/>
      <c r="D4" s="557"/>
      <c r="E4" s="557"/>
      <c r="F4" s="557"/>
      <c r="G4" s="557"/>
      <c r="H4" s="23" t="s">
        <v>141</v>
      </c>
      <c r="AH4" s="478" t="s">
        <v>74</v>
      </c>
      <c r="AI4" s="479"/>
      <c r="AJ4" s="479"/>
      <c r="AK4" s="479"/>
      <c r="AL4" s="479"/>
      <c r="AM4" s="479"/>
      <c r="AN4" s="479"/>
      <c r="AO4" s="479"/>
      <c r="AP4" s="479"/>
      <c r="AQ4" s="479"/>
      <c r="AR4" s="479"/>
      <c r="AS4" s="479"/>
      <c r="AT4" s="479"/>
      <c r="AU4" s="479"/>
      <c r="AV4" s="479"/>
      <c r="AW4" s="479"/>
      <c r="AX4" s="479"/>
      <c r="AY4" s="479"/>
      <c r="AZ4" s="479"/>
      <c r="BA4" s="479"/>
      <c r="BB4" s="479"/>
      <c r="BC4" s="479"/>
      <c r="BD4" s="479"/>
      <c r="BE4" s="479"/>
      <c r="BF4" s="479"/>
      <c r="BG4" s="479"/>
      <c r="BH4" s="479"/>
      <c r="BI4" s="479"/>
      <c r="BJ4" s="479"/>
      <c r="BK4" s="479"/>
      <c r="BL4" s="479"/>
      <c r="BM4" s="479"/>
      <c r="BN4" s="480"/>
      <c r="BO4" s="485" t="s">
        <v>110</v>
      </c>
      <c r="BP4" s="486"/>
      <c r="BQ4" s="486"/>
      <c r="BR4" s="486"/>
      <c r="BS4" s="486"/>
      <c r="BT4" s="487"/>
      <c r="BU4" s="494" t="s">
        <v>112</v>
      </c>
      <c r="BV4" s="495"/>
      <c r="BW4" s="495"/>
      <c r="BX4" s="495"/>
      <c r="BY4" s="495"/>
      <c r="BZ4" s="496"/>
    </row>
    <row r="5" spans="1:78">
      <c r="A5" s="467" t="s">
        <v>73</v>
      </c>
      <c r="B5" s="78" t="s">
        <v>105</v>
      </c>
      <c r="C5" s="78">
        <v>1</v>
      </c>
      <c r="D5" s="78">
        <v>2</v>
      </c>
      <c r="E5" s="79">
        <v>3</v>
      </c>
      <c r="F5" s="79">
        <v>4</v>
      </c>
      <c r="G5" s="79">
        <v>5</v>
      </c>
      <c r="H5" s="79">
        <v>6</v>
      </c>
      <c r="I5" s="79">
        <v>7</v>
      </c>
      <c r="J5" s="79">
        <v>8</v>
      </c>
      <c r="K5" s="79">
        <v>9</v>
      </c>
      <c r="L5" s="79">
        <v>10</v>
      </c>
      <c r="M5" s="79">
        <v>11</v>
      </c>
      <c r="N5" s="79">
        <v>12</v>
      </c>
      <c r="O5" s="79">
        <v>13</v>
      </c>
      <c r="P5" s="79">
        <v>14</v>
      </c>
      <c r="Q5" s="79">
        <v>15</v>
      </c>
      <c r="R5" s="79">
        <v>16</v>
      </c>
      <c r="S5" s="79">
        <v>17</v>
      </c>
      <c r="T5" s="79">
        <v>18</v>
      </c>
      <c r="U5" s="79">
        <v>19</v>
      </c>
      <c r="V5" s="79">
        <v>20</v>
      </c>
      <c r="W5" s="79">
        <v>21</v>
      </c>
      <c r="X5" s="79">
        <v>22</v>
      </c>
      <c r="Y5" s="79">
        <v>23</v>
      </c>
      <c r="Z5" s="79">
        <v>24</v>
      </c>
      <c r="AA5" s="79">
        <v>25</v>
      </c>
      <c r="AB5" s="79">
        <v>26</v>
      </c>
      <c r="AC5" s="79">
        <v>27</v>
      </c>
      <c r="AD5" s="79">
        <v>28</v>
      </c>
      <c r="AE5" s="79">
        <v>29</v>
      </c>
      <c r="AF5" s="79">
        <v>30</v>
      </c>
      <c r="AG5" s="78">
        <v>31</v>
      </c>
      <c r="AH5" s="481" t="s">
        <v>63</v>
      </c>
      <c r="AI5" s="482"/>
      <c r="AJ5" s="483"/>
      <c r="AK5" s="484" t="s">
        <v>64</v>
      </c>
      <c r="AL5" s="482"/>
      <c r="AM5" s="483"/>
      <c r="AN5" s="484" t="s">
        <v>65</v>
      </c>
      <c r="AO5" s="482"/>
      <c r="AP5" s="483"/>
      <c r="AQ5" s="484" t="s">
        <v>75</v>
      </c>
      <c r="AR5" s="482"/>
      <c r="AS5" s="483"/>
      <c r="AT5" s="484" t="s">
        <v>76</v>
      </c>
      <c r="AU5" s="482"/>
      <c r="AV5" s="483"/>
      <c r="AW5" s="484" t="s">
        <v>77</v>
      </c>
      <c r="AX5" s="482"/>
      <c r="AY5" s="483"/>
      <c r="AZ5" s="484" t="s">
        <v>78</v>
      </c>
      <c r="BA5" s="482"/>
      <c r="BB5" s="483"/>
      <c r="BC5" s="484" t="s">
        <v>79</v>
      </c>
      <c r="BD5" s="482"/>
      <c r="BE5" s="483"/>
      <c r="BF5" s="484" t="s">
        <v>80</v>
      </c>
      <c r="BG5" s="482"/>
      <c r="BH5" s="483"/>
      <c r="BI5" s="484" t="s">
        <v>107</v>
      </c>
      <c r="BJ5" s="482"/>
      <c r="BK5" s="483"/>
      <c r="BL5" s="484" t="s">
        <v>108</v>
      </c>
      <c r="BM5" s="482"/>
      <c r="BN5" s="483"/>
      <c r="BO5" s="488"/>
      <c r="BP5" s="489"/>
      <c r="BQ5" s="489"/>
      <c r="BR5" s="489"/>
      <c r="BS5" s="489"/>
      <c r="BT5" s="490"/>
      <c r="BU5" s="497"/>
      <c r="BV5" s="498"/>
      <c r="BW5" s="498"/>
      <c r="BX5" s="498"/>
      <c r="BY5" s="498"/>
      <c r="BZ5" s="499"/>
    </row>
    <row r="6" spans="1:78">
      <c r="A6" s="468"/>
      <c r="B6" s="205" t="s">
        <v>106</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7"/>
      <c r="AH6" s="477" t="s">
        <v>109</v>
      </c>
      <c r="AI6" s="475"/>
      <c r="AJ6" s="476"/>
      <c r="AK6" s="474" t="s">
        <v>109</v>
      </c>
      <c r="AL6" s="475"/>
      <c r="AM6" s="476"/>
      <c r="AN6" s="474" t="s">
        <v>109</v>
      </c>
      <c r="AO6" s="475"/>
      <c r="AP6" s="476"/>
      <c r="AQ6" s="474" t="s">
        <v>109</v>
      </c>
      <c r="AR6" s="475"/>
      <c r="AS6" s="476"/>
      <c r="AT6" s="474" t="s">
        <v>109</v>
      </c>
      <c r="AU6" s="475"/>
      <c r="AV6" s="476"/>
      <c r="AW6" s="474" t="s">
        <v>109</v>
      </c>
      <c r="AX6" s="475"/>
      <c r="AY6" s="476"/>
      <c r="AZ6" s="474" t="s">
        <v>109</v>
      </c>
      <c r="BA6" s="475"/>
      <c r="BB6" s="476"/>
      <c r="BC6" s="474" t="s">
        <v>109</v>
      </c>
      <c r="BD6" s="475"/>
      <c r="BE6" s="476"/>
      <c r="BF6" s="474" t="s">
        <v>109</v>
      </c>
      <c r="BG6" s="475"/>
      <c r="BH6" s="476"/>
      <c r="BI6" s="474" t="s">
        <v>109</v>
      </c>
      <c r="BJ6" s="475"/>
      <c r="BK6" s="476"/>
      <c r="BL6" s="474" t="s">
        <v>109</v>
      </c>
      <c r="BM6" s="475"/>
      <c r="BN6" s="476"/>
      <c r="BO6" s="491" t="s">
        <v>111</v>
      </c>
      <c r="BP6" s="492"/>
      <c r="BQ6" s="492"/>
      <c r="BR6" s="492"/>
      <c r="BS6" s="492"/>
      <c r="BT6" s="493"/>
      <c r="BU6" s="491" t="s">
        <v>111</v>
      </c>
      <c r="BV6" s="492"/>
      <c r="BW6" s="492"/>
      <c r="BX6" s="492"/>
      <c r="BY6" s="492"/>
      <c r="BZ6" s="500"/>
    </row>
    <row r="7" spans="1:78" ht="22.5" customHeight="1">
      <c r="A7" s="465"/>
      <c r="B7" s="466"/>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83"/>
      <c r="AH7" s="508">
        <f t="shared" ref="AH7:AH25" si="0">COUNTIF($C7:$AG7,"Ａ")</f>
        <v>0</v>
      </c>
      <c r="AI7" s="502"/>
      <c r="AJ7" s="503"/>
      <c r="AK7" s="501">
        <f t="shared" ref="AK7:AK25" si="1">COUNTIF($C7:$AG7,"Ｂ")</f>
        <v>0</v>
      </c>
      <c r="AL7" s="502"/>
      <c r="AM7" s="503"/>
      <c r="AN7" s="501">
        <f t="shared" ref="AN7:AN25" si="2">COUNTIF($C7:$AG7,"Ｃ")</f>
        <v>0</v>
      </c>
      <c r="AO7" s="502"/>
      <c r="AP7" s="503"/>
      <c r="AQ7" s="501">
        <f t="shared" ref="AQ7:AQ25" si="3">COUNTIF($C7:$AG7,"Ｄ")</f>
        <v>0</v>
      </c>
      <c r="AR7" s="502"/>
      <c r="AS7" s="503"/>
      <c r="AT7" s="501">
        <f t="shared" ref="AT7:AT25" si="4">COUNTIF($C7:$AG7,"Ｅ")</f>
        <v>0</v>
      </c>
      <c r="AU7" s="502"/>
      <c r="AV7" s="503"/>
      <c r="AW7" s="501">
        <f t="shared" ref="AW7:AW25" si="5">COUNTIF($C7:$AG7,"Ｆ")</f>
        <v>0</v>
      </c>
      <c r="AX7" s="502"/>
      <c r="AY7" s="503"/>
      <c r="AZ7" s="501">
        <f t="shared" ref="AZ7:AZ25" si="6">COUNTIF($C7:$AG7,"Ｇ")</f>
        <v>0</v>
      </c>
      <c r="BA7" s="502"/>
      <c r="BB7" s="503"/>
      <c r="BC7" s="501">
        <f t="shared" ref="BC7:BC25" si="7">COUNTIF($C7:$AG7,"Ｈ")</f>
        <v>0</v>
      </c>
      <c r="BD7" s="502"/>
      <c r="BE7" s="503"/>
      <c r="BF7" s="501">
        <f t="shared" ref="BF7:BF25" si="8">COUNTIF($C7:$AG7,"Ｉ")</f>
        <v>0</v>
      </c>
      <c r="BG7" s="502"/>
      <c r="BH7" s="503"/>
      <c r="BI7" s="501">
        <f t="shared" ref="BI7:BI25" si="9">COUNTIF($C7:$AG7,"公休")</f>
        <v>0</v>
      </c>
      <c r="BJ7" s="502"/>
      <c r="BK7" s="503"/>
      <c r="BL7" s="501">
        <f t="shared" ref="BL7:BL25" si="10">COUNTIF($C7:$AG7,"年休")</f>
        <v>0</v>
      </c>
      <c r="BM7" s="502"/>
      <c r="BN7" s="503"/>
      <c r="BO7" s="504"/>
      <c r="BP7" s="505"/>
      <c r="BQ7" s="505"/>
      <c r="BR7" s="505"/>
      <c r="BS7" s="505"/>
      <c r="BT7" s="506"/>
      <c r="BU7" s="504"/>
      <c r="BV7" s="505"/>
      <c r="BW7" s="505"/>
      <c r="BX7" s="505"/>
      <c r="BY7" s="505"/>
      <c r="BZ7" s="507"/>
    </row>
    <row r="8" spans="1:78" ht="22.5" customHeight="1">
      <c r="A8" s="465"/>
      <c r="B8" s="466"/>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83"/>
      <c r="AH8" s="508">
        <f t="shared" si="0"/>
        <v>0</v>
      </c>
      <c r="AI8" s="502"/>
      <c r="AJ8" s="503"/>
      <c r="AK8" s="501">
        <f t="shared" si="1"/>
        <v>0</v>
      </c>
      <c r="AL8" s="502"/>
      <c r="AM8" s="503"/>
      <c r="AN8" s="501">
        <f t="shared" si="2"/>
        <v>0</v>
      </c>
      <c r="AO8" s="502"/>
      <c r="AP8" s="503"/>
      <c r="AQ8" s="501">
        <f t="shared" si="3"/>
        <v>0</v>
      </c>
      <c r="AR8" s="502"/>
      <c r="AS8" s="503"/>
      <c r="AT8" s="501">
        <f t="shared" si="4"/>
        <v>0</v>
      </c>
      <c r="AU8" s="502"/>
      <c r="AV8" s="503"/>
      <c r="AW8" s="501">
        <f t="shared" si="5"/>
        <v>0</v>
      </c>
      <c r="AX8" s="502"/>
      <c r="AY8" s="503"/>
      <c r="AZ8" s="501">
        <f t="shared" si="6"/>
        <v>0</v>
      </c>
      <c r="BA8" s="502"/>
      <c r="BB8" s="503"/>
      <c r="BC8" s="501">
        <f t="shared" si="7"/>
        <v>0</v>
      </c>
      <c r="BD8" s="502"/>
      <c r="BE8" s="503"/>
      <c r="BF8" s="501">
        <f t="shared" si="8"/>
        <v>0</v>
      </c>
      <c r="BG8" s="502"/>
      <c r="BH8" s="503"/>
      <c r="BI8" s="501">
        <f t="shared" si="9"/>
        <v>0</v>
      </c>
      <c r="BJ8" s="502"/>
      <c r="BK8" s="503"/>
      <c r="BL8" s="501">
        <f t="shared" si="10"/>
        <v>0</v>
      </c>
      <c r="BM8" s="502"/>
      <c r="BN8" s="503"/>
      <c r="BO8" s="504"/>
      <c r="BP8" s="505"/>
      <c r="BQ8" s="505"/>
      <c r="BR8" s="505"/>
      <c r="BS8" s="505"/>
      <c r="BT8" s="506"/>
      <c r="BU8" s="504"/>
      <c r="BV8" s="505"/>
      <c r="BW8" s="505"/>
      <c r="BX8" s="505"/>
      <c r="BY8" s="505"/>
      <c r="BZ8" s="507"/>
    </row>
    <row r="9" spans="1:78" ht="22.5" customHeight="1">
      <c r="A9" s="465"/>
      <c r="B9" s="466"/>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83"/>
      <c r="AH9" s="508">
        <f>COUNTIF($C9:$AG9,"Ａ")</f>
        <v>0</v>
      </c>
      <c r="AI9" s="502"/>
      <c r="AJ9" s="503"/>
      <c r="AK9" s="501">
        <f>COUNTIF($C9:$AG9,"Ｂ")</f>
        <v>0</v>
      </c>
      <c r="AL9" s="502"/>
      <c r="AM9" s="503"/>
      <c r="AN9" s="501">
        <f>COUNTIF($C9:$AG9,"Ｃ")</f>
        <v>0</v>
      </c>
      <c r="AO9" s="502"/>
      <c r="AP9" s="503"/>
      <c r="AQ9" s="501">
        <f>COUNTIF($C9:$AG9,"Ｄ")</f>
        <v>0</v>
      </c>
      <c r="AR9" s="502"/>
      <c r="AS9" s="503"/>
      <c r="AT9" s="501">
        <f>COUNTIF($C9:$AG9,"Ｅ")</f>
        <v>0</v>
      </c>
      <c r="AU9" s="502"/>
      <c r="AV9" s="503"/>
      <c r="AW9" s="501">
        <f>COUNTIF($C9:$AG9,"Ｆ")</f>
        <v>0</v>
      </c>
      <c r="AX9" s="502"/>
      <c r="AY9" s="503"/>
      <c r="AZ9" s="501">
        <f>COUNTIF($C9:$AG9,"Ｇ")</f>
        <v>0</v>
      </c>
      <c r="BA9" s="502"/>
      <c r="BB9" s="503"/>
      <c r="BC9" s="501">
        <f>COUNTIF($C9:$AG9,"Ｈ")</f>
        <v>0</v>
      </c>
      <c r="BD9" s="502"/>
      <c r="BE9" s="503"/>
      <c r="BF9" s="501">
        <f>COUNTIF($C9:$AG9,"Ｉ")</f>
        <v>0</v>
      </c>
      <c r="BG9" s="502"/>
      <c r="BH9" s="503"/>
      <c r="BI9" s="501">
        <f>COUNTIF($C9:$AG9,"公休")</f>
        <v>0</v>
      </c>
      <c r="BJ9" s="502"/>
      <c r="BK9" s="503"/>
      <c r="BL9" s="501">
        <f>COUNTIF($C9:$AG9,"年休")</f>
        <v>0</v>
      </c>
      <c r="BM9" s="502"/>
      <c r="BN9" s="503"/>
      <c r="BO9" s="504"/>
      <c r="BP9" s="505"/>
      <c r="BQ9" s="505"/>
      <c r="BR9" s="505"/>
      <c r="BS9" s="505"/>
      <c r="BT9" s="506"/>
      <c r="BU9" s="504"/>
      <c r="BV9" s="505"/>
      <c r="BW9" s="505"/>
      <c r="BX9" s="505"/>
      <c r="BY9" s="505"/>
      <c r="BZ9" s="507"/>
    </row>
    <row r="10" spans="1:78" ht="22.5" customHeight="1">
      <c r="A10" s="465"/>
      <c r="B10" s="466"/>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83"/>
      <c r="AH10" s="508">
        <f t="shared" si="0"/>
        <v>0</v>
      </c>
      <c r="AI10" s="502"/>
      <c r="AJ10" s="503"/>
      <c r="AK10" s="501">
        <f t="shared" si="1"/>
        <v>0</v>
      </c>
      <c r="AL10" s="502"/>
      <c r="AM10" s="503"/>
      <c r="AN10" s="501">
        <f t="shared" si="2"/>
        <v>0</v>
      </c>
      <c r="AO10" s="502"/>
      <c r="AP10" s="503"/>
      <c r="AQ10" s="501">
        <f t="shared" si="3"/>
        <v>0</v>
      </c>
      <c r="AR10" s="502"/>
      <c r="AS10" s="503"/>
      <c r="AT10" s="501">
        <f t="shared" si="4"/>
        <v>0</v>
      </c>
      <c r="AU10" s="502"/>
      <c r="AV10" s="503"/>
      <c r="AW10" s="501">
        <f t="shared" si="5"/>
        <v>0</v>
      </c>
      <c r="AX10" s="502"/>
      <c r="AY10" s="503"/>
      <c r="AZ10" s="501">
        <f t="shared" si="6"/>
        <v>0</v>
      </c>
      <c r="BA10" s="502"/>
      <c r="BB10" s="503"/>
      <c r="BC10" s="501">
        <f t="shared" si="7"/>
        <v>0</v>
      </c>
      <c r="BD10" s="502"/>
      <c r="BE10" s="503"/>
      <c r="BF10" s="501">
        <f t="shared" si="8"/>
        <v>0</v>
      </c>
      <c r="BG10" s="502"/>
      <c r="BH10" s="503"/>
      <c r="BI10" s="501">
        <f t="shared" si="9"/>
        <v>0</v>
      </c>
      <c r="BJ10" s="502"/>
      <c r="BK10" s="503"/>
      <c r="BL10" s="501">
        <f t="shared" si="10"/>
        <v>0</v>
      </c>
      <c r="BM10" s="502"/>
      <c r="BN10" s="503"/>
      <c r="BO10" s="504"/>
      <c r="BP10" s="505"/>
      <c r="BQ10" s="505"/>
      <c r="BR10" s="505"/>
      <c r="BS10" s="505"/>
      <c r="BT10" s="506"/>
      <c r="BU10" s="504"/>
      <c r="BV10" s="505"/>
      <c r="BW10" s="505"/>
      <c r="BX10" s="505"/>
      <c r="BY10" s="505"/>
      <c r="BZ10" s="507"/>
    </row>
    <row r="11" spans="1:78" ht="22.5" customHeight="1">
      <c r="A11" s="465"/>
      <c r="B11" s="466"/>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83"/>
      <c r="AH11" s="508">
        <f t="shared" si="0"/>
        <v>0</v>
      </c>
      <c r="AI11" s="502"/>
      <c r="AJ11" s="503"/>
      <c r="AK11" s="501">
        <f t="shared" si="1"/>
        <v>0</v>
      </c>
      <c r="AL11" s="502"/>
      <c r="AM11" s="503"/>
      <c r="AN11" s="501">
        <f t="shared" si="2"/>
        <v>0</v>
      </c>
      <c r="AO11" s="502"/>
      <c r="AP11" s="503"/>
      <c r="AQ11" s="501">
        <f t="shared" si="3"/>
        <v>0</v>
      </c>
      <c r="AR11" s="502"/>
      <c r="AS11" s="503"/>
      <c r="AT11" s="501">
        <f t="shared" si="4"/>
        <v>0</v>
      </c>
      <c r="AU11" s="502"/>
      <c r="AV11" s="503"/>
      <c r="AW11" s="501">
        <f t="shared" si="5"/>
        <v>0</v>
      </c>
      <c r="AX11" s="502"/>
      <c r="AY11" s="503"/>
      <c r="AZ11" s="501">
        <f t="shared" si="6"/>
        <v>0</v>
      </c>
      <c r="BA11" s="502"/>
      <c r="BB11" s="503"/>
      <c r="BC11" s="501">
        <f t="shared" si="7"/>
        <v>0</v>
      </c>
      <c r="BD11" s="502"/>
      <c r="BE11" s="503"/>
      <c r="BF11" s="501">
        <f t="shared" si="8"/>
        <v>0</v>
      </c>
      <c r="BG11" s="502"/>
      <c r="BH11" s="503"/>
      <c r="BI11" s="501">
        <f t="shared" si="9"/>
        <v>0</v>
      </c>
      <c r="BJ11" s="502"/>
      <c r="BK11" s="503"/>
      <c r="BL11" s="501">
        <f t="shared" si="10"/>
        <v>0</v>
      </c>
      <c r="BM11" s="502"/>
      <c r="BN11" s="503"/>
      <c r="BO11" s="504"/>
      <c r="BP11" s="505"/>
      <c r="BQ11" s="505"/>
      <c r="BR11" s="505"/>
      <c r="BS11" s="505"/>
      <c r="BT11" s="506"/>
      <c r="BU11" s="504"/>
      <c r="BV11" s="505"/>
      <c r="BW11" s="505"/>
      <c r="BX11" s="505"/>
      <c r="BY11" s="505"/>
      <c r="BZ11" s="507"/>
    </row>
    <row r="12" spans="1:78" ht="22.5" customHeight="1">
      <c r="A12" s="465"/>
      <c r="B12" s="466"/>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83"/>
      <c r="AH12" s="508">
        <f t="shared" si="0"/>
        <v>0</v>
      </c>
      <c r="AI12" s="502"/>
      <c r="AJ12" s="503"/>
      <c r="AK12" s="501">
        <f t="shared" si="1"/>
        <v>0</v>
      </c>
      <c r="AL12" s="502"/>
      <c r="AM12" s="503"/>
      <c r="AN12" s="501">
        <f t="shared" si="2"/>
        <v>0</v>
      </c>
      <c r="AO12" s="502"/>
      <c r="AP12" s="503"/>
      <c r="AQ12" s="501">
        <f t="shared" si="3"/>
        <v>0</v>
      </c>
      <c r="AR12" s="502"/>
      <c r="AS12" s="503"/>
      <c r="AT12" s="501">
        <f t="shared" si="4"/>
        <v>0</v>
      </c>
      <c r="AU12" s="502"/>
      <c r="AV12" s="503"/>
      <c r="AW12" s="501">
        <f t="shared" si="5"/>
        <v>0</v>
      </c>
      <c r="AX12" s="502"/>
      <c r="AY12" s="503"/>
      <c r="AZ12" s="501">
        <f t="shared" si="6"/>
        <v>0</v>
      </c>
      <c r="BA12" s="502"/>
      <c r="BB12" s="503"/>
      <c r="BC12" s="501">
        <f t="shared" si="7"/>
        <v>0</v>
      </c>
      <c r="BD12" s="502"/>
      <c r="BE12" s="503"/>
      <c r="BF12" s="501">
        <f t="shared" si="8"/>
        <v>0</v>
      </c>
      <c r="BG12" s="502"/>
      <c r="BH12" s="503"/>
      <c r="BI12" s="501">
        <f t="shared" si="9"/>
        <v>0</v>
      </c>
      <c r="BJ12" s="502"/>
      <c r="BK12" s="503"/>
      <c r="BL12" s="501">
        <f t="shared" si="10"/>
        <v>0</v>
      </c>
      <c r="BM12" s="502"/>
      <c r="BN12" s="503"/>
      <c r="BO12" s="504"/>
      <c r="BP12" s="505"/>
      <c r="BQ12" s="505"/>
      <c r="BR12" s="505"/>
      <c r="BS12" s="505"/>
      <c r="BT12" s="506"/>
      <c r="BU12" s="504"/>
      <c r="BV12" s="505"/>
      <c r="BW12" s="505"/>
      <c r="BX12" s="505"/>
      <c r="BY12" s="505"/>
      <c r="BZ12" s="507"/>
    </row>
    <row r="13" spans="1:78" ht="22.5" customHeight="1">
      <c r="A13" s="465"/>
      <c r="B13" s="466"/>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83"/>
      <c r="AH13" s="508">
        <f t="shared" si="0"/>
        <v>0</v>
      </c>
      <c r="AI13" s="502"/>
      <c r="AJ13" s="503"/>
      <c r="AK13" s="501">
        <f t="shared" si="1"/>
        <v>0</v>
      </c>
      <c r="AL13" s="502"/>
      <c r="AM13" s="503"/>
      <c r="AN13" s="501">
        <f t="shared" si="2"/>
        <v>0</v>
      </c>
      <c r="AO13" s="502"/>
      <c r="AP13" s="503"/>
      <c r="AQ13" s="501">
        <f t="shared" si="3"/>
        <v>0</v>
      </c>
      <c r="AR13" s="502"/>
      <c r="AS13" s="503"/>
      <c r="AT13" s="501">
        <f t="shared" si="4"/>
        <v>0</v>
      </c>
      <c r="AU13" s="502"/>
      <c r="AV13" s="503"/>
      <c r="AW13" s="501">
        <f t="shared" si="5"/>
        <v>0</v>
      </c>
      <c r="AX13" s="502"/>
      <c r="AY13" s="503"/>
      <c r="AZ13" s="501">
        <f t="shared" si="6"/>
        <v>0</v>
      </c>
      <c r="BA13" s="502"/>
      <c r="BB13" s="503"/>
      <c r="BC13" s="501">
        <f t="shared" si="7"/>
        <v>0</v>
      </c>
      <c r="BD13" s="502"/>
      <c r="BE13" s="503"/>
      <c r="BF13" s="501">
        <f t="shared" si="8"/>
        <v>0</v>
      </c>
      <c r="BG13" s="502"/>
      <c r="BH13" s="503"/>
      <c r="BI13" s="501">
        <f t="shared" si="9"/>
        <v>0</v>
      </c>
      <c r="BJ13" s="502"/>
      <c r="BK13" s="503"/>
      <c r="BL13" s="501">
        <f t="shared" si="10"/>
        <v>0</v>
      </c>
      <c r="BM13" s="502"/>
      <c r="BN13" s="503"/>
      <c r="BO13" s="504"/>
      <c r="BP13" s="505"/>
      <c r="BQ13" s="505"/>
      <c r="BR13" s="505"/>
      <c r="BS13" s="505"/>
      <c r="BT13" s="506"/>
      <c r="BU13" s="504"/>
      <c r="BV13" s="505"/>
      <c r="BW13" s="505"/>
      <c r="BX13" s="505"/>
      <c r="BY13" s="505"/>
      <c r="BZ13" s="507"/>
    </row>
    <row r="14" spans="1:78" ht="22.5" customHeight="1">
      <c r="A14" s="465"/>
      <c r="B14" s="466"/>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83"/>
      <c r="AH14" s="508">
        <f t="shared" si="0"/>
        <v>0</v>
      </c>
      <c r="AI14" s="502"/>
      <c r="AJ14" s="503"/>
      <c r="AK14" s="501">
        <f t="shared" si="1"/>
        <v>0</v>
      </c>
      <c r="AL14" s="502"/>
      <c r="AM14" s="503"/>
      <c r="AN14" s="501">
        <f t="shared" si="2"/>
        <v>0</v>
      </c>
      <c r="AO14" s="502"/>
      <c r="AP14" s="503"/>
      <c r="AQ14" s="501">
        <f t="shared" si="3"/>
        <v>0</v>
      </c>
      <c r="AR14" s="502"/>
      <c r="AS14" s="503"/>
      <c r="AT14" s="501">
        <f t="shared" si="4"/>
        <v>0</v>
      </c>
      <c r="AU14" s="502"/>
      <c r="AV14" s="503"/>
      <c r="AW14" s="501">
        <f t="shared" si="5"/>
        <v>0</v>
      </c>
      <c r="AX14" s="502"/>
      <c r="AY14" s="503"/>
      <c r="AZ14" s="501">
        <f t="shared" si="6"/>
        <v>0</v>
      </c>
      <c r="BA14" s="502"/>
      <c r="BB14" s="503"/>
      <c r="BC14" s="501">
        <f t="shared" si="7"/>
        <v>0</v>
      </c>
      <c r="BD14" s="502"/>
      <c r="BE14" s="503"/>
      <c r="BF14" s="501">
        <f t="shared" si="8"/>
        <v>0</v>
      </c>
      <c r="BG14" s="502"/>
      <c r="BH14" s="503"/>
      <c r="BI14" s="501">
        <f t="shared" si="9"/>
        <v>0</v>
      </c>
      <c r="BJ14" s="502"/>
      <c r="BK14" s="503"/>
      <c r="BL14" s="501">
        <f t="shared" si="10"/>
        <v>0</v>
      </c>
      <c r="BM14" s="502"/>
      <c r="BN14" s="503"/>
      <c r="BO14" s="504"/>
      <c r="BP14" s="505"/>
      <c r="BQ14" s="505"/>
      <c r="BR14" s="505"/>
      <c r="BS14" s="505"/>
      <c r="BT14" s="506"/>
      <c r="BU14" s="504"/>
      <c r="BV14" s="505"/>
      <c r="BW14" s="505"/>
      <c r="BX14" s="505"/>
      <c r="BY14" s="505"/>
      <c r="BZ14" s="507"/>
    </row>
    <row r="15" spans="1:78" ht="22.5" customHeight="1">
      <c r="A15" s="465"/>
      <c r="B15" s="466"/>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83"/>
      <c r="AH15" s="508">
        <f t="shared" si="0"/>
        <v>0</v>
      </c>
      <c r="AI15" s="502"/>
      <c r="AJ15" s="503"/>
      <c r="AK15" s="501">
        <f t="shared" si="1"/>
        <v>0</v>
      </c>
      <c r="AL15" s="502"/>
      <c r="AM15" s="503"/>
      <c r="AN15" s="501">
        <f t="shared" si="2"/>
        <v>0</v>
      </c>
      <c r="AO15" s="502"/>
      <c r="AP15" s="503"/>
      <c r="AQ15" s="501">
        <f t="shared" si="3"/>
        <v>0</v>
      </c>
      <c r="AR15" s="502"/>
      <c r="AS15" s="503"/>
      <c r="AT15" s="501">
        <f t="shared" si="4"/>
        <v>0</v>
      </c>
      <c r="AU15" s="502"/>
      <c r="AV15" s="503"/>
      <c r="AW15" s="501">
        <f t="shared" si="5"/>
        <v>0</v>
      </c>
      <c r="AX15" s="502"/>
      <c r="AY15" s="503"/>
      <c r="AZ15" s="501">
        <f t="shared" si="6"/>
        <v>0</v>
      </c>
      <c r="BA15" s="502"/>
      <c r="BB15" s="503"/>
      <c r="BC15" s="501">
        <f t="shared" si="7"/>
        <v>0</v>
      </c>
      <c r="BD15" s="502"/>
      <c r="BE15" s="503"/>
      <c r="BF15" s="501">
        <f t="shared" si="8"/>
        <v>0</v>
      </c>
      <c r="BG15" s="502"/>
      <c r="BH15" s="503"/>
      <c r="BI15" s="501">
        <f t="shared" si="9"/>
        <v>0</v>
      </c>
      <c r="BJ15" s="502"/>
      <c r="BK15" s="503"/>
      <c r="BL15" s="501">
        <f t="shared" si="10"/>
        <v>0</v>
      </c>
      <c r="BM15" s="502"/>
      <c r="BN15" s="503"/>
      <c r="BO15" s="504"/>
      <c r="BP15" s="505"/>
      <c r="BQ15" s="505"/>
      <c r="BR15" s="505"/>
      <c r="BS15" s="505"/>
      <c r="BT15" s="506"/>
      <c r="BU15" s="504"/>
      <c r="BV15" s="505"/>
      <c r="BW15" s="505"/>
      <c r="BX15" s="505"/>
      <c r="BY15" s="505"/>
      <c r="BZ15" s="507"/>
    </row>
    <row r="16" spans="1:78" ht="22.5" customHeight="1">
      <c r="A16" s="465"/>
      <c r="B16" s="466"/>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83"/>
      <c r="AH16" s="508">
        <f t="shared" si="0"/>
        <v>0</v>
      </c>
      <c r="AI16" s="502"/>
      <c r="AJ16" s="503"/>
      <c r="AK16" s="501">
        <f t="shared" si="1"/>
        <v>0</v>
      </c>
      <c r="AL16" s="502"/>
      <c r="AM16" s="503"/>
      <c r="AN16" s="501">
        <f t="shared" si="2"/>
        <v>0</v>
      </c>
      <c r="AO16" s="502"/>
      <c r="AP16" s="503"/>
      <c r="AQ16" s="501">
        <f t="shared" si="3"/>
        <v>0</v>
      </c>
      <c r="AR16" s="502"/>
      <c r="AS16" s="503"/>
      <c r="AT16" s="501">
        <f t="shared" si="4"/>
        <v>0</v>
      </c>
      <c r="AU16" s="502"/>
      <c r="AV16" s="503"/>
      <c r="AW16" s="501">
        <f t="shared" si="5"/>
        <v>0</v>
      </c>
      <c r="AX16" s="502"/>
      <c r="AY16" s="503"/>
      <c r="AZ16" s="501">
        <f t="shared" si="6"/>
        <v>0</v>
      </c>
      <c r="BA16" s="502"/>
      <c r="BB16" s="503"/>
      <c r="BC16" s="501">
        <f t="shared" si="7"/>
        <v>0</v>
      </c>
      <c r="BD16" s="502"/>
      <c r="BE16" s="503"/>
      <c r="BF16" s="501">
        <f t="shared" si="8"/>
        <v>0</v>
      </c>
      <c r="BG16" s="502"/>
      <c r="BH16" s="503"/>
      <c r="BI16" s="501">
        <f t="shared" si="9"/>
        <v>0</v>
      </c>
      <c r="BJ16" s="502"/>
      <c r="BK16" s="503"/>
      <c r="BL16" s="501">
        <f t="shared" si="10"/>
        <v>0</v>
      </c>
      <c r="BM16" s="502"/>
      <c r="BN16" s="503"/>
      <c r="BO16" s="504"/>
      <c r="BP16" s="505"/>
      <c r="BQ16" s="505"/>
      <c r="BR16" s="505"/>
      <c r="BS16" s="505"/>
      <c r="BT16" s="506"/>
      <c r="BU16" s="504"/>
      <c r="BV16" s="505"/>
      <c r="BW16" s="505"/>
      <c r="BX16" s="505"/>
      <c r="BY16" s="505"/>
      <c r="BZ16" s="507"/>
    </row>
    <row r="17" spans="1:79" ht="22.5" customHeight="1">
      <c r="A17" s="465"/>
      <c r="B17" s="466"/>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83"/>
      <c r="AH17" s="508">
        <f t="shared" si="0"/>
        <v>0</v>
      </c>
      <c r="AI17" s="502"/>
      <c r="AJ17" s="503"/>
      <c r="AK17" s="501">
        <f t="shared" si="1"/>
        <v>0</v>
      </c>
      <c r="AL17" s="502"/>
      <c r="AM17" s="503"/>
      <c r="AN17" s="501">
        <f t="shared" si="2"/>
        <v>0</v>
      </c>
      <c r="AO17" s="502"/>
      <c r="AP17" s="503"/>
      <c r="AQ17" s="501">
        <f t="shared" si="3"/>
        <v>0</v>
      </c>
      <c r="AR17" s="502"/>
      <c r="AS17" s="503"/>
      <c r="AT17" s="501">
        <f t="shared" si="4"/>
        <v>0</v>
      </c>
      <c r="AU17" s="502"/>
      <c r="AV17" s="503"/>
      <c r="AW17" s="501">
        <f t="shared" si="5"/>
        <v>0</v>
      </c>
      <c r="AX17" s="502"/>
      <c r="AY17" s="503"/>
      <c r="AZ17" s="501">
        <f t="shared" si="6"/>
        <v>0</v>
      </c>
      <c r="BA17" s="502"/>
      <c r="BB17" s="503"/>
      <c r="BC17" s="501">
        <f t="shared" si="7"/>
        <v>0</v>
      </c>
      <c r="BD17" s="502"/>
      <c r="BE17" s="503"/>
      <c r="BF17" s="501">
        <f t="shared" si="8"/>
        <v>0</v>
      </c>
      <c r="BG17" s="502"/>
      <c r="BH17" s="503"/>
      <c r="BI17" s="501">
        <f t="shared" si="9"/>
        <v>0</v>
      </c>
      <c r="BJ17" s="502"/>
      <c r="BK17" s="503"/>
      <c r="BL17" s="501">
        <f t="shared" si="10"/>
        <v>0</v>
      </c>
      <c r="BM17" s="502"/>
      <c r="BN17" s="503"/>
      <c r="BO17" s="504"/>
      <c r="BP17" s="505"/>
      <c r="BQ17" s="505"/>
      <c r="BR17" s="505"/>
      <c r="BS17" s="505"/>
      <c r="BT17" s="506"/>
      <c r="BU17" s="504"/>
      <c r="BV17" s="505"/>
      <c r="BW17" s="505"/>
      <c r="BX17" s="505"/>
      <c r="BY17" s="505"/>
      <c r="BZ17" s="507"/>
    </row>
    <row r="18" spans="1:79" ht="22.5" customHeight="1">
      <c r="A18" s="465"/>
      <c r="B18" s="466"/>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83"/>
      <c r="AH18" s="508">
        <f t="shared" si="0"/>
        <v>0</v>
      </c>
      <c r="AI18" s="502"/>
      <c r="AJ18" s="503"/>
      <c r="AK18" s="501">
        <f t="shared" si="1"/>
        <v>0</v>
      </c>
      <c r="AL18" s="502"/>
      <c r="AM18" s="503"/>
      <c r="AN18" s="501">
        <f t="shared" si="2"/>
        <v>0</v>
      </c>
      <c r="AO18" s="502"/>
      <c r="AP18" s="503"/>
      <c r="AQ18" s="501">
        <f t="shared" si="3"/>
        <v>0</v>
      </c>
      <c r="AR18" s="502"/>
      <c r="AS18" s="503"/>
      <c r="AT18" s="501">
        <f t="shared" si="4"/>
        <v>0</v>
      </c>
      <c r="AU18" s="502"/>
      <c r="AV18" s="503"/>
      <c r="AW18" s="501">
        <f t="shared" si="5"/>
        <v>0</v>
      </c>
      <c r="AX18" s="502"/>
      <c r="AY18" s="503"/>
      <c r="AZ18" s="501">
        <f t="shared" si="6"/>
        <v>0</v>
      </c>
      <c r="BA18" s="502"/>
      <c r="BB18" s="503"/>
      <c r="BC18" s="501">
        <f t="shared" si="7"/>
        <v>0</v>
      </c>
      <c r="BD18" s="502"/>
      <c r="BE18" s="503"/>
      <c r="BF18" s="501">
        <f t="shared" si="8"/>
        <v>0</v>
      </c>
      <c r="BG18" s="502"/>
      <c r="BH18" s="503"/>
      <c r="BI18" s="501">
        <f t="shared" si="9"/>
        <v>0</v>
      </c>
      <c r="BJ18" s="502"/>
      <c r="BK18" s="503"/>
      <c r="BL18" s="501">
        <f t="shared" si="10"/>
        <v>0</v>
      </c>
      <c r="BM18" s="502"/>
      <c r="BN18" s="503"/>
      <c r="BO18" s="504"/>
      <c r="BP18" s="505"/>
      <c r="BQ18" s="505"/>
      <c r="BR18" s="505"/>
      <c r="BS18" s="505"/>
      <c r="BT18" s="506"/>
      <c r="BU18" s="504"/>
      <c r="BV18" s="505"/>
      <c r="BW18" s="505"/>
      <c r="BX18" s="505"/>
      <c r="BY18" s="505"/>
      <c r="BZ18" s="507"/>
    </row>
    <row r="19" spans="1:79" ht="22.5" customHeight="1">
      <c r="A19" s="465"/>
      <c r="B19" s="466"/>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83"/>
      <c r="AH19" s="508">
        <f t="shared" si="0"/>
        <v>0</v>
      </c>
      <c r="AI19" s="502"/>
      <c r="AJ19" s="503"/>
      <c r="AK19" s="501">
        <f t="shared" si="1"/>
        <v>0</v>
      </c>
      <c r="AL19" s="502"/>
      <c r="AM19" s="503"/>
      <c r="AN19" s="501">
        <f t="shared" si="2"/>
        <v>0</v>
      </c>
      <c r="AO19" s="502"/>
      <c r="AP19" s="503"/>
      <c r="AQ19" s="501">
        <f t="shared" si="3"/>
        <v>0</v>
      </c>
      <c r="AR19" s="502"/>
      <c r="AS19" s="503"/>
      <c r="AT19" s="501">
        <f t="shared" si="4"/>
        <v>0</v>
      </c>
      <c r="AU19" s="502"/>
      <c r="AV19" s="503"/>
      <c r="AW19" s="501">
        <f t="shared" si="5"/>
        <v>0</v>
      </c>
      <c r="AX19" s="502"/>
      <c r="AY19" s="503"/>
      <c r="AZ19" s="501">
        <f t="shared" si="6"/>
        <v>0</v>
      </c>
      <c r="BA19" s="502"/>
      <c r="BB19" s="503"/>
      <c r="BC19" s="501">
        <f t="shared" si="7"/>
        <v>0</v>
      </c>
      <c r="BD19" s="502"/>
      <c r="BE19" s="503"/>
      <c r="BF19" s="501">
        <f t="shared" si="8"/>
        <v>0</v>
      </c>
      <c r="BG19" s="502"/>
      <c r="BH19" s="503"/>
      <c r="BI19" s="501">
        <f t="shared" si="9"/>
        <v>0</v>
      </c>
      <c r="BJ19" s="502"/>
      <c r="BK19" s="503"/>
      <c r="BL19" s="501">
        <f t="shared" si="10"/>
        <v>0</v>
      </c>
      <c r="BM19" s="502"/>
      <c r="BN19" s="503"/>
      <c r="BO19" s="504"/>
      <c r="BP19" s="505"/>
      <c r="BQ19" s="505"/>
      <c r="BR19" s="505"/>
      <c r="BS19" s="505"/>
      <c r="BT19" s="506"/>
      <c r="BU19" s="504"/>
      <c r="BV19" s="505"/>
      <c r="BW19" s="505"/>
      <c r="BX19" s="505"/>
      <c r="BY19" s="505"/>
      <c r="BZ19" s="507"/>
    </row>
    <row r="20" spans="1:79" ht="22.5" customHeight="1">
      <c r="A20" s="465"/>
      <c r="B20" s="466"/>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83"/>
      <c r="AH20" s="508">
        <f t="shared" si="0"/>
        <v>0</v>
      </c>
      <c r="AI20" s="502"/>
      <c r="AJ20" s="503"/>
      <c r="AK20" s="501">
        <f t="shared" si="1"/>
        <v>0</v>
      </c>
      <c r="AL20" s="502"/>
      <c r="AM20" s="503"/>
      <c r="AN20" s="501">
        <f t="shared" si="2"/>
        <v>0</v>
      </c>
      <c r="AO20" s="502"/>
      <c r="AP20" s="503"/>
      <c r="AQ20" s="501">
        <f t="shared" si="3"/>
        <v>0</v>
      </c>
      <c r="AR20" s="502"/>
      <c r="AS20" s="503"/>
      <c r="AT20" s="501">
        <f t="shared" si="4"/>
        <v>0</v>
      </c>
      <c r="AU20" s="502"/>
      <c r="AV20" s="503"/>
      <c r="AW20" s="501">
        <f t="shared" si="5"/>
        <v>0</v>
      </c>
      <c r="AX20" s="502"/>
      <c r="AY20" s="503"/>
      <c r="AZ20" s="501">
        <f t="shared" si="6"/>
        <v>0</v>
      </c>
      <c r="BA20" s="502"/>
      <c r="BB20" s="503"/>
      <c r="BC20" s="501">
        <f t="shared" si="7"/>
        <v>0</v>
      </c>
      <c r="BD20" s="502"/>
      <c r="BE20" s="503"/>
      <c r="BF20" s="501">
        <f t="shared" si="8"/>
        <v>0</v>
      </c>
      <c r="BG20" s="502"/>
      <c r="BH20" s="503"/>
      <c r="BI20" s="501">
        <f t="shared" si="9"/>
        <v>0</v>
      </c>
      <c r="BJ20" s="502"/>
      <c r="BK20" s="503"/>
      <c r="BL20" s="501">
        <f t="shared" si="10"/>
        <v>0</v>
      </c>
      <c r="BM20" s="502"/>
      <c r="BN20" s="503"/>
      <c r="BO20" s="504"/>
      <c r="BP20" s="505"/>
      <c r="BQ20" s="505"/>
      <c r="BR20" s="505"/>
      <c r="BS20" s="505"/>
      <c r="BT20" s="506"/>
      <c r="BU20" s="504"/>
      <c r="BV20" s="505"/>
      <c r="BW20" s="505"/>
      <c r="BX20" s="505"/>
      <c r="BY20" s="505"/>
      <c r="BZ20" s="507"/>
    </row>
    <row r="21" spans="1:79" ht="22.5" customHeight="1">
      <c r="A21" s="465"/>
      <c r="B21" s="466"/>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83"/>
      <c r="AH21" s="508">
        <f t="shared" si="0"/>
        <v>0</v>
      </c>
      <c r="AI21" s="502"/>
      <c r="AJ21" s="503"/>
      <c r="AK21" s="501">
        <f t="shared" si="1"/>
        <v>0</v>
      </c>
      <c r="AL21" s="502"/>
      <c r="AM21" s="503"/>
      <c r="AN21" s="501">
        <f t="shared" si="2"/>
        <v>0</v>
      </c>
      <c r="AO21" s="502"/>
      <c r="AP21" s="503"/>
      <c r="AQ21" s="501">
        <f t="shared" si="3"/>
        <v>0</v>
      </c>
      <c r="AR21" s="502"/>
      <c r="AS21" s="503"/>
      <c r="AT21" s="501">
        <f t="shared" si="4"/>
        <v>0</v>
      </c>
      <c r="AU21" s="502"/>
      <c r="AV21" s="503"/>
      <c r="AW21" s="501">
        <f t="shared" si="5"/>
        <v>0</v>
      </c>
      <c r="AX21" s="502"/>
      <c r="AY21" s="503"/>
      <c r="AZ21" s="501">
        <f t="shared" si="6"/>
        <v>0</v>
      </c>
      <c r="BA21" s="502"/>
      <c r="BB21" s="503"/>
      <c r="BC21" s="501">
        <f t="shared" si="7"/>
        <v>0</v>
      </c>
      <c r="BD21" s="502"/>
      <c r="BE21" s="503"/>
      <c r="BF21" s="501">
        <f t="shared" si="8"/>
        <v>0</v>
      </c>
      <c r="BG21" s="502"/>
      <c r="BH21" s="503"/>
      <c r="BI21" s="501">
        <f t="shared" si="9"/>
        <v>0</v>
      </c>
      <c r="BJ21" s="502"/>
      <c r="BK21" s="503"/>
      <c r="BL21" s="501">
        <f t="shared" si="10"/>
        <v>0</v>
      </c>
      <c r="BM21" s="502"/>
      <c r="BN21" s="503"/>
      <c r="BO21" s="504"/>
      <c r="BP21" s="505"/>
      <c r="BQ21" s="505"/>
      <c r="BR21" s="505"/>
      <c r="BS21" s="505"/>
      <c r="BT21" s="506"/>
      <c r="BU21" s="504"/>
      <c r="BV21" s="505"/>
      <c r="BW21" s="505"/>
      <c r="BX21" s="505"/>
      <c r="BY21" s="505"/>
      <c r="BZ21" s="507"/>
    </row>
    <row r="22" spans="1:79" ht="22.5" customHeight="1">
      <c r="A22" s="465"/>
      <c r="B22" s="466"/>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83"/>
      <c r="AH22" s="508">
        <f t="shared" si="0"/>
        <v>0</v>
      </c>
      <c r="AI22" s="502"/>
      <c r="AJ22" s="503"/>
      <c r="AK22" s="501">
        <f t="shared" si="1"/>
        <v>0</v>
      </c>
      <c r="AL22" s="502"/>
      <c r="AM22" s="503"/>
      <c r="AN22" s="501">
        <f t="shared" si="2"/>
        <v>0</v>
      </c>
      <c r="AO22" s="502"/>
      <c r="AP22" s="503"/>
      <c r="AQ22" s="501">
        <f t="shared" si="3"/>
        <v>0</v>
      </c>
      <c r="AR22" s="502"/>
      <c r="AS22" s="503"/>
      <c r="AT22" s="501">
        <f t="shared" si="4"/>
        <v>0</v>
      </c>
      <c r="AU22" s="502"/>
      <c r="AV22" s="503"/>
      <c r="AW22" s="501">
        <f t="shared" si="5"/>
        <v>0</v>
      </c>
      <c r="AX22" s="502"/>
      <c r="AY22" s="503"/>
      <c r="AZ22" s="501">
        <f t="shared" si="6"/>
        <v>0</v>
      </c>
      <c r="BA22" s="502"/>
      <c r="BB22" s="503"/>
      <c r="BC22" s="501">
        <f t="shared" si="7"/>
        <v>0</v>
      </c>
      <c r="BD22" s="502"/>
      <c r="BE22" s="503"/>
      <c r="BF22" s="501">
        <f t="shared" si="8"/>
        <v>0</v>
      </c>
      <c r="BG22" s="502"/>
      <c r="BH22" s="503"/>
      <c r="BI22" s="501">
        <f t="shared" si="9"/>
        <v>0</v>
      </c>
      <c r="BJ22" s="502"/>
      <c r="BK22" s="503"/>
      <c r="BL22" s="501">
        <f t="shared" si="10"/>
        <v>0</v>
      </c>
      <c r="BM22" s="502"/>
      <c r="BN22" s="503"/>
      <c r="BO22" s="504"/>
      <c r="BP22" s="505"/>
      <c r="BQ22" s="505"/>
      <c r="BR22" s="505"/>
      <c r="BS22" s="505"/>
      <c r="BT22" s="506"/>
      <c r="BU22" s="504"/>
      <c r="BV22" s="505"/>
      <c r="BW22" s="505"/>
      <c r="BX22" s="505"/>
      <c r="BY22" s="505"/>
      <c r="BZ22" s="507"/>
    </row>
    <row r="23" spans="1:79" ht="22.5" customHeight="1">
      <c r="A23" s="465"/>
      <c r="B23" s="466"/>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83"/>
      <c r="AH23" s="508">
        <f t="shared" si="0"/>
        <v>0</v>
      </c>
      <c r="AI23" s="502"/>
      <c r="AJ23" s="503"/>
      <c r="AK23" s="501">
        <f t="shared" si="1"/>
        <v>0</v>
      </c>
      <c r="AL23" s="502"/>
      <c r="AM23" s="503"/>
      <c r="AN23" s="501">
        <f t="shared" si="2"/>
        <v>0</v>
      </c>
      <c r="AO23" s="502"/>
      <c r="AP23" s="503"/>
      <c r="AQ23" s="501">
        <f t="shared" si="3"/>
        <v>0</v>
      </c>
      <c r="AR23" s="502"/>
      <c r="AS23" s="503"/>
      <c r="AT23" s="501">
        <f t="shared" si="4"/>
        <v>0</v>
      </c>
      <c r="AU23" s="502"/>
      <c r="AV23" s="503"/>
      <c r="AW23" s="501">
        <f t="shared" si="5"/>
        <v>0</v>
      </c>
      <c r="AX23" s="502"/>
      <c r="AY23" s="503"/>
      <c r="AZ23" s="501">
        <f t="shared" si="6"/>
        <v>0</v>
      </c>
      <c r="BA23" s="502"/>
      <c r="BB23" s="503"/>
      <c r="BC23" s="501">
        <f t="shared" si="7"/>
        <v>0</v>
      </c>
      <c r="BD23" s="502"/>
      <c r="BE23" s="503"/>
      <c r="BF23" s="501">
        <f t="shared" si="8"/>
        <v>0</v>
      </c>
      <c r="BG23" s="502"/>
      <c r="BH23" s="503"/>
      <c r="BI23" s="501">
        <f t="shared" si="9"/>
        <v>0</v>
      </c>
      <c r="BJ23" s="502"/>
      <c r="BK23" s="503"/>
      <c r="BL23" s="501">
        <f t="shared" si="10"/>
        <v>0</v>
      </c>
      <c r="BM23" s="502"/>
      <c r="BN23" s="503"/>
      <c r="BO23" s="504"/>
      <c r="BP23" s="505"/>
      <c r="BQ23" s="505"/>
      <c r="BR23" s="505"/>
      <c r="BS23" s="505"/>
      <c r="BT23" s="506"/>
      <c r="BU23" s="504"/>
      <c r="BV23" s="505"/>
      <c r="BW23" s="505"/>
      <c r="BX23" s="505"/>
      <c r="BY23" s="505"/>
      <c r="BZ23" s="507"/>
    </row>
    <row r="24" spans="1:79" ht="22.5" customHeight="1">
      <c r="A24" s="465"/>
      <c r="B24" s="466"/>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83"/>
      <c r="AH24" s="508">
        <f t="shared" si="0"/>
        <v>0</v>
      </c>
      <c r="AI24" s="502"/>
      <c r="AJ24" s="503"/>
      <c r="AK24" s="501">
        <f t="shared" si="1"/>
        <v>0</v>
      </c>
      <c r="AL24" s="502"/>
      <c r="AM24" s="503"/>
      <c r="AN24" s="501">
        <f t="shared" si="2"/>
        <v>0</v>
      </c>
      <c r="AO24" s="502"/>
      <c r="AP24" s="503"/>
      <c r="AQ24" s="501">
        <f t="shared" si="3"/>
        <v>0</v>
      </c>
      <c r="AR24" s="502"/>
      <c r="AS24" s="503"/>
      <c r="AT24" s="501">
        <f t="shared" si="4"/>
        <v>0</v>
      </c>
      <c r="AU24" s="502"/>
      <c r="AV24" s="503"/>
      <c r="AW24" s="501">
        <f t="shared" si="5"/>
        <v>0</v>
      </c>
      <c r="AX24" s="502"/>
      <c r="AY24" s="503"/>
      <c r="AZ24" s="501">
        <f t="shared" si="6"/>
        <v>0</v>
      </c>
      <c r="BA24" s="502"/>
      <c r="BB24" s="503"/>
      <c r="BC24" s="501">
        <f t="shared" si="7"/>
        <v>0</v>
      </c>
      <c r="BD24" s="502"/>
      <c r="BE24" s="503"/>
      <c r="BF24" s="501">
        <f t="shared" si="8"/>
        <v>0</v>
      </c>
      <c r="BG24" s="502"/>
      <c r="BH24" s="503"/>
      <c r="BI24" s="501">
        <f t="shared" si="9"/>
        <v>0</v>
      </c>
      <c r="BJ24" s="502"/>
      <c r="BK24" s="503"/>
      <c r="BL24" s="501">
        <f t="shared" si="10"/>
        <v>0</v>
      </c>
      <c r="BM24" s="502"/>
      <c r="BN24" s="503"/>
      <c r="BO24" s="504"/>
      <c r="BP24" s="505"/>
      <c r="BQ24" s="505"/>
      <c r="BR24" s="505"/>
      <c r="BS24" s="505"/>
      <c r="BT24" s="506"/>
      <c r="BU24" s="504"/>
      <c r="BV24" s="505"/>
      <c r="BW24" s="505"/>
      <c r="BX24" s="505"/>
      <c r="BY24" s="505"/>
      <c r="BZ24" s="507"/>
    </row>
    <row r="25" spans="1:79" ht="22.5" customHeight="1" thickBot="1">
      <c r="A25" s="469"/>
      <c r="B25" s="470"/>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4"/>
      <c r="AH25" s="509">
        <f t="shared" si="0"/>
        <v>0</v>
      </c>
      <c r="AI25" s="510"/>
      <c r="AJ25" s="511"/>
      <c r="AK25" s="512">
        <f t="shared" si="1"/>
        <v>0</v>
      </c>
      <c r="AL25" s="510"/>
      <c r="AM25" s="511"/>
      <c r="AN25" s="512">
        <f t="shared" si="2"/>
        <v>0</v>
      </c>
      <c r="AO25" s="510"/>
      <c r="AP25" s="511"/>
      <c r="AQ25" s="512">
        <f t="shared" si="3"/>
        <v>0</v>
      </c>
      <c r="AR25" s="510"/>
      <c r="AS25" s="511"/>
      <c r="AT25" s="512">
        <f t="shared" si="4"/>
        <v>0</v>
      </c>
      <c r="AU25" s="510"/>
      <c r="AV25" s="511"/>
      <c r="AW25" s="512">
        <f t="shared" si="5"/>
        <v>0</v>
      </c>
      <c r="AX25" s="510"/>
      <c r="AY25" s="511"/>
      <c r="AZ25" s="512">
        <f t="shared" si="6"/>
        <v>0</v>
      </c>
      <c r="BA25" s="510"/>
      <c r="BB25" s="511"/>
      <c r="BC25" s="512">
        <f t="shared" si="7"/>
        <v>0</v>
      </c>
      <c r="BD25" s="510"/>
      <c r="BE25" s="511"/>
      <c r="BF25" s="512">
        <f t="shared" si="8"/>
        <v>0</v>
      </c>
      <c r="BG25" s="510"/>
      <c r="BH25" s="511"/>
      <c r="BI25" s="512">
        <f t="shared" si="9"/>
        <v>0</v>
      </c>
      <c r="BJ25" s="510"/>
      <c r="BK25" s="511"/>
      <c r="BL25" s="512">
        <f t="shared" si="10"/>
        <v>0</v>
      </c>
      <c r="BM25" s="510"/>
      <c r="BN25" s="511"/>
      <c r="BO25" s="513"/>
      <c r="BP25" s="514"/>
      <c r="BQ25" s="514"/>
      <c r="BR25" s="514"/>
      <c r="BS25" s="514"/>
      <c r="BT25" s="515"/>
      <c r="BU25" s="516"/>
      <c r="BV25" s="517"/>
      <c r="BW25" s="517"/>
      <c r="BX25" s="517"/>
      <c r="BY25" s="517"/>
      <c r="BZ25" s="518"/>
    </row>
    <row r="26" spans="1:79" ht="9.75" customHeight="1"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9" ht="14.25" thickBo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7"/>
      <c r="AI27" s="519" t="s">
        <v>113</v>
      </c>
      <c r="AJ27" s="520"/>
      <c r="AK27" s="520"/>
      <c r="AL27" s="521" t="s">
        <v>114</v>
      </c>
      <c r="AM27" s="520"/>
      <c r="AN27" s="520"/>
      <c r="AO27" s="520"/>
      <c r="AP27" s="520"/>
      <c r="AQ27" s="520"/>
      <c r="AR27" s="522"/>
      <c r="AS27" s="530" t="s">
        <v>137</v>
      </c>
      <c r="AT27" s="479"/>
      <c r="AU27" s="479"/>
      <c r="AV27" s="479"/>
      <c r="AW27" s="479"/>
      <c r="AX27" s="479"/>
      <c r="AY27" s="479"/>
      <c r="AZ27" s="479"/>
      <c r="BA27" s="479"/>
      <c r="BB27" s="479"/>
      <c r="BC27" s="479"/>
      <c r="BD27" s="479"/>
      <c r="BE27" s="479"/>
      <c r="BF27" s="479"/>
      <c r="BG27" s="479"/>
      <c r="BH27" s="479"/>
      <c r="BI27" s="479"/>
      <c r="BJ27" s="479"/>
      <c r="BK27" s="479"/>
      <c r="BL27" s="479"/>
      <c r="BM27" s="479"/>
      <c r="BN27" s="480"/>
      <c r="BO27" s="558" t="s">
        <v>136</v>
      </c>
      <c r="BP27" s="559"/>
      <c r="BQ27" s="559"/>
      <c r="BR27" s="559"/>
      <c r="BS27" s="559"/>
      <c r="BT27" s="559"/>
      <c r="BU27" s="559"/>
      <c r="BV27" s="559"/>
      <c r="BW27" s="559"/>
      <c r="BX27" s="560"/>
      <c r="BY27" s="75"/>
      <c r="BZ27" s="75"/>
      <c r="CA27" s="75"/>
    </row>
    <row r="28" spans="1:79" ht="22.5" customHeight="1">
      <c r="A28" s="471" t="s">
        <v>602</v>
      </c>
      <c r="B28" s="85" t="s">
        <v>63</v>
      </c>
      <c r="C28" s="86">
        <f t="shared" ref="C28:AG28" si="11">COUNTIF(C$7:C$25,"Ａ")</f>
        <v>0</v>
      </c>
      <c r="D28" s="86">
        <f t="shared" si="11"/>
        <v>0</v>
      </c>
      <c r="E28" s="86">
        <f t="shared" si="11"/>
        <v>0</v>
      </c>
      <c r="F28" s="86">
        <f t="shared" si="11"/>
        <v>0</v>
      </c>
      <c r="G28" s="86">
        <f t="shared" si="11"/>
        <v>0</v>
      </c>
      <c r="H28" s="86">
        <f t="shared" si="11"/>
        <v>0</v>
      </c>
      <c r="I28" s="86">
        <f t="shared" si="11"/>
        <v>0</v>
      </c>
      <c r="J28" s="86">
        <f t="shared" si="11"/>
        <v>0</v>
      </c>
      <c r="K28" s="86">
        <f t="shared" si="11"/>
        <v>0</v>
      </c>
      <c r="L28" s="86">
        <f t="shared" si="11"/>
        <v>0</v>
      </c>
      <c r="M28" s="86">
        <f t="shared" si="11"/>
        <v>0</v>
      </c>
      <c r="N28" s="86">
        <f t="shared" si="11"/>
        <v>0</v>
      </c>
      <c r="O28" s="86">
        <f t="shared" si="11"/>
        <v>0</v>
      </c>
      <c r="P28" s="86">
        <f t="shared" si="11"/>
        <v>0</v>
      </c>
      <c r="Q28" s="86">
        <f t="shared" si="11"/>
        <v>0</v>
      </c>
      <c r="R28" s="86">
        <f t="shared" si="11"/>
        <v>0</v>
      </c>
      <c r="S28" s="86">
        <f t="shared" si="11"/>
        <v>0</v>
      </c>
      <c r="T28" s="86">
        <f t="shared" si="11"/>
        <v>0</v>
      </c>
      <c r="U28" s="86">
        <f t="shared" si="11"/>
        <v>0</v>
      </c>
      <c r="V28" s="86">
        <f t="shared" si="11"/>
        <v>0</v>
      </c>
      <c r="W28" s="86">
        <f t="shared" si="11"/>
        <v>0</v>
      </c>
      <c r="X28" s="86">
        <f t="shared" si="11"/>
        <v>0</v>
      </c>
      <c r="Y28" s="86">
        <f t="shared" si="11"/>
        <v>0</v>
      </c>
      <c r="Z28" s="86">
        <f t="shared" si="11"/>
        <v>0</v>
      </c>
      <c r="AA28" s="86">
        <f t="shared" si="11"/>
        <v>0</v>
      </c>
      <c r="AB28" s="86">
        <f t="shared" si="11"/>
        <v>0</v>
      </c>
      <c r="AC28" s="86">
        <f t="shared" si="11"/>
        <v>0</v>
      </c>
      <c r="AD28" s="86">
        <f t="shared" si="11"/>
        <v>0</v>
      </c>
      <c r="AE28" s="86">
        <f t="shared" si="11"/>
        <v>0</v>
      </c>
      <c r="AF28" s="86">
        <f t="shared" si="11"/>
        <v>0</v>
      </c>
      <c r="AG28" s="87">
        <f t="shared" si="11"/>
        <v>0</v>
      </c>
      <c r="AI28" s="523" t="s">
        <v>115</v>
      </c>
      <c r="AJ28" s="524"/>
      <c r="AK28" s="524"/>
      <c r="AL28" s="525" t="s">
        <v>124</v>
      </c>
      <c r="AM28" s="526"/>
      <c r="AN28" s="526"/>
      <c r="AO28" s="526"/>
      <c r="AP28" s="526"/>
      <c r="AQ28" s="526"/>
      <c r="AR28" s="527"/>
      <c r="AS28" s="533"/>
      <c r="AT28" s="258"/>
      <c r="AU28" s="258"/>
      <c r="AV28" s="528" t="s">
        <v>133</v>
      </c>
      <c r="AW28" s="258"/>
      <c r="AX28" s="528"/>
      <c r="AY28" s="258"/>
      <c r="AZ28" s="258"/>
      <c r="BA28" s="531" t="s">
        <v>134</v>
      </c>
      <c r="BB28" s="532"/>
      <c r="BC28" s="532"/>
      <c r="BD28" s="532"/>
      <c r="BE28" s="528"/>
      <c r="BF28" s="258"/>
      <c r="BG28" s="258"/>
      <c r="BH28" s="528" t="s">
        <v>133</v>
      </c>
      <c r="BI28" s="258"/>
      <c r="BJ28" s="528"/>
      <c r="BK28" s="258"/>
      <c r="BL28" s="258"/>
      <c r="BM28" s="528" t="s">
        <v>135</v>
      </c>
      <c r="BN28" s="259"/>
      <c r="BO28" s="528"/>
      <c r="BP28" s="258"/>
      <c r="BQ28" s="258"/>
      <c r="BR28" s="528" t="s">
        <v>133</v>
      </c>
      <c r="BS28" s="258"/>
      <c r="BT28" s="528"/>
      <c r="BU28" s="258"/>
      <c r="BV28" s="258"/>
      <c r="BW28" s="528" t="s">
        <v>135</v>
      </c>
      <c r="BX28" s="529"/>
    </row>
    <row r="29" spans="1:79" ht="22.5" customHeight="1">
      <c r="A29" s="472"/>
      <c r="B29" s="72" t="s">
        <v>64</v>
      </c>
      <c r="C29" s="68">
        <f t="shared" ref="C29:AG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68">
        <f t="shared" si="12"/>
        <v>0</v>
      </c>
      <c r="AE29" s="68">
        <f t="shared" si="12"/>
        <v>0</v>
      </c>
      <c r="AF29" s="68">
        <f t="shared" si="12"/>
        <v>0</v>
      </c>
      <c r="AG29" s="88">
        <f t="shared" si="12"/>
        <v>0</v>
      </c>
      <c r="AI29" s="523" t="s">
        <v>116</v>
      </c>
      <c r="AJ29" s="524"/>
      <c r="AK29" s="524"/>
      <c r="AL29" s="525" t="s">
        <v>125</v>
      </c>
      <c r="AM29" s="526"/>
      <c r="AN29" s="526"/>
      <c r="AO29" s="526"/>
      <c r="AP29" s="526"/>
      <c r="AQ29" s="526"/>
      <c r="AR29" s="527"/>
      <c r="AS29" s="533"/>
      <c r="AT29" s="258"/>
      <c r="AU29" s="258"/>
      <c r="AV29" s="528" t="s">
        <v>133</v>
      </c>
      <c r="AW29" s="258"/>
      <c r="AX29" s="528"/>
      <c r="AY29" s="258"/>
      <c r="AZ29" s="258"/>
      <c r="BA29" s="531" t="s">
        <v>134</v>
      </c>
      <c r="BB29" s="532"/>
      <c r="BC29" s="532"/>
      <c r="BD29" s="532"/>
      <c r="BE29" s="528"/>
      <c r="BF29" s="258"/>
      <c r="BG29" s="258"/>
      <c r="BH29" s="528" t="s">
        <v>133</v>
      </c>
      <c r="BI29" s="258"/>
      <c r="BJ29" s="528"/>
      <c r="BK29" s="258"/>
      <c r="BL29" s="258"/>
      <c r="BM29" s="528" t="s">
        <v>135</v>
      </c>
      <c r="BN29" s="259"/>
      <c r="BO29" s="528"/>
      <c r="BP29" s="258"/>
      <c r="BQ29" s="258"/>
      <c r="BR29" s="528" t="s">
        <v>133</v>
      </c>
      <c r="BS29" s="258"/>
      <c r="BT29" s="528"/>
      <c r="BU29" s="258"/>
      <c r="BV29" s="258"/>
      <c r="BW29" s="528" t="s">
        <v>135</v>
      </c>
      <c r="BX29" s="529"/>
    </row>
    <row r="30" spans="1:79" ht="22.5" customHeight="1">
      <c r="A30" s="472"/>
      <c r="B30" s="72" t="s">
        <v>65</v>
      </c>
      <c r="C30" s="68">
        <f t="shared" ref="C30:AG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68">
        <f t="shared" si="13"/>
        <v>0</v>
      </c>
      <c r="AE30" s="68">
        <f t="shared" si="13"/>
        <v>0</v>
      </c>
      <c r="AF30" s="68">
        <f t="shared" si="13"/>
        <v>0</v>
      </c>
      <c r="AG30" s="88">
        <f t="shared" si="13"/>
        <v>0</v>
      </c>
      <c r="AI30" s="523" t="s">
        <v>117</v>
      </c>
      <c r="AJ30" s="524"/>
      <c r="AK30" s="524"/>
      <c r="AL30" s="525" t="s">
        <v>126</v>
      </c>
      <c r="AM30" s="526"/>
      <c r="AN30" s="526"/>
      <c r="AO30" s="526"/>
      <c r="AP30" s="526"/>
      <c r="AQ30" s="526"/>
      <c r="AR30" s="527"/>
      <c r="AS30" s="533"/>
      <c r="AT30" s="258"/>
      <c r="AU30" s="258"/>
      <c r="AV30" s="528" t="s">
        <v>133</v>
      </c>
      <c r="AW30" s="258"/>
      <c r="AX30" s="528"/>
      <c r="AY30" s="258"/>
      <c r="AZ30" s="258"/>
      <c r="BA30" s="531" t="s">
        <v>134</v>
      </c>
      <c r="BB30" s="532"/>
      <c r="BC30" s="532"/>
      <c r="BD30" s="532"/>
      <c r="BE30" s="528"/>
      <c r="BF30" s="258"/>
      <c r="BG30" s="258"/>
      <c r="BH30" s="528" t="s">
        <v>133</v>
      </c>
      <c r="BI30" s="258"/>
      <c r="BJ30" s="528"/>
      <c r="BK30" s="258"/>
      <c r="BL30" s="258"/>
      <c r="BM30" s="528" t="s">
        <v>135</v>
      </c>
      <c r="BN30" s="259"/>
      <c r="BO30" s="528"/>
      <c r="BP30" s="258"/>
      <c r="BQ30" s="258"/>
      <c r="BR30" s="528" t="s">
        <v>133</v>
      </c>
      <c r="BS30" s="258"/>
      <c r="BT30" s="528"/>
      <c r="BU30" s="258"/>
      <c r="BV30" s="258"/>
      <c r="BW30" s="528" t="s">
        <v>135</v>
      </c>
      <c r="BX30" s="529"/>
    </row>
    <row r="31" spans="1:79" ht="22.5" customHeight="1">
      <c r="A31" s="472"/>
      <c r="B31" s="72" t="s">
        <v>75</v>
      </c>
      <c r="C31" s="68">
        <f t="shared" ref="C31:AG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68">
        <f t="shared" si="14"/>
        <v>0</v>
      </c>
      <c r="AE31" s="68">
        <f t="shared" si="14"/>
        <v>0</v>
      </c>
      <c r="AF31" s="68">
        <f t="shared" si="14"/>
        <v>0</v>
      </c>
      <c r="AG31" s="88">
        <f t="shared" si="14"/>
        <v>0</v>
      </c>
      <c r="AI31" s="523" t="s">
        <v>118</v>
      </c>
      <c r="AJ31" s="524"/>
      <c r="AK31" s="524"/>
      <c r="AL31" s="525" t="s">
        <v>127</v>
      </c>
      <c r="AM31" s="526"/>
      <c r="AN31" s="526"/>
      <c r="AO31" s="526"/>
      <c r="AP31" s="526"/>
      <c r="AQ31" s="526"/>
      <c r="AR31" s="527"/>
      <c r="AS31" s="533"/>
      <c r="AT31" s="258"/>
      <c r="AU31" s="258"/>
      <c r="AV31" s="528" t="s">
        <v>133</v>
      </c>
      <c r="AW31" s="258"/>
      <c r="AX31" s="528"/>
      <c r="AY31" s="258"/>
      <c r="AZ31" s="258"/>
      <c r="BA31" s="531" t="s">
        <v>134</v>
      </c>
      <c r="BB31" s="532"/>
      <c r="BC31" s="532"/>
      <c r="BD31" s="532"/>
      <c r="BE31" s="528"/>
      <c r="BF31" s="258"/>
      <c r="BG31" s="258"/>
      <c r="BH31" s="528" t="s">
        <v>133</v>
      </c>
      <c r="BI31" s="258"/>
      <c r="BJ31" s="528"/>
      <c r="BK31" s="258"/>
      <c r="BL31" s="258"/>
      <c r="BM31" s="528" t="s">
        <v>135</v>
      </c>
      <c r="BN31" s="259"/>
      <c r="BO31" s="528"/>
      <c r="BP31" s="258"/>
      <c r="BQ31" s="258"/>
      <c r="BR31" s="528" t="s">
        <v>133</v>
      </c>
      <c r="BS31" s="258"/>
      <c r="BT31" s="528"/>
      <c r="BU31" s="258"/>
      <c r="BV31" s="258"/>
      <c r="BW31" s="528" t="s">
        <v>135</v>
      </c>
      <c r="BX31" s="529"/>
    </row>
    <row r="32" spans="1:79" ht="22.5" customHeight="1">
      <c r="A32" s="472"/>
      <c r="B32" s="72" t="s">
        <v>76</v>
      </c>
      <c r="C32" s="68">
        <f t="shared" ref="C32:AG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68">
        <f t="shared" si="15"/>
        <v>0</v>
      </c>
      <c r="AE32" s="68">
        <f t="shared" si="15"/>
        <v>0</v>
      </c>
      <c r="AF32" s="68">
        <f t="shared" si="15"/>
        <v>0</v>
      </c>
      <c r="AG32" s="88">
        <f t="shared" si="15"/>
        <v>0</v>
      </c>
      <c r="AI32" s="523" t="s">
        <v>119</v>
      </c>
      <c r="AJ32" s="524"/>
      <c r="AK32" s="524"/>
      <c r="AL32" s="525" t="s">
        <v>128</v>
      </c>
      <c r="AM32" s="526"/>
      <c r="AN32" s="526"/>
      <c r="AO32" s="526"/>
      <c r="AP32" s="526"/>
      <c r="AQ32" s="526"/>
      <c r="AR32" s="527"/>
      <c r="AS32" s="533"/>
      <c r="AT32" s="258"/>
      <c r="AU32" s="258"/>
      <c r="AV32" s="528" t="s">
        <v>133</v>
      </c>
      <c r="AW32" s="258"/>
      <c r="AX32" s="528"/>
      <c r="AY32" s="258"/>
      <c r="AZ32" s="258"/>
      <c r="BA32" s="531" t="s">
        <v>134</v>
      </c>
      <c r="BB32" s="532"/>
      <c r="BC32" s="532"/>
      <c r="BD32" s="532"/>
      <c r="BE32" s="528"/>
      <c r="BF32" s="258"/>
      <c r="BG32" s="258"/>
      <c r="BH32" s="528" t="s">
        <v>133</v>
      </c>
      <c r="BI32" s="258"/>
      <c r="BJ32" s="528"/>
      <c r="BK32" s="258"/>
      <c r="BL32" s="258"/>
      <c r="BM32" s="528" t="s">
        <v>135</v>
      </c>
      <c r="BN32" s="259"/>
      <c r="BO32" s="528"/>
      <c r="BP32" s="258"/>
      <c r="BQ32" s="258"/>
      <c r="BR32" s="528" t="s">
        <v>133</v>
      </c>
      <c r="BS32" s="258"/>
      <c r="BT32" s="528"/>
      <c r="BU32" s="258"/>
      <c r="BV32" s="258"/>
      <c r="BW32" s="528" t="s">
        <v>135</v>
      </c>
      <c r="BX32" s="529"/>
    </row>
    <row r="33" spans="1:78" ht="22.5" customHeight="1">
      <c r="A33" s="472"/>
      <c r="B33" s="72" t="s">
        <v>77</v>
      </c>
      <c r="C33" s="68">
        <f t="shared" ref="C33:AG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68">
        <f t="shared" si="16"/>
        <v>0</v>
      </c>
      <c r="AE33" s="68">
        <f t="shared" si="16"/>
        <v>0</v>
      </c>
      <c r="AF33" s="68">
        <f t="shared" si="16"/>
        <v>0</v>
      </c>
      <c r="AG33" s="88">
        <f t="shared" si="16"/>
        <v>0</v>
      </c>
      <c r="AI33" s="523" t="s">
        <v>120</v>
      </c>
      <c r="AJ33" s="524"/>
      <c r="AK33" s="524"/>
      <c r="AL33" s="525" t="s">
        <v>129</v>
      </c>
      <c r="AM33" s="526"/>
      <c r="AN33" s="526"/>
      <c r="AO33" s="526"/>
      <c r="AP33" s="526"/>
      <c r="AQ33" s="526"/>
      <c r="AR33" s="527"/>
      <c r="AS33" s="533"/>
      <c r="AT33" s="258"/>
      <c r="AU33" s="258"/>
      <c r="AV33" s="528" t="s">
        <v>133</v>
      </c>
      <c r="AW33" s="258"/>
      <c r="AX33" s="528"/>
      <c r="AY33" s="258"/>
      <c r="AZ33" s="258"/>
      <c r="BA33" s="531" t="s">
        <v>134</v>
      </c>
      <c r="BB33" s="532"/>
      <c r="BC33" s="532"/>
      <c r="BD33" s="532"/>
      <c r="BE33" s="528"/>
      <c r="BF33" s="258"/>
      <c r="BG33" s="258"/>
      <c r="BH33" s="528" t="s">
        <v>133</v>
      </c>
      <c r="BI33" s="258"/>
      <c r="BJ33" s="528"/>
      <c r="BK33" s="258"/>
      <c r="BL33" s="258"/>
      <c r="BM33" s="528" t="s">
        <v>135</v>
      </c>
      <c r="BN33" s="259"/>
      <c r="BO33" s="528"/>
      <c r="BP33" s="258"/>
      <c r="BQ33" s="258"/>
      <c r="BR33" s="528" t="s">
        <v>133</v>
      </c>
      <c r="BS33" s="258"/>
      <c r="BT33" s="528"/>
      <c r="BU33" s="258"/>
      <c r="BV33" s="258"/>
      <c r="BW33" s="528" t="s">
        <v>135</v>
      </c>
      <c r="BX33" s="529"/>
    </row>
    <row r="34" spans="1:78" ht="22.5" customHeight="1" thickBot="1">
      <c r="A34" s="472"/>
      <c r="B34" s="72" t="s">
        <v>78</v>
      </c>
      <c r="C34" s="68">
        <f t="shared" ref="C34:AG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68">
        <f t="shared" si="17"/>
        <v>0</v>
      </c>
      <c r="AE34" s="68">
        <f t="shared" si="17"/>
        <v>0</v>
      </c>
      <c r="AF34" s="68">
        <f t="shared" si="17"/>
        <v>0</v>
      </c>
      <c r="AG34" s="88">
        <f t="shared" si="17"/>
        <v>0</v>
      </c>
      <c r="AI34" s="523" t="s">
        <v>121</v>
      </c>
      <c r="AJ34" s="524"/>
      <c r="AK34" s="524"/>
      <c r="AL34" s="525" t="s">
        <v>130</v>
      </c>
      <c r="AM34" s="526"/>
      <c r="AN34" s="526"/>
      <c r="AO34" s="526"/>
      <c r="AP34" s="526"/>
      <c r="AQ34" s="526"/>
      <c r="AR34" s="527"/>
      <c r="AS34" s="540"/>
      <c r="AT34" s="541"/>
      <c r="AU34" s="541"/>
      <c r="AV34" s="542" t="s">
        <v>133</v>
      </c>
      <c r="AW34" s="541"/>
      <c r="AX34" s="542"/>
      <c r="AY34" s="541"/>
      <c r="AZ34" s="541"/>
      <c r="BA34" s="543" t="s">
        <v>134</v>
      </c>
      <c r="BB34" s="544"/>
      <c r="BC34" s="544"/>
      <c r="BD34" s="544"/>
      <c r="BE34" s="542"/>
      <c r="BF34" s="541"/>
      <c r="BG34" s="541"/>
      <c r="BH34" s="542" t="s">
        <v>133</v>
      </c>
      <c r="BI34" s="541"/>
      <c r="BJ34" s="542"/>
      <c r="BK34" s="541"/>
      <c r="BL34" s="541"/>
      <c r="BM34" s="542" t="s">
        <v>135</v>
      </c>
      <c r="BN34" s="545"/>
      <c r="BO34" s="542"/>
      <c r="BP34" s="541"/>
      <c r="BQ34" s="541"/>
      <c r="BR34" s="542" t="s">
        <v>133</v>
      </c>
      <c r="BS34" s="541"/>
      <c r="BT34" s="542"/>
      <c r="BU34" s="541"/>
      <c r="BV34" s="541"/>
      <c r="BW34" s="542" t="s">
        <v>135</v>
      </c>
      <c r="BX34" s="563"/>
    </row>
    <row r="35" spans="1:78" ht="22.5" customHeight="1">
      <c r="A35" s="472"/>
      <c r="B35" s="72" t="s">
        <v>79</v>
      </c>
      <c r="C35" s="68">
        <f t="shared" ref="C35:AG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68">
        <f t="shared" si="18"/>
        <v>0</v>
      </c>
      <c r="AE35" s="68">
        <f t="shared" si="18"/>
        <v>0</v>
      </c>
      <c r="AF35" s="68">
        <f t="shared" si="18"/>
        <v>0</v>
      </c>
      <c r="AG35" s="88">
        <f t="shared" si="18"/>
        <v>0</v>
      </c>
      <c r="AI35" s="523" t="s">
        <v>122</v>
      </c>
      <c r="AJ35" s="524"/>
      <c r="AK35" s="524"/>
      <c r="AL35" s="525" t="s">
        <v>131</v>
      </c>
      <c r="AM35" s="526"/>
      <c r="AN35" s="526"/>
      <c r="AO35" s="526"/>
      <c r="AP35" s="526"/>
      <c r="AQ35" s="526"/>
      <c r="AR35" s="534"/>
      <c r="AS35" s="160"/>
      <c r="AT35" s="167"/>
      <c r="AU35" s="167"/>
      <c r="AV35" s="161"/>
      <c r="AW35" s="167"/>
      <c r="AX35" s="161"/>
      <c r="AY35" s="167"/>
      <c r="AZ35" s="167"/>
      <c r="BA35" s="168"/>
      <c r="BB35" s="169"/>
      <c r="BC35" s="169"/>
      <c r="BD35" s="169"/>
      <c r="BE35" s="161"/>
      <c r="BF35" s="167"/>
      <c r="BG35" s="167"/>
      <c r="BH35" s="161"/>
      <c r="BI35" s="167"/>
      <c r="BJ35" s="161"/>
      <c r="BK35" s="167"/>
      <c r="BL35" s="167"/>
      <c r="BM35" s="161"/>
      <c r="BN35" s="167"/>
      <c r="BO35" s="161"/>
      <c r="BP35" s="167"/>
      <c r="BQ35" s="167"/>
      <c r="BR35" s="161"/>
      <c r="BS35" s="167"/>
      <c r="BT35" s="161"/>
      <c r="BU35" s="167"/>
      <c r="BV35" s="167"/>
      <c r="BW35" s="161"/>
      <c r="BX35" s="167"/>
    </row>
    <row r="36" spans="1:78" ht="22.5" customHeight="1" thickBot="1">
      <c r="A36" s="472"/>
      <c r="B36" s="72" t="s">
        <v>80</v>
      </c>
      <c r="C36" s="68">
        <f t="shared" ref="C36:AG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68">
        <f t="shared" si="19"/>
        <v>0</v>
      </c>
      <c r="AE36" s="68">
        <f t="shared" si="19"/>
        <v>0</v>
      </c>
      <c r="AF36" s="68">
        <f t="shared" si="19"/>
        <v>0</v>
      </c>
      <c r="AG36" s="88">
        <f t="shared" si="19"/>
        <v>0</v>
      </c>
      <c r="AI36" s="535" t="s">
        <v>123</v>
      </c>
      <c r="AJ36" s="536"/>
      <c r="AK36" s="536"/>
      <c r="AL36" s="537" t="s">
        <v>132</v>
      </c>
      <c r="AM36" s="538"/>
      <c r="AN36" s="538"/>
      <c r="AO36" s="538"/>
      <c r="AP36" s="538"/>
      <c r="AQ36" s="538"/>
      <c r="AR36" s="539"/>
      <c r="AS36" s="112"/>
      <c r="AT36"/>
      <c r="AU36"/>
      <c r="AW36"/>
      <c r="AY36"/>
      <c r="AZ36"/>
      <c r="BA36" s="170"/>
      <c r="BB36" s="171"/>
      <c r="BC36" s="171"/>
      <c r="BD36" s="171"/>
      <c r="BF36"/>
      <c r="BG36"/>
      <c r="BI36"/>
      <c r="BK36"/>
      <c r="BL36"/>
      <c r="BN36"/>
      <c r="BP36"/>
      <c r="BQ36"/>
      <c r="BS36"/>
      <c r="BU36"/>
      <c r="BV36"/>
      <c r="BX36"/>
    </row>
    <row r="37" spans="1:78" ht="22.5" customHeight="1" thickBot="1">
      <c r="A37" s="472"/>
      <c r="B37" s="72" t="s">
        <v>81</v>
      </c>
      <c r="C37" s="68">
        <f t="shared" ref="C37:AG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68">
        <f t="shared" si="20"/>
        <v>0</v>
      </c>
      <c r="AE37" s="68">
        <f t="shared" si="20"/>
        <v>0</v>
      </c>
      <c r="AF37" s="68">
        <f t="shared" si="20"/>
        <v>0</v>
      </c>
      <c r="AG37" s="88">
        <f t="shared" si="20"/>
        <v>0</v>
      </c>
      <c r="AK37" s="561" t="s">
        <v>138</v>
      </c>
      <c r="AL37" s="562"/>
      <c r="AM37" s="562"/>
      <c r="AN37" s="562"/>
      <c r="AO37" s="562"/>
      <c r="AP37" s="562"/>
      <c r="AQ37" s="562"/>
      <c r="AR37" s="562"/>
      <c r="AS37" s="562"/>
      <c r="AT37" s="562"/>
      <c r="AU37" s="562"/>
      <c r="AV37" s="562"/>
      <c r="AW37" s="562"/>
      <c r="AX37" s="562"/>
      <c r="AY37" s="562"/>
      <c r="AZ37" s="562"/>
      <c r="BA37" s="562"/>
      <c r="BB37" s="562"/>
      <c r="BC37" s="562"/>
      <c r="BD37" s="562"/>
      <c r="BE37" s="562"/>
      <c r="BF37" s="562"/>
      <c r="BG37" s="562"/>
      <c r="BH37" s="562"/>
      <c r="BI37" s="562"/>
      <c r="BJ37" s="562"/>
      <c r="BK37" s="562"/>
      <c r="BL37" s="562"/>
      <c r="BM37" s="562"/>
      <c r="BN37" s="562"/>
      <c r="BO37" s="562"/>
      <c r="BP37" s="562"/>
      <c r="BQ37" s="562"/>
      <c r="BR37" s="562"/>
      <c r="BS37" s="562"/>
      <c r="BT37" s="562"/>
      <c r="BU37" s="562"/>
      <c r="BV37" s="562"/>
      <c r="BW37" s="562"/>
    </row>
    <row r="38" spans="1:78" ht="22.5" customHeight="1">
      <c r="A38" s="472"/>
      <c r="B38" s="72" t="s">
        <v>82</v>
      </c>
      <c r="C38" s="68">
        <f t="shared" ref="C38:AG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68">
        <f t="shared" si="21"/>
        <v>0</v>
      </c>
      <c r="AE38" s="68">
        <f t="shared" si="21"/>
        <v>0</v>
      </c>
      <c r="AF38" s="68">
        <f t="shared" si="21"/>
        <v>0</v>
      </c>
      <c r="AG38" s="88">
        <f t="shared" si="21"/>
        <v>0</v>
      </c>
      <c r="AJ38" s="546" t="s">
        <v>139</v>
      </c>
      <c r="AK38" s="547"/>
      <c r="AL38" s="547"/>
      <c r="AM38" s="547"/>
      <c r="AN38" s="547"/>
      <c r="AO38" s="547"/>
      <c r="AP38" s="547"/>
      <c r="AQ38" s="547"/>
      <c r="AR38" s="547"/>
      <c r="AS38" s="547"/>
      <c r="AT38" s="547"/>
      <c r="AU38" s="547"/>
      <c r="AV38" s="550"/>
      <c r="AW38" s="547"/>
      <c r="AX38" s="547"/>
      <c r="AY38" s="547"/>
      <c r="AZ38" s="547"/>
      <c r="BA38" s="547"/>
      <c r="BB38" s="547"/>
      <c r="BC38" s="547"/>
      <c r="BD38" s="547"/>
      <c r="BE38" s="547"/>
      <c r="BF38" s="547"/>
      <c r="BG38" s="547"/>
      <c r="BH38" s="547"/>
      <c r="BI38" s="551"/>
      <c r="BJ38" s="463" t="s">
        <v>587</v>
      </c>
      <c r="BK38" s="353"/>
      <c r="BL38" s="353"/>
      <c r="BM38" s="353"/>
      <c r="BN38" s="353"/>
      <c r="BO38" s="353"/>
      <c r="BP38" s="353"/>
      <c r="BQ38" s="353"/>
      <c r="BR38" s="353"/>
      <c r="BS38" s="353"/>
      <c r="BT38" s="353"/>
      <c r="BU38" s="353"/>
      <c r="BV38" s="353"/>
      <c r="BW38" s="353"/>
      <c r="BX38" s="353"/>
      <c r="BY38" s="353"/>
      <c r="BZ38" s="353"/>
    </row>
    <row r="39" spans="1:78" ht="22.5" customHeight="1" thickBot="1">
      <c r="A39" s="473"/>
      <c r="B39" s="89" t="s">
        <v>40</v>
      </c>
      <c r="C39" s="90">
        <f>SUM(C28:C38)</f>
        <v>0</v>
      </c>
      <c r="D39" s="90">
        <f t="shared" ref="D39:AG39" si="22">SUM(D28:D38)</f>
        <v>0</v>
      </c>
      <c r="E39" s="90">
        <f t="shared" si="22"/>
        <v>0</v>
      </c>
      <c r="F39" s="90">
        <f t="shared" si="22"/>
        <v>0</v>
      </c>
      <c r="G39" s="90">
        <f t="shared" si="22"/>
        <v>0</v>
      </c>
      <c r="H39" s="90">
        <f t="shared" si="22"/>
        <v>0</v>
      </c>
      <c r="I39" s="90">
        <f t="shared" si="22"/>
        <v>0</v>
      </c>
      <c r="J39" s="90">
        <f t="shared" si="22"/>
        <v>0</v>
      </c>
      <c r="K39" s="90">
        <f t="shared" si="22"/>
        <v>0</v>
      </c>
      <c r="L39" s="90">
        <f t="shared" si="22"/>
        <v>0</v>
      </c>
      <c r="M39" s="90">
        <f t="shared" si="22"/>
        <v>0</v>
      </c>
      <c r="N39" s="90">
        <f t="shared" si="22"/>
        <v>0</v>
      </c>
      <c r="O39" s="90">
        <f t="shared" si="22"/>
        <v>0</v>
      </c>
      <c r="P39" s="90">
        <f t="shared" si="22"/>
        <v>0</v>
      </c>
      <c r="Q39" s="90">
        <f t="shared" si="22"/>
        <v>0</v>
      </c>
      <c r="R39" s="90">
        <f t="shared" si="22"/>
        <v>0</v>
      </c>
      <c r="S39" s="90">
        <f t="shared" si="22"/>
        <v>0</v>
      </c>
      <c r="T39" s="90">
        <f t="shared" si="22"/>
        <v>0</v>
      </c>
      <c r="U39" s="90">
        <f t="shared" si="22"/>
        <v>0</v>
      </c>
      <c r="V39" s="90">
        <f t="shared" si="22"/>
        <v>0</v>
      </c>
      <c r="W39" s="90">
        <f t="shared" si="22"/>
        <v>0</v>
      </c>
      <c r="X39" s="90">
        <f t="shared" si="22"/>
        <v>0</v>
      </c>
      <c r="Y39" s="90">
        <f t="shared" si="22"/>
        <v>0</v>
      </c>
      <c r="Z39" s="90">
        <f t="shared" si="22"/>
        <v>0</v>
      </c>
      <c r="AA39" s="90">
        <f t="shared" si="22"/>
        <v>0</v>
      </c>
      <c r="AB39" s="90">
        <f t="shared" si="22"/>
        <v>0</v>
      </c>
      <c r="AC39" s="90">
        <f t="shared" si="22"/>
        <v>0</v>
      </c>
      <c r="AD39" s="90">
        <f t="shared" si="22"/>
        <v>0</v>
      </c>
      <c r="AE39" s="90">
        <f t="shared" si="22"/>
        <v>0</v>
      </c>
      <c r="AF39" s="90">
        <f t="shared" si="22"/>
        <v>0</v>
      </c>
      <c r="AG39" s="91">
        <f t="shared" si="22"/>
        <v>0</v>
      </c>
      <c r="AJ39" s="548" t="s">
        <v>140</v>
      </c>
      <c r="AK39" s="549"/>
      <c r="AL39" s="549"/>
      <c r="AM39" s="549"/>
      <c r="AN39" s="549"/>
      <c r="AO39" s="549"/>
      <c r="AP39" s="549"/>
      <c r="AQ39" s="549"/>
      <c r="AR39" s="549"/>
      <c r="AS39" s="549"/>
      <c r="AT39" s="549"/>
      <c r="AU39" s="549"/>
      <c r="AV39" s="552"/>
      <c r="AW39" s="549"/>
      <c r="AX39" s="549"/>
      <c r="AY39" s="549"/>
      <c r="AZ39" s="549"/>
      <c r="BA39" s="549"/>
      <c r="BB39" s="549"/>
      <c r="BC39" s="549"/>
      <c r="BD39" s="549"/>
      <c r="BE39" s="549"/>
      <c r="BF39" s="549"/>
      <c r="BG39" s="549"/>
      <c r="BH39" s="549"/>
      <c r="BI39" s="553"/>
      <c r="BJ39" s="463"/>
      <c r="BK39" s="353"/>
      <c r="BL39" s="353"/>
      <c r="BM39" s="353"/>
      <c r="BN39" s="353"/>
      <c r="BO39" s="353"/>
      <c r="BP39" s="353"/>
      <c r="BQ39" s="353"/>
      <c r="BR39" s="353"/>
      <c r="BS39" s="353"/>
      <c r="BT39" s="353"/>
      <c r="BU39" s="353"/>
      <c r="BV39" s="353"/>
      <c r="BW39" s="353"/>
      <c r="BX39" s="353"/>
      <c r="BY39" s="353"/>
      <c r="BZ39" s="353"/>
    </row>
    <row r="42" spans="1:78">
      <c r="A42" s="177"/>
    </row>
    <row r="43" spans="1:78">
      <c r="A43" s="464"/>
      <c r="B43" s="464"/>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row>
    <row r="44" spans="1:78">
      <c r="A44" s="464"/>
      <c r="B44" s="464"/>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row>
    <row r="45" spans="1:78">
      <c r="A45" s="464"/>
      <c r="B45" s="464"/>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row>
    <row r="46" spans="1:78">
      <c r="A46" s="464"/>
      <c r="B46" s="464"/>
      <c r="C46" s="464"/>
      <c r="D46" s="464"/>
      <c r="E46" s="464"/>
      <c r="F46" s="464"/>
      <c r="G46" s="464"/>
      <c r="H46" s="464"/>
      <c r="I46" s="464"/>
      <c r="J46" s="464"/>
      <c r="K46" s="464"/>
      <c r="L46" s="464"/>
      <c r="M46" s="464"/>
      <c r="N46" s="464"/>
      <c r="O46" s="464"/>
      <c r="P46" s="464"/>
      <c r="Q46" s="464"/>
      <c r="R46" s="464"/>
      <c r="S46" s="464"/>
      <c r="T46" s="464"/>
      <c r="U46" s="464"/>
      <c r="V46" s="464"/>
      <c r="W46" s="464"/>
      <c r="X46" s="464"/>
      <c r="Y46" s="464"/>
      <c r="Z46" s="464"/>
      <c r="AA46" s="464"/>
    </row>
    <row r="47" spans="1:78">
      <c r="A47" s="464"/>
      <c r="B47" s="464"/>
      <c r="C47" s="464"/>
      <c r="D47" s="464"/>
      <c r="E47" s="464"/>
      <c r="F47" s="464"/>
      <c r="G47" s="464"/>
      <c r="H47" s="464"/>
      <c r="I47" s="464"/>
      <c r="J47" s="464"/>
      <c r="K47" s="464"/>
      <c r="L47" s="464"/>
      <c r="M47" s="464"/>
      <c r="N47" s="464"/>
      <c r="O47" s="464"/>
      <c r="P47" s="464"/>
      <c r="Q47" s="464"/>
      <c r="R47" s="464"/>
      <c r="S47" s="464"/>
      <c r="T47" s="464"/>
      <c r="U47" s="464"/>
      <c r="V47" s="464"/>
      <c r="W47" s="464"/>
      <c r="X47" s="464"/>
      <c r="Y47" s="464"/>
      <c r="Z47" s="464"/>
      <c r="AA47" s="464"/>
    </row>
    <row r="49" spans="3:3" ht="13.5">
      <c r="C49" s="208"/>
    </row>
  </sheetData>
  <mergeCells count="415">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9:BQ29"/>
    <mergeCell ref="BO32:BQ32"/>
    <mergeCell ref="BA34:BD34"/>
    <mergeCell ref="BE34:BG34"/>
    <mergeCell ref="BH34:BI34"/>
    <mergeCell ref="BJ34:BL34"/>
    <mergeCell ref="BM34:BN34"/>
    <mergeCell ref="BT34:BV34"/>
    <mergeCell ref="BE32:BG32"/>
    <mergeCell ref="BH32:BI32"/>
    <mergeCell ref="BJ32:BL32"/>
    <mergeCell ref="BM32:BN32"/>
    <mergeCell ref="BR29:BS29"/>
    <mergeCell ref="BT29:BV29"/>
    <mergeCell ref="BE33:BG33"/>
    <mergeCell ref="BH33:BI33"/>
    <mergeCell ref="BJ33:BL33"/>
    <mergeCell ref="BM33:BN33"/>
    <mergeCell ref="BE30:BG30"/>
    <mergeCell ref="BH30:BI30"/>
    <mergeCell ref="BJ30:BL30"/>
    <mergeCell ref="AI34:AK34"/>
    <mergeCell ref="AL34:AR34"/>
    <mergeCell ref="AI35:AK35"/>
    <mergeCell ref="AL35:AR35"/>
    <mergeCell ref="AI36:AK36"/>
    <mergeCell ref="AL36:AR36"/>
    <mergeCell ref="AS28:AU28"/>
    <mergeCell ref="AV28:AW28"/>
    <mergeCell ref="AX28:AZ28"/>
    <mergeCell ref="AS29:AU29"/>
    <mergeCell ref="AV29:AW29"/>
    <mergeCell ref="AX29:AZ29"/>
    <mergeCell ref="AS30:AU30"/>
    <mergeCell ref="AV30:AW30"/>
    <mergeCell ref="AX30:AZ30"/>
    <mergeCell ref="AS32:AU32"/>
    <mergeCell ref="AV32:AW32"/>
    <mergeCell ref="AX32:AZ32"/>
    <mergeCell ref="AS34:AU34"/>
    <mergeCell ref="AV34:AW34"/>
    <mergeCell ref="AX34:AZ34"/>
    <mergeCell ref="AI30:AK30"/>
    <mergeCell ref="AS33:AU33"/>
    <mergeCell ref="AV33:AW33"/>
    <mergeCell ref="AI33:AK33"/>
    <mergeCell ref="AL33:AR33"/>
    <mergeCell ref="BA29:BD29"/>
    <mergeCell ref="BA30:BD30"/>
    <mergeCell ref="BA32:BD32"/>
    <mergeCell ref="AX33:AZ33"/>
    <mergeCell ref="BA33:BD33"/>
    <mergeCell ref="AS31:AU31"/>
    <mergeCell ref="AV31:AW31"/>
    <mergeCell ref="AI29:AK29"/>
    <mergeCell ref="AL29:AR29"/>
    <mergeCell ref="AX31:AZ31"/>
    <mergeCell ref="BA31:BD31"/>
    <mergeCell ref="BE29:BG29"/>
    <mergeCell ref="BH29:BI29"/>
    <mergeCell ref="BJ29:BL29"/>
    <mergeCell ref="BM29:BN29"/>
    <mergeCell ref="BA28:BD28"/>
    <mergeCell ref="AL30:AR30"/>
    <mergeCell ref="AI31:AK31"/>
    <mergeCell ref="AL31:AR31"/>
    <mergeCell ref="AI32:AK32"/>
    <mergeCell ref="AL32:AR32"/>
    <mergeCell ref="BE31:BG31"/>
    <mergeCell ref="BH31:BI31"/>
    <mergeCell ref="BJ31:BL31"/>
    <mergeCell ref="BM31:BN31"/>
    <mergeCell ref="BM30:BN30"/>
    <mergeCell ref="BF25:BH25"/>
    <mergeCell ref="BI25:BK25"/>
    <mergeCell ref="BL25:BN25"/>
    <mergeCell ref="BO25:BT25"/>
    <mergeCell ref="BU25:BZ25"/>
    <mergeCell ref="AI27:AK27"/>
    <mergeCell ref="AL27:AR27"/>
    <mergeCell ref="AI28:AK28"/>
    <mergeCell ref="AL28:AR28"/>
    <mergeCell ref="BR28:BS28"/>
    <mergeCell ref="BT28:BV28"/>
    <mergeCell ref="BW28:BX28"/>
    <mergeCell ref="BO28:BQ28"/>
    <mergeCell ref="BE28:BG28"/>
    <mergeCell ref="BH28:BI28"/>
    <mergeCell ref="BJ28:BL28"/>
    <mergeCell ref="BM28:BN28"/>
    <mergeCell ref="AS27:BN27"/>
    <mergeCell ref="AK8:AM8"/>
    <mergeCell ref="AH25:AJ25"/>
    <mergeCell ref="AK25:AM25"/>
    <mergeCell ref="AN25:AP25"/>
    <mergeCell ref="AQ25:AS25"/>
    <mergeCell ref="AT25:AV25"/>
    <mergeCell ref="AW25:AY25"/>
    <mergeCell ref="AZ25:BB25"/>
    <mergeCell ref="BC25:BE25"/>
    <mergeCell ref="AH23:AJ23"/>
    <mergeCell ref="AK23:AM23"/>
    <mergeCell ref="AN23:AP23"/>
    <mergeCell ref="AQ23:AS23"/>
    <mergeCell ref="AT23:AV23"/>
    <mergeCell ref="AW23:AY23"/>
    <mergeCell ref="AZ23:BB23"/>
    <mergeCell ref="BC23:BE23"/>
    <mergeCell ref="AH21:AJ21"/>
    <mergeCell ref="AK21:AM21"/>
    <mergeCell ref="AN21:AP21"/>
    <mergeCell ref="AQ21:AS21"/>
    <mergeCell ref="AT21:AV21"/>
    <mergeCell ref="AW21:AY21"/>
    <mergeCell ref="AZ21:BB21"/>
    <mergeCell ref="BI8:BK8"/>
    <mergeCell ref="BL8:BN8"/>
    <mergeCell ref="BO8:BT8"/>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BF19:BH19"/>
    <mergeCell ref="BI19:BK19"/>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BF23:BH23"/>
    <mergeCell ref="BC21:BE21"/>
    <mergeCell ref="A22:B22"/>
    <mergeCell ref="AH22:AJ22"/>
    <mergeCell ref="AK22:AM22"/>
    <mergeCell ref="AN22:AP22"/>
    <mergeCell ref="AQ22:AS22"/>
    <mergeCell ref="AT22:AV22"/>
    <mergeCell ref="AW22:AY22"/>
    <mergeCell ref="AZ22:BB22"/>
    <mergeCell ref="BC22:BE22"/>
    <mergeCell ref="AH19:AJ19"/>
    <mergeCell ref="AK19:AM19"/>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AK15:AM15"/>
    <mergeCell ref="AN15:AP15"/>
    <mergeCell ref="AQ15:AS15"/>
    <mergeCell ref="AT15:AV15"/>
    <mergeCell ref="AW15:AY15"/>
    <mergeCell ref="AZ15:BB15"/>
    <mergeCell ref="BC15:BE15"/>
    <mergeCell ref="BF13:BH13"/>
    <mergeCell ref="BI13:BK13"/>
    <mergeCell ref="AZ13:BB13"/>
    <mergeCell ref="BC13:BE13"/>
    <mergeCell ref="BI14:BK14"/>
    <mergeCell ref="BL13:BN13"/>
    <mergeCell ref="BO13:BT13"/>
    <mergeCell ref="BU13:BZ13"/>
    <mergeCell ref="BL14:BN14"/>
    <mergeCell ref="BO14:BT14"/>
    <mergeCell ref="BU14:BZ14"/>
    <mergeCell ref="A13:B13"/>
    <mergeCell ref="AH13:AJ13"/>
    <mergeCell ref="AK13:AM13"/>
    <mergeCell ref="AN13:AP13"/>
    <mergeCell ref="AQ13:AS13"/>
    <mergeCell ref="AT13:AV13"/>
    <mergeCell ref="AW13:AY13"/>
    <mergeCell ref="AH14:AJ14"/>
    <mergeCell ref="AK14:AM14"/>
    <mergeCell ref="AN14:AP14"/>
    <mergeCell ref="AQ14:AS14"/>
    <mergeCell ref="AT14:AV14"/>
    <mergeCell ref="AW14:AY14"/>
    <mergeCell ref="AZ14:BB14"/>
    <mergeCell ref="BC14:BE14"/>
    <mergeCell ref="BF14:BH14"/>
    <mergeCell ref="AH10:AJ10"/>
    <mergeCell ref="AK10:AM10"/>
    <mergeCell ref="AN10:AP10"/>
    <mergeCell ref="AQ10:AS10"/>
    <mergeCell ref="BI12:BK12"/>
    <mergeCell ref="BL12:BN12"/>
    <mergeCell ref="BO12:BT12"/>
    <mergeCell ref="BU12:BZ12"/>
    <mergeCell ref="AH11:AJ11"/>
    <mergeCell ref="AK11:AM11"/>
    <mergeCell ref="AN11:AP11"/>
    <mergeCell ref="AQ11:AS11"/>
    <mergeCell ref="AH12:AJ12"/>
    <mergeCell ref="AK12:AM12"/>
    <mergeCell ref="AN12:AP12"/>
    <mergeCell ref="AQ12:AS12"/>
    <mergeCell ref="AT12:AV12"/>
    <mergeCell ref="AW12:AY12"/>
    <mergeCell ref="AZ12:BB12"/>
    <mergeCell ref="BC12:BE12"/>
    <mergeCell ref="BF12:BH12"/>
    <mergeCell ref="AT11:AV11"/>
    <mergeCell ref="AW11:AY11"/>
    <mergeCell ref="AZ11:BB11"/>
    <mergeCell ref="AH9:AJ9"/>
    <mergeCell ref="AK9:AM9"/>
    <mergeCell ref="AN9:AP9"/>
    <mergeCell ref="AQ9:AS9"/>
    <mergeCell ref="AT9:AV9"/>
    <mergeCell ref="AW9:AY9"/>
    <mergeCell ref="AZ9:BB9"/>
    <mergeCell ref="BC9:BE9"/>
    <mergeCell ref="BF9:BH9"/>
    <mergeCell ref="BO4:BT5"/>
    <mergeCell ref="BO6:BT6"/>
    <mergeCell ref="BU4:BZ5"/>
    <mergeCell ref="BU6:BZ6"/>
    <mergeCell ref="AT10:AV10"/>
    <mergeCell ref="AW10:AY10"/>
    <mergeCell ref="AZ10:BB10"/>
    <mergeCell ref="BC10:BE10"/>
    <mergeCell ref="BL11:BN11"/>
    <mergeCell ref="BO11:BT11"/>
    <mergeCell ref="BU11:BZ11"/>
    <mergeCell ref="BI9:BK9"/>
    <mergeCell ref="BL9:BN9"/>
    <mergeCell ref="BO9:BT9"/>
    <mergeCell ref="BU9:BZ9"/>
    <mergeCell ref="BF10:BH10"/>
    <mergeCell ref="BI10:BK10"/>
    <mergeCell ref="BL10:BN10"/>
    <mergeCell ref="BO10:BT10"/>
    <mergeCell ref="BU10:BZ10"/>
    <mergeCell ref="BC11:BE11"/>
    <mergeCell ref="BF11:BH11"/>
    <mergeCell ref="BI11:BK11"/>
    <mergeCell ref="BI7:BK7"/>
    <mergeCell ref="AK6:AM6"/>
    <mergeCell ref="AN6:AP6"/>
    <mergeCell ref="AQ6:AS6"/>
    <mergeCell ref="AT6:AV6"/>
    <mergeCell ref="AW6:AY6"/>
    <mergeCell ref="AZ6:BB6"/>
    <mergeCell ref="BC6:BE6"/>
    <mergeCell ref="BF6:BH6"/>
    <mergeCell ref="AH4:BN4"/>
    <mergeCell ref="AH5:AJ5"/>
    <mergeCell ref="AK5:AM5"/>
    <mergeCell ref="AN5:AP5"/>
    <mergeCell ref="AQ5:AS5"/>
    <mergeCell ref="AT5:AV5"/>
    <mergeCell ref="AW5:AY5"/>
    <mergeCell ref="AZ5:BB5"/>
    <mergeCell ref="BC5:BE5"/>
    <mergeCell ref="BF5:BH5"/>
    <mergeCell ref="BI5:BK5"/>
    <mergeCell ref="BL5:BN5"/>
    <mergeCell ref="A1:BF1"/>
    <mergeCell ref="BJ38:BZ39"/>
    <mergeCell ref="A45:AA45"/>
    <mergeCell ref="A46:AA46"/>
    <mergeCell ref="A47:AA47"/>
    <mergeCell ref="A44:AA44"/>
    <mergeCell ref="A43:AA43"/>
    <mergeCell ref="A7:B7"/>
    <mergeCell ref="A8:B8"/>
    <mergeCell ref="A10:B10"/>
    <mergeCell ref="A11:B11"/>
    <mergeCell ref="A14:B14"/>
    <mergeCell ref="A5:A6"/>
    <mergeCell ref="A24:B24"/>
    <mergeCell ref="A25:B25"/>
    <mergeCell ref="A28:A39"/>
    <mergeCell ref="A9:B9"/>
    <mergeCell ref="A12:B12"/>
    <mergeCell ref="A19:B19"/>
    <mergeCell ref="A21:B21"/>
    <mergeCell ref="A23:B23"/>
    <mergeCell ref="BI6:BK6"/>
    <mergeCell ref="BL6:BN6"/>
    <mergeCell ref="AH6:AJ6"/>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&amp;C－ 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37</xdr:row>
                    <xdr:rowOff>47625</xdr:rowOff>
                  </from>
                  <to>
                    <xdr:col>53</xdr:col>
                    <xdr:colOff>104775</xdr:colOff>
                    <xdr:row>37</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37</xdr:row>
                    <xdr:rowOff>47625</xdr:rowOff>
                  </from>
                  <to>
                    <xdr:col>59</xdr:col>
                    <xdr:colOff>9525</xdr:colOff>
                    <xdr:row>37</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9"/>
  <sheetViews>
    <sheetView tabSelected="1" view="pageBreakPreview" zoomScale="60" zoomScaleNormal="100" workbookViewId="0">
      <selection activeCell="C49" sqref="C49"/>
    </sheetView>
  </sheetViews>
  <sheetFormatPr defaultColWidth="9" defaultRowHeight="12"/>
  <cols>
    <col min="1" max="2" width="6.5" style="23" customWidth="1"/>
    <col min="3" max="30" width="3.5" style="23" customWidth="1"/>
    <col min="31" max="97" width="1.625" style="23" customWidth="1"/>
    <col min="98" max="16384" width="9" style="23"/>
  </cols>
  <sheetData>
    <row r="1" spans="1:75" ht="14.25">
      <c r="A1" s="462" t="s">
        <v>620</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c r="AY1" s="462"/>
    </row>
    <row r="2" spans="1:75">
      <c r="H2" s="32" t="s">
        <v>569</v>
      </c>
    </row>
    <row r="3" spans="1:75" ht="14.25" thickBot="1">
      <c r="A3" s="554" t="s">
        <v>570</v>
      </c>
      <c r="B3" s="555"/>
      <c r="C3" s="556"/>
      <c r="D3" s="557"/>
      <c r="E3" s="557"/>
      <c r="F3" s="557"/>
      <c r="G3" s="557"/>
      <c r="H3" s="23" t="s">
        <v>141</v>
      </c>
    </row>
    <row r="4" spans="1:75" ht="14.25" thickBot="1">
      <c r="A4" s="554"/>
      <c r="B4" s="555"/>
      <c r="C4" s="569" t="s">
        <v>142</v>
      </c>
      <c r="D4" s="565"/>
      <c r="E4" s="565"/>
      <c r="F4" s="565"/>
      <c r="G4" s="565"/>
      <c r="H4" s="479"/>
      <c r="I4" s="479"/>
      <c r="J4" s="564" t="s">
        <v>143</v>
      </c>
      <c r="K4" s="565"/>
      <c r="L4" s="565"/>
      <c r="M4" s="565"/>
      <c r="N4" s="565"/>
      <c r="O4" s="479"/>
      <c r="P4" s="566"/>
      <c r="Q4" s="564" t="s">
        <v>144</v>
      </c>
      <c r="R4" s="565"/>
      <c r="S4" s="565"/>
      <c r="T4" s="565"/>
      <c r="U4" s="565"/>
      <c r="V4" s="479"/>
      <c r="W4" s="566"/>
      <c r="X4" s="567" t="s">
        <v>145</v>
      </c>
      <c r="Y4" s="565"/>
      <c r="Z4" s="565"/>
      <c r="AA4" s="565"/>
      <c r="AB4" s="565"/>
      <c r="AC4" s="479"/>
      <c r="AD4" s="568"/>
      <c r="AE4" s="478" t="s">
        <v>74</v>
      </c>
      <c r="AF4" s="479"/>
      <c r="AG4" s="479"/>
      <c r="AH4" s="479"/>
      <c r="AI4" s="479"/>
      <c r="AJ4" s="479"/>
      <c r="AK4" s="479"/>
      <c r="AL4" s="479"/>
      <c r="AM4" s="479"/>
      <c r="AN4" s="479"/>
      <c r="AO4" s="479"/>
      <c r="AP4" s="479"/>
      <c r="AQ4" s="479"/>
      <c r="AR4" s="479"/>
      <c r="AS4" s="479"/>
      <c r="AT4" s="479"/>
      <c r="AU4" s="479"/>
      <c r="AV4" s="479"/>
      <c r="AW4" s="479"/>
      <c r="AX4" s="479"/>
      <c r="AY4" s="479"/>
      <c r="AZ4" s="479"/>
      <c r="BA4" s="479"/>
      <c r="BB4" s="479"/>
      <c r="BC4" s="479"/>
      <c r="BD4" s="479"/>
      <c r="BE4" s="479"/>
      <c r="BF4" s="479"/>
      <c r="BG4" s="479"/>
      <c r="BH4" s="479"/>
      <c r="BI4" s="479"/>
      <c r="BJ4" s="479"/>
      <c r="BK4" s="480"/>
      <c r="BL4" s="485" t="s">
        <v>146</v>
      </c>
      <c r="BM4" s="486"/>
      <c r="BN4" s="486"/>
      <c r="BO4" s="486"/>
      <c r="BP4" s="486"/>
      <c r="BQ4" s="487"/>
      <c r="BR4" s="494" t="s">
        <v>112</v>
      </c>
      <c r="BS4" s="495"/>
      <c r="BT4" s="495"/>
      <c r="BU4" s="495"/>
      <c r="BV4" s="495"/>
      <c r="BW4" s="496"/>
    </row>
    <row r="5" spans="1:75">
      <c r="A5" s="467" t="s">
        <v>73</v>
      </c>
      <c r="B5" s="78" t="s">
        <v>105</v>
      </c>
      <c r="C5" s="94"/>
      <c r="D5" s="69"/>
      <c r="E5" s="70"/>
      <c r="F5" s="70"/>
      <c r="G5" s="70"/>
      <c r="H5" s="70"/>
      <c r="I5" s="69"/>
      <c r="J5" s="99"/>
      <c r="K5" s="70"/>
      <c r="L5" s="70"/>
      <c r="M5" s="70"/>
      <c r="N5" s="70"/>
      <c r="O5" s="70"/>
      <c r="P5" s="100"/>
      <c r="Q5" s="99"/>
      <c r="R5" s="70"/>
      <c r="S5" s="70"/>
      <c r="T5" s="70"/>
      <c r="U5" s="70"/>
      <c r="V5" s="70"/>
      <c r="W5" s="100"/>
      <c r="X5" s="93"/>
      <c r="Y5" s="70"/>
      <c r="Z5" s="70"/>
      <c r="AA5" s="70"/>
      <c r="AB5" s="70"/>
      <c r="AC5" s="70"/>
      <c r="AD5" s="95"/>
      <c r="AE5" s="481" t="s">
        <v>63</v>
      </c>
      <c r="AF5" s="482"/>
      <c r="AG5" s="483"/>
      <c r="AH5" s="484" t="s">
        <v>64</v>
      </c>
      <c r="AI5" s="482"/>
      <c r="AJ5" s="483"/>
      <c r="AK5" s="484" t="s">
        <v>65</v>
      </c>
      <c r="AL5" s="482"/>
      <c r="AM5" s="483"/>
      <c r="AN5" s="484" t="s">
        <v>75</v>
      </c>
      <c r="AO5" s="482"/>
      <c r="AP5" s="483"/>
      <c r="AQ5" s="484" t="s">
        <v>76</v>
      </c>
      <c r="AR5" s="482"/>
      <c r="AS5" s="483"/>
      <c r="AT5" s="484" t="s">
        <v>77</v>
      </c>
      <c r="AU5" s="482"/>
      <c r="AV5" s="483"/>
      <c r="AW5" s="484" t="s">
        <v>78</v>
      </c>
      <c r="AX5" s="482"/>
      <c r="AY5" s="483"/>
      <c r="AZ5" s="484" t="s">
        <v>79</v>
      </c>
      <c r="BA5" s="482"/>
      <c r="BB5" s="483"/>
      <c r="BC5" s="484" t="s">
        <v>80</v>
      </c>
      <c r="BD5" s="482"/>
      <c r="BE5" s="483"/>
      <c r="BF5" s="484" t="s">
        <v>107</v>
      </c>
      <c r="BG5" s="482"/>
      <c r="BH5" s="483"/>
      <c r="BI5" s="484" t="s">
        <v>108</v>
      </c>
      <c r="BJ5" s="482"/>
      <c r="BK5" s="483"/>
      <c r="BL5" s="488"/>
      <c r="BM5" s="489"/>
      <c r="BN5" s="489"/>
      <c r="BO5" s="489"/>
      <c r="BP5" s="489"/>
      <c r="BQ5" s="490"/>
      <c r="BR5" s="497"/>
      <c r="BS5" s="498"/>
      <c r="BT5" s="498"/>
      <c r="BU5" s="498"/>
      <c r="BV5" s="498"/>
      <c r="BW5" s="499"/>
    </row>
    <row r="6" spans="1:75">
      <c r="A6" s="468"/>
      <c r="B6" s="205" t="s">
        <v>106</v>
      </c>
      <c r="C6" s="105"/>
      <c r="D6" s="106"/>
      <c r="E6" s="106"/>
      <c r="F6" s="106"/>
      <c r="G6" s="106"/>
      <c r="H6" s="106"/>
      <c r="I6" s="107"/>
      <c r="J6" s="108"/>
      <c r="K6" s="106"/>
      <c r="L6" s="106"/>
      <c r="M6" s="106"/>
      <c r="N6" s="106"/>
      <c r="O6" s="106"/>
      <c r="P6" s="109"/>
      <c r="Q6" s="108"/>
      <c r="R6" s="106"/>
      <c r="S6" s="106"/>
      <c r="T6" s="106"/>
      <c r="U6" s="106"/>
      <c r="V6" s="106"/>
      <c r="W6" s="109"/>
      <c r="X6" s="110"/>
      <c r="Y6" s="106"/>
      <c r="Z6" s="106"/>
      <c r="AA6" s="106"/>
      <c r="AB6" s="106"/>
      <c r="AC6" s="106"/>
      <c r="AD6" s="111"/>
      <c r="AE6" s="477" t="s">
        <v>109</v>
      </c>
      <c r="AF6" s="475"/>
      <c r="AG6" s="476"/>
      <c r="AH6" s="474" t="s">
        <v>109</v>
      </c>
      <c r="AI6" s="475"/>
      <c r="AJ6" s="476"/>
      <c r="AK6" s="474" t="s">
        <v>109</v>
      </c>
      <c r="AL6" s="475"/>
      <c r="AM6" s="476"/>
      <c r="AN6" s="474" t="s">
        <v>109</v>
      </c>
      <c r="AO6" s="475"/>
      <c r="AP6" s="476"/>
      <c r="AQ6" s="474" t="s">
        <v>109</v>
      </c>
      <c r="AR6" s="475"/>
      <c r="AS6" s="476"/>
      <c r="AT6" s="474" t="s">
        <v>109</v>
      </c>
      <c r="AU6" s="475"/>
      <c r="AV6" s="476"/>
      <c r="AW6" s="474" t="s">
        <v>109</v>
      </c>
      <c r="AX6" s="475"/>
      <c r="AY6" s="476"/>
      <c r="AZ6" s="474" t="s">
        <v>109</v>
      </c>
      <c r="BA6" s="475"/>
      <c r="BB6" s="476"/>
      <c r="BC6" s="474" t="s">
        <v>109</v>
      </c>
      <c r="BD6" s="475"/>
      <c r="BE6" s="476"/>
      <c r="BF6" s="474" t="s">
        <v>109</v>
      </c>
      <c r="BG6" s="475"/>
      <c r="BH6" s="476"/>
      <c r="BI6" s="474" t="s">
        <v>109</v>
      </c>
      <c r="BJ6" s="475"/>
      <c r="BK6" s="476"/>
      <c r="BL6" s="491" t="s">
        <v>111</v>
      </c>
      <c r="BM6" s="492"/>
      <c r="BN6" s="492"/>
      <c r="BO6" s="492"/>
      <c r="BP6" s="492"/>
      <c r="BQ6" s="493"/>
      <c r="BR6" s="491" t="s">
        <v>111</v>
      </c>
      <c r="BS6" s="492"/>
      <c r="BT6" s="492"/>
      <c r="BU6" s="492"/>
      <c r="BV6" s="492"/>
      <c r="BW6" s="500"/>
    </row>
    <row r="7" spans="1:75" ht="22.5" customHeight="1">
      <c r="A7" s="465"/>
      <c r="B7" s="466"/>
      <c r="C7" s="96"/>
      <c r="D7" s="71"/>
      <c r="E7" s="71"/>
      <c r="F7" s="71"/>
      <c r="G7" s="71"/>
      <c r="H7" s="71"/>
      <c r="I7" s="83"/>
      <c r="J7" s="101"/>
      <c r="K7" s="71"/>
      <c r="L7" s="71"/>
      <c r="M7" s="71"/>
      <c r="N7" s="71"/>
      <c r="O7" s="71"/>
      <c r="P7" s="102"/>
      <c r="Q7" s="101"/>
      <c r="R7" s="71"/>
      <c r="S7" s="71"/>
      <c r="T7" s="71"/>
      <c r="U7" s="71"/>
      <c r="V7" s="71"/>
      <c r="W7" s="102"/>
      <c r="X7" s="92"/>
      <c r="Y7" s="71"/>
      <c r="Z7" s="71"/>
      <c r="AA7" s="71"/>
      <c r="AB7" s="71"/>
      <c r="AC7" s="71"/>
      <c r="AD7" s="80"/>
      <c r="AE7" s="508">
        <f t="shared" ref="AE7:AE25" si="0">COUNTIF($C7:$AD7,"Ａ")</f>
        <v>0</v>
      </c>
      <c r="AF7" s="502"/>
      <c r="AG7" s="503"/>
      <c r="AH7" s="501">
        <f t="shared" ref="AH7:AH25" si="1">COUNTIF($C7:$AD7,"Ｂ")</f>
        <v>0</v>
      </c>
      <c r="AI7" s="502"/>
      <c r="AJ7" s="503"/>
      <c r="AK7" s="501">
        <f t="shared" ref="AK7:AK25" si="2">COUNTIF($C7:$AD7,"Ｃ")</f>
        <v>0</v>
      </c>
      <c r="AL7" s="502"/>
      <c r="AM7" s="503"/>
      <c r="AN7" s="501">
        <f t="shared" ref="AN7:AN25" si="3">COUNTIF($C7:$AD7,"Ｄ")</f>
        <v>0</v>
      </c>
      <c r="AO7" s="502"/>
      <c r="AP7" s="503"/>
      <c r="AQ7" s="501">
        <f t="shared" ref="AQ7:AQ25" si="4">COUNTIF($C7:$AD7,"Ｅ")</f>
        <v>0</v>
      </c>
      <c r="AR7" s="502"/>
      <c r="AS7" s="503"/>
      <c r="AT7" s="501">
        <f t="shared" ref="AT7:AT25" si="5">COUNTIF($C7:$AD7,"Ｆ")</f>
        <v>0</v>
      </c>
      <c r="AU7" s="502"/>
      <c r="AV7" s="503"/>
      <c r="AW7" s="501">
        <f t="shared" ref="AW7:AW25" si="6">COUNTIF($C7:$AD7,"Ｇ")</f>
        <v>0</v>
      </c>
      <c r="AX7" s="502"/>
      <c r="AY7" s="503"/>
      <c r="AZ7" s="501">
        <f t="shared" ref="AZ7:AZ25" si="7">COUNTIF($C7:$AD7,"Ｈ")</f>
        <v>0</v>
      </c>
      <c r="BA7" s="502"/>
      <c r="BB7" s="503"/>
      <c r="BC7" s="501">
        <f t="shared" ref="BC7:BC25" si="8">COUNTIF($C7:$AD7,"Ｉ")</f>
        <v>0</v>
      </c>
      <c r="BD7" s="502"/>
      <c r="BE7" s="503"/>
      <c r="BF7" s="501">
        <f t="shared" ref="BF7:BF25" si="9">COUNTIF($C7:$AD7,"公休")</f>
        <v>0</v>
      </c>
      <c r="BG7" s="502"/>
      <c r="BH7" s="503"/>
      <c r="BI7" s="501">
        <f t="shared" ref="BI7:BI25" si="10">COUNTIF($C7:$AD7,"年休")</f>
        <v>0</v>
      </c>
      <c r="BJ7" s="502"/>
      <c r="BK7" s="503"/>
      <c r="BL7" s="504"/>
      <c r="BM7" s="505"/>
      <c r="BN7" s="505"/>
      <c r="BO7" s="505"/>
      <c r="BP7" s="505"/>
      <c r="BQ7" s="506"/>
      <c r="BR7" s="504"/>
      <c r="BS7" s="505"/>
      <c r="BT7" s="505"/>
      <c r="BU7" s="505"/>
      <c r="BV7" s="505"/>
      <c r="BW7" s="507"/>
    </row>
    <row r="8" spans="1:75" ht="22.5" customHeight="1">
      <c r="A8" s="465"/>
      <c r="B8" s="466"/>
      <c r="C8" s="96"/>
      <c r="D8" s="71"/>
      <c r="E8" s="71"/>
      <c r="F8" s="71"/>
      <c r="G8" s="71"/>
      <c r="H8" s="71"/>
      <c r="I8" s="83"/>
      <c r="J8" s="101"/>
      <c r="K8" s="71"/>
      <c r="L8" s="71"/>
      <c r="M8" s="71"/>
      <c r="N8" s="71"/>
      <c r="O8" s="71"/>
      <c r="P8" s="102"/>
      <c r="Q8" s="101"/>
      <c r="R8" s="71"/>
      <c r="S8" s="71"/>
      <c r="T8" s="71"/>
      <c r="U8" s="71"/>
      <c r="V8" s="71"/>
      <c r="W8" s="102"/>
      <c r="X8" s="92"/>
      <c r="Y8" s="71"/>
      <c r="Z8" s="71"/>
      <c r="AA8" s="71"/>
      <c r="AB8" s="71"/>
      <c r="AC8" s="71"/>
      <c r="AD8" s="80"/>
      <c r="AE8" s="508">
        <f t="shared" si="0"/>
        <v>0</v>
      </c>
      <c r="AF8" s="502"/>
      <c r="AG8" s="503"/>
      <c r="AH8" s="501">
        <f t="shared" si="1"/>
        <v>0</v>
      </c>
      <c r="AI8" s="502"/>
      <c r="AJ8" s="503"/>
      <c r="AK8" s="501">
        <f t="shared" si="2"/>
        <v>0</v>
      </c>
      <c r="AL8" s="502"/>
      <c r="AM8" s="503"/>
      <c r="AN8" s="501">
        <f t="shared" si="3"/>
        <v>0</v>
      </c>
      <c r="AO8" s="502"/>
      <c r="AP8" s="503"/>
      <c r="AQ8" s="501">
        <f t="shared" si="4"/>
        <v>0</v>
      </c>
      <c r="AR8" s="502"/>
      <c r="AS8" s="503"/>
      <c r="AT8" s="501">
        <f t="shared" si="5"/>
        <v>0</v>
      </c>
      <c r="AU8" s="502"/>
      <c r="AV8" s="503"/>
      <c r="AW8" s="501">
        <f t="shared" si="6"/>
        <v>0</v>
      </c>
      <c r="AX8" s="502"/>
      <c r="AY8" s="503"/>
      <c r="AZ8" s="501">
        <f t="shared" si="7"/>
        <v>0</v>
      </c>
      <c r="BA8" s="502"/>
      <c r="BB8" s="503"/>
      <c r="BC8" s="501">
        <f t="shared" si="8"/>
        <v>0</v>
      </c>
      <c r="BD8" s="502"/>
      <c r="BE8" s="503"/>
      <c r="BF8" s="501">
        <f t="shared" si="9"/>
        <v>0</v>
      </c>
      <c r="BG8" s="502"/>
      <c r="BH8" s="503"/>
      <c r="BI8" s="501">
        <f t="shared" si="10"/>
        <v>0</v>
      </c>
      <c r="BJ8" s="502"/>
      <c r="BK8" s="503"/>
      <c r="BL8" s="504"/>
      <c r="BM8" s="505"/>
      <c r="BN8" s="505"/>
      <c r="BO8" s="505"/>
      <c r="BP8" s="505"/>
      <c r="BQ8" s="506"/>
      <c r="BR8" s="504"/>
      <c r="BS8" s="505"/>
      <c r="BT8" s="505"/>
      <c r="BU8" s="505"/>
      <c r="BV8" s="505"/>
      <c r="BW8" s="507"/>
    </row>
    <row r="9" spans="1:75" ht="22.5" customHeight="1">
      <c r="A9" s="465"/>
      <c r="B9" s="466"/>
      <c r="C9" s="96"/>
      <c r="D9" s="71"/>
      <c r="E9" s="71"/>
      <c r="F9" s="71"/>
      <c r="G9" s="71"/>
      <c r="H9" s="71"/>
      <c r="I9" s="83"/>
      <c r="J9" s="101"/>
      <c r="K9" s="71"/>
      <c r="L9" s="71"/>
      <c r="M9" s="71"/>
      <c r="N9" s="71"/>
      <c r="O9" s="71"/>
      <c r="P9" s="102"/>
      <c r="Q9" s="101"/>
      <c r="R9" s="71"/>
      <c r="S9" s="71"/>
      <c r="T9" s="71"/>
      <c r="U9" s="71"/>
      <c r="V9" s="71"/>
      <c r="W9" s="102"/>
      <c r="X9" s="92"/>
      <c r="Y9" s="71"/>
      <c r="Z9" s="71"/>
      <c r="AA9" s="71"/>
      <c r="AB9" s="71"/>
      <c r="AC9" s="71"/>
      <c r="AD9" s="80"/>
      <c r="AE9" s="508">
        <f t="shared" si="0"/>
        <v>0</v>
      </c>
      <c r="AF9" s="502"/>
      <c r="AG9" s="503"/>
      <c r="AH9" s="501">
        <f t="shared" si="1"/>
        <v>0</v>
      </c>
      <c r="AI9" s="502"/>
      <c r="AJ9" s="503"/>
      <c r="AK9" s="501">
        <f t="shared" si="2"/>
        <v>0</v>
      </c>
      <c r="AL9" s="502"/>
      <c r="AM9" s="503"/>
      <c r="AN9" s="501">
        <f t="shared" si="3"/>
        <v>0</v>
      </c>
      <c r="AO9" s="502"/>
      <c r="AP9" s="503"/>
      <c r="AQ9" s="501">
        <f t="shared" si="4"/>
        <v>0</v>
      </c>
      <c r="AR9" s="502"/>
      <c r="AS9" s="503"/>
      <c r="AT9" s="501">
        <f t="shared" si="5"/>
        <v>0</v>
      </c>
      <c r="AU9" s="502"/>
      <c r="AV9" s="503"/>
      <c r="AW9" s="501">
        <f t="shared" si="6"/>
        <v>0</v>
      </c>
      <c r="AX9" s="502"/>
      <c r="AY9" s="503"/>
      <c r="AZ9" s="501">
        <f t="shared" si="7"/>
        <v>0</v>
      </c>
      <c r="BA9" s="502"/>
      <c r="BB9" s="503"/>
      <c r="BC9" s="501">
        <f t="shared" si="8"/>
        <v>0</v>
      </c>
      <c r="BD9" s="502"/>
      <c r="BE9" s="503"/>
      <c r="BF9" s="501">
        <f t="shared" si="9"/>
        <v>0</v>
      </c>
      <c r="BG9" s="502"/>
      <c r="BH9" s="503"/>
      <c r="BI9" s="501">
        <f t="shared" si="10"/>
        <v>0</v>
      </c>
      <c r="BJ9" s="502"/>
      <c r="BK9" s="503"/>
      <c r="BL9" s="504"/>
      <c r="BM9" s="505"/>
      <c r="BN9" s="505"/>
      <c r="BO9" s="505"/>
      <c r="BP9" s="505"/>
      <c r="BQ9" s="506"/>
      <c r="BR9" s="504"/>
      <c r="BS9" s="505"/>
      <c r="BT9" s="505"/>
      <c r="BU9" s="505"/>
      <c r="BV9" s="505"/>
      <c r="BW9" s="507"/>
    </row>
    <row r="10" spans="1:75" ht="22.5" customHeight="1">
      <c r="A10" s="465"/>
      <c r="B10" s="466"/>
      <c r="C10" s="96"/>
      <c r="D10" s="71"/>
      <c r="E10" s="71"/>
      <c r="F10" s="71"/>
      <c r="G10" s="71"/>
      <c r="H10" s="71"/>
      <c r="I10" s="83"/>
      <c r="J10" s="101"/>
      <c r="K10" s="71"/>
      <c r="L10" s="71"/>
      <c r="M10" s="71"/>
      <c r="N10" s="71"/>
      <c r="O10" s="71"/>
      <c r="P10" s="102"/>
      <c r="Q10" s="101"/>
      <c r="R10" s="71"/>
      <c r="S10" s="71"/>
      <c r="T10" s="71"/>
      <c r="U10" s="71"/>
      <c r="V10" s="71"/>
      <c r="W10" s="102"/>
      <c r="X10" s="92"/>
      <c r="Y10" s="71"/>
      <c r="Z10" s="71"/>
      <c r="AA10" s="71"/>
      <c r="AB10" s="71"/>
      <c r="AC10" s="71"/>
      <c r="AD10" s="80"/>
      <c r="AE10" s="508">
        <f t="shared" si="0"/>
        <v>0</v>
      </c>
      <c r="AF10" s="502"/>
      <c r="AG10" s="503"/>
      <c r="AH10" s="501">
        <f t="shared" si="1"/>
        <v>0</v>
      </c>
      <c r="AI10" s="502"/>
      <c r="AJ10" s="503"/>
      <c r="AK10" s="501">
        <f t="shared" si="2"/>
        <v>0</v>
      </c>
      <c r="AL10" s="502"/>
      <c r="AM10" s="503"/>
      <c r="AN10" s="501">
        <f t="shared" si="3"/>
        <v>0</v>
      </c>
      <c r="AO10" s="502"/>
      <c r="AP10" s="503"/>
      <c r="AQ10" s="501">
        <f t="shared" si="4"/>
        <v>0</v>
      </c>
      <c r="AR10" s="502"/>
      <c r="AS10" s="503"/>
      <c r="AT10" s="501">
        <f t="shared" si="5"/>
        <v>0</v>
      </c>
      <c r="AU10" s="502"/>
      <c r="AV10" s="503"/>
      <c r="AW10" s="501">
        <f t="shared" si="6"/>
        <v>0</v>
      </c>
      <c r="AX10" s="502"/>
      <c r="AY10" s="503"/>
      <c r="AZ10" s="501">
        <f t="shared" si="7"/>
        <v>0</v>
      </c>
      <c r="BA10" s="502"/>
      <c r="BB10" s="503"/>
      <c r="BC10" s="501">
        <f t="shared" si="8"/>
        <v>0</v>
      </c>
      <c r="BD10" s="502"/>
      <c r="BE10" s="503"/>
      <c r="BF10" s="501">
        <f t="shared" si="9"/>
        <v>0</v>
      </c>
      <c r="BG10" s="502"/>
      <c r="BH10" s="503"/>
      <c r="BI10" s="501">
        <f t="shared" si="10"/>
        <v>0</v>
      </c>
      <c r="BJ10" s="502"/>
      <c r="BK10" s="503"/>
      <c r="BL10" s="504"/>
      <c r="BM10" s="505"/>
      <c r="BN10" s="505"/>
      <c r="BO10" s="505"/>
      <c r="BP10" s="505"/>
      <c r="BQ10" s="506"/>
      <c r="BR10" s="504"/>
      <c r="BS10" s="505"/>
      <c r="BT10" s="505"/>
      <c r="BU10" s="505"/>
      <c r="BV10" s="505"/>
      <c r="BW10" s="507"/>
    </row>
    <row r="11" spans="1:75" ht="22.5" customHeight="1">
      <c r="A11" s="465"/>
      <c r="B11" s="466"/>
      <c r="C11" s="96"/>
      <c r="D11" s="71"/>
      <c r="E11" s="71"/>
      <c r="F11" s="71"/>
      <c r="G11" s="71"/>
      <c r="H11" s="71"/>
      <c r="I11" s="83"/>
      <c r="J11" s="101"/>
      <c r="K11" s="71"/>
      <c r="L11" s="71"/>
      <c r="M11" s="71"/>
      <c r="N11" s="71"/>
      <c r="O11" s="71"/>
      <c r="P11" s="102"/>
      <c r="Q11" s="101"/>
      <c r="R11" s="71"/>
      <c r="S11" s="71"/>
      <c r="T11" s="71"/>
      <c r="U11" s="71"/>
      <c r="V11" s="71"/>
      <c r="W11" s="102"/>
      <c r="X11" s="92"/>
      <c r="Y11" s="71"/>
      <c r="Z11" s="71"/>
      <c r="AA11" s="71"/>
      <c r="AB11" s="71"/>
      <c r="AC11" s="71"/>
      <c r="AD11" s="80"/>
      <c r="AE11" s="508">
        <f t="shared" si="0"/>
        <v>0</v>
      </c>
      <c r="AF11" s="502"/>
      <c r="AG11" s="503"/>
      <c r="AH11" s="501">
        <f t="shared" si="1"/>
        <v>0</v>
      </c>
      <c r="AI11" s="502"/>
      <c r="AJ11" s="503"/>
      <c r="AK11" s="501">
        <f t="shared" si="2"/>
        <v>0</v>
      </c>
      <c r="AL11" s="502"/>
      <c r="AM11" s="503"/>
      <c r="AN11" s="501">
        <f t="shared" si="3"/>
        <v>0</v>
      </c>
      <c r="AO11" s="502"/>
      <c r="AP11" s="503"/>
      <c r="AQ11" s="501">
        <f t="shared" si="4"/>
        <v>0</v>
      </c>
      <c r="AR11" s="502"/>
      <c r="AS11" s="503"/>
      <c r="AT11" s="501">
        <f t="shared" si="5"/>
        <v>0</v>
      </c>
      <c r="AU11" s="502"/>
      <c r="AV11" s="503"/>
      <c r="AW11" s="501">
        <f t="shared" si="6"/>
        <v>0</v>
      </c>
      <c r="AX11" s="502"/>
      <c r="AY11" s="503"/>
      <c r="AZ11" s="501">
        <f t="shared" si="7"/>
        <v>0</v>
      </c>
      <c r="BA11" s="502"/>
      <c r="BB11" s="503"/>
      <c r="BC11" s="501">
        <f t="shared" si="8"/>
        <v>0</v>
      </c>
      <c r="BD11" s="502"/>
      <c r="BE11" s="503"/>
      <c r="BF11" s="501">
        <f t="shared" si="9"/>
        <v>0</v>
      </c>
      <c r="BG11" s="502"/>
      <c r="BH11" s="503"/>
      <c r="BI11" s="501">
        <f t="shared" si="10"/>
        <v>0</v>
      </c>
      <c r="BJ11" s="502"/>
      <c r="BK11" s="503"/>
      <c r="BL11" s="504"/>
      <c r="BM11" s="505"/>
      <c r="BN11" s="505"/>
      <c r="BO11" s="505"/>
      <c r="BP11" s="505"/>
      <c r="BQ11" s="506"/>
      <c r="BR11" s="504"/>
      <c r="BS11" s="505"/>
      <c r="BT11" s="505"/>
      <c r="BU11" s="505"/>
      <c r="BV11" s="505"/>
      <c r="BW11" s="507"/>
    </row>
    <row r="12" spans="1:75" ht="22.5" customHeight="1">
      <c r="A12" s="465"/>
      <c r="B12" s="466"/>
      <c r="C12" s="96"/>
      <c r="D12" s="71"/>
      <c r="E12" s="71"/>
      <c r="F12" s="71"/>
      <c r="G12" s="71"/>
      <c r="H12" s="71"/>
      <c r="I12" s="83"/>
      <c r="J12" s="101"/>
      <c r="K12" s="71"/>
      <c r="L12" s="71"/>
      <c r="M12" s="71"/>
      <c r="N12" s="71"/>
      <c r="O12" s="71"/>
      <c r="P12" s="102"/>
      <c r="Q12" s="101"/>
      <c r="R12" s="71"/>
      <c r="S12" s="71"/>
      <c r="T12" s="71"/>
      <c r="U12" s="71"/>
      <c r="V12" s="71"/>
      <c r="W12" s="102"/>
      <c r="X12" s="92"/>
      <c r="Y12" s="71"/>
      <c r="Z12" s="71"/>
      <c r="AA12" s="71"/>
      <c r="AB12" s="71"/>
      <c r="AC12" s="71"/>
      <c r="AD12" s="80"/>
      <c r="AE12" s="508">
        <f t="shared" si="0"/>
        <v>0</v>
      </c>
      <c r="AF12" s="502"/>
      <c r="AG12" s="503"/>
      <c r="AH12" s="501">
        <f t="shared" si="1"/>
        <v>0</v>
      </c>
      <c r="AI12" s="502"/>
      <c r="AJ12" s="503"/>
      <c r="AK12" s="501">
        <f t="shared" si="2"/>
        <v>0</v>
      </c>
      <c r="AL12" s="502"/>
      <c r="AM12" s="503"/>
      <c r="AN12" s="501">
        <f t="shared" si="3"/>
        <v>0</v>
      </c>
      <c r="AO12" s="502"/>
      <c r="AP12" s="503"/>
      <c r="AQ12" s="501">
        <f t="shared" si="4"/>
        <v>0</v>
      </c>
      <c r="AR12" s="502"/>
      <c r="AS12" s="503"/>
      <c r="AT12" s="501">
        <f t="shared" si="5"/>
        <v>0</v>
      </c>
      <c r="AU12" s="502"/>
      <c r="AV12" s="503"/>
      <c r="AW12" s="501">
        <f t="shared" si="6"/>
        <v>0</v>
      </c>
      <c r="AX12" s="502"/>
      <c r="AY12" s="503"/>
      <c r="AZ12" s="501">
        <f t="shared" si="7"/>
        <v>0</v>
      </c>
      <c r="BA12" s="502"/>
      <c r="BB12" s="503"/>
      <c r="BC12" s="501">
        <f t="shared" si="8"/>
        <v>0</v>
      </c>
      <c r="BD12" s="502"/>
      <c r="BE12" s="503"/>
      <c r="BF12" s="501">
        <f t="shared" si="9"/>
        <v>0</v>
      </c>
      <c r="BG12" s="502"/>
      <c r="BH12" s="503"/>
      <c r="BI12" s="501">
        <f t="shared" si="10"/>
        <v>0</v>
      </c>
      <c r="BJ12" s="502"/>
      <c r="BK12" s="503"/>
      <c r="BL12" s="504"/>
      <c r="BM12" s="505"/>
      <c r="BN12" s="505"/>
      <c r="BO12" s="505"/>
      <c r="BP12" s="505"/>
      <c r="BQ12" s="506"/>
      <c r="BR12" s="504"/>
      <c r="BS12" s="505"/>
      <c r="BT12" s="505"/>
      <c r="BU12" s="505"/>
      <c r="BV12" s="505"/>
      <c r="BW12" s="507"/>
    </row>
    <row r="13" spans="1:75" ht="22.5" customHeight="1">
      <c r="A13" s="465"/>
      <c r="B13" s="466"/>
      <c r="C13" s="96"/>
      <c r="D13" s="71"/>
      <c r="E13" s="71"/>
      <c r="F13" s="71"/>
      <c r="G13" s="71"/>
      <c r="H13" s="71"/>
      <c r="I13" s="83"/>
      <c r="J13" s="101"/>
      <c r="K13" s="71"/>
      <c r="L13" s="71"/>
      <c r="M13" s="71"/>
      <c r="N13" s="71"/>
      <c r="O13" s="71"/>
      <c r="P13" s="102"/>
      <c r="Q13" s="101"/>
      <c r="R13" s="71"/>
      <c r="S13" s="71"/>
      <c r="T13" s="71"/>
      <c r="U13" s="71"/>
      <c r="V13" s="71"/>
      <c r="W13" s="102"/>
      <c r="X13" s="92"/>
      <c r="Y13" s="71"/>
      <c r="Z13" s="71"/>
      <c r="AA13" s="71"/>
      <c r="AB13" s="71"/>
      <c r="AC13" s="71"/>
      <c r="AD13" s="80"/>
      <c r="AE13" s="508">
        <f t="shared" si="0"/>
        <v>0</v>
      </c>
      <c r="AF13" s="502"/>
      <c r="AG13" s="503"/>
      <c r="AH13" s="501">
        <f t="shared" si="1"/>
        <v>0</v>
      </c>
      <c r="AI13" s="502"/>
      <c r="AJ13" s="503"/>
      <c r="AK13" s="501">
        <f t="shared" si="2"/>
        <v>0</v>
      </c>
      <c r="AL13" s="502"/>
      <c r="AM13" s="503"/>
      <c r="AN13" s="501">
        <f t="shared" si="3"/>
        <v>0</v>
      </c>
      <c r="AO13" s="502"/>
      <c r="AP13" s="503"/>
      <c r="AQ13" s="501">
        <f t="shared" si="4"/>
        <v>0</v>
      </c>
      <c r="AR13" s="502"/>
      <c r="AS13" s="503"/>
      <c r="AT13" s="501">
        <f t="shared" si="5"/>
        <v>0</v>
      </c>
      <c r="AU13" s="502"/>
      <c r="AV13" s="503"/>
      <c r="AW13" s="501">
        <f t="shared" si="6"/>
        <v>0</v>
      </c>
      <c r="AX13" s="502"/>
      <c r="AY13" s="503"/>
      <c r="AZ13" s="501">
        <f t="shared" si="7"/>
        <v>0</v>
      </c>
      <c r="BA13" s="502"/>
      <c r="BB13" s="503"/>
      <c r="BC13" s="501">
        <f t="shared" si="8"/>
        <v>0</v>
      </c>
      <c r="BD13" s="502"/>
      <c r="BE13" s="503"/>
      <c r="BF13" s="501">
        <f t="shared" si="9"/>
        <v>0</v>
      </c>
      <c r="BG13" s="502"/>
      <c r="BH13" s="503"/>
      <c r="BI13" s="501">
        <f t="shared" si="10"/>
        <v>0</v>
      </c>
      <c r="BJ13" s="502"/>
      <c r="BK13" s="503"/>
      <c r="BL13" s="504"/>
      <c r="BM13" s="505"/>
      <c r="BN13" s="505"/>
      <c r="BO13" s="505"/>
      <c r="BP13" s="505"/>
      <c r="BQ13" s="506"/>
      <c r="BR13" s="504"/>
      <c r="BS13" s="505"/>
      <c r="BT13" s="505"/>
      <c r="BU13" s="505"/>
      <c r="BV13" s="505"/>
      <c r="BW13" s="507"/>
    </row>
    <row r="14" spans="1:75" ht="22.5" customHeight="1">
      <c r="A14" s="465"/>
      <c r="B14" s="466"/>
      <c r="C14" s="96"/>
      <c r="D14" s="71"/>
      <c r="E14" s="71"/>
      <c r="F14" s="71"/>
      <c r="G14" s="71"/>
      <c r="H14" s="71"/>
      <c r="I14" s="83"/>
      <c r="J14" s="101"/>
      <c r="K14" s="71"/>
      <c r="L14" s="71"/>
      <c r="M14" s="71"/>
      <c r="N14" s="71"/>
      <c r="O14" s="71"/>
      <c r="P14" s="102"/>
      <c r="Q14" s="101"/>
      <c r="R14" s="71"/>
      <c r="S14" s="71"/>
      <c r="T14" s="71"/>
      <c r="U14" s="71"/>
      <c r="V14" s="71"/>
      <c r="W14" s="102"/>
      <c r="X14" s="92"/>
      <c r="Y14" s="71"/>
      <c r="Z14" s="71"/>
      <c r="AA14" s="71"/>
      <c r="AB14" s="71"/>
      <c r="AC14" s="71"/>
      <c r="AD14" s="80"/>
      <c r="AE14" s="508">
        <f t="shared" si="0"/>
        <v>0</v>
      </c>
      <c r="AF14" s="502"/>
      <c r="AG14" s="503"/>
      <c r="AH14" s="501">
        <f t="shared" si="1"/>
        <v>0</v>
      </c>
      <c r="AI14" s="502"/>
      <c r="AJ14" s="503"/>
      <c r="AK14" s="501">
        <f t="shared" si="2"/>
        <v>0</v>
      </c>
      <c r="AL14" s="502"/>
      <c r="AM14" s="503"/>
      <c r="AN14" s="501">
        <f t="shared" si="3"/>
        <v>0</v>
      </c>
      <c r="AO14" s="502"/>
      <c r="AP14" s="503"/>
      <c r="AQ14" s="501">
        <f t="shared" si="4"/>
        <v>0</v>
      </c>
      <c r="AR14" s="502"/>
      <c r="AS14" s="503"/>
      <c r="AT14" s="501">
        <f t="shared" si="5"/>
        <v>0</v>
      </c>
      <c r="AU14" s="502"/>
      <c r="AV14" s="503"/>
      <c r="AW14" s="501">
        <f t="shared" si="6"/>
        <v>0</v>
      </c>
      <c r="AX14" s="502"/>
      <c r="AY14" s="503"/>
      <c r="AZ14" s="501">
        <f t="shared" si="7"/>
        <v>0</v>
      </c>
      <c r="BA14" s="502"/>
      <c r="BB14" s="503"/>
      <c r="BC14" s="501">
        <f t="shared" si="8"/>
        <v>0</v>
      </c>
      <c r="BD14" s="502"/>
      <c r="BE14" s="503"/>
      <c r="BF14" s="501">
        <f t="shared" si="9"/>
        <v>0</v>
      </c>
      <c r="BG14" s="502"/>
      <c r="BH14" s="503"/>
      <c r="BI14" s="501">
        <f t="shared" si="10"/>
        <v>0</v>
      </c>
      <c r="BJ14" s="502"/>
      <c r="BK14" s="503"/>
      <c r="BL14" s="504"/>
      <c r="BM14" s="505"/>
      <c r="BN14" s="505"/>
      <c r="BO14" s="505"/>
      <c r="BP14" s="505"/>
      <c r="BQ14" s="506"/>
      <c r="BR14" s="504"/>
      <c r="BS14" s="505"/>
      <c r="BT14" s="505"/>
      <c r="BU14" s="505"/>
      <c r="BV14" s="505"/>
      <c r="BW14" s="507"/>
    </row>
    <row r="15" spans="1:75" ht="22.5" customHeight="1">
      <c r="A15" s="465"/>
      <c r="B15" s="466"/>
      <c r="C15" s="96"/>
      <c r="D15" s="71"/>
      <c r="E15" s="71"/>
      <c r="F15" s="71"/>
      <c r="G15" s="71"/>
      <c r="H15" s="71"/>
      <c r="I15" s="83"/>
      <c r="J15" s="101"/>
      <c r="K15" s="71"/>
      <c r="L15" s="71"/>
      <c r="M15" s="71"/>
      <c r="N15" s="71"/>
      <c r="O15" s="71"/>
      <c r="P15" s="102"/>
      <c r="Q15" s="101"/>
      <c r="R15" s="71"/>
      <c r="S15" s="71"/>
      <c r="T15" s="71"/>
      <c r="U15" s="71"/>
      <c r="V15" s="71"/>
      <c r="W15" s="102"/>
      <c r="X15" s="92"/>
      <c r="Y15" s="71"/>
      <c r="Z15" s="71"/>
      <c r="AA15" s="71"/>
      <c r="AB15" s="71"/>
      <c r="AC15" s="71"/>
      <c r="AD15" s="80"/>
      <c r="AE15" s="508">
        <f t="shared" si="0"/>
        <v>0</v>
      </c>
      <c r="AF15" s="502"/>
      <c r="AG15" s="503"/>
      <c r="AH15" s="501">
        <f t="shared" si="1"/>
        <v>0</v>
      </c>
      <c r="AI15" s="502"/>
      <c r="AJ15" s="503"/>
      <c r="AK15" s="501">
        <f t="shared" si="2"/>
        <v>0</v>
      </c>
      <c r="AL15" s="502"/>
      <c r="AM15" s="503"/>
      <c r="AN15" s="501">
        <f t="shared" si="3"/>
        <v>0</v>
      </c>
      <c r="AO15" s="502"/>
      <c r="AP15" s="503"/>
      <c r="AQ15" s="501">
        <f t="shared" si="4"/>
        <v>0</v>
      </c>
      <c r="AR15" s="502"/>
      <c r="AS15" s="503"/>
      <c r="AT15" s="501">
        <f t="shared" si="5"/>
        <v>0</v>
      </c>
      <c r="AU15" s="502"/>
      <c r="AV15" s="503"/>
      <c r="AW15" s="501">
        <f t="shared" si="6"/>
        <v>0</v>
      </c>
      <c r="AX15" s="502"/>
      <c r="AY15" s="503"/>
      <c r="AZ15" s="501">
        <f t="shared" si="7"/>
        <v>0</v>
      </c>
      <c r="BA15" s="502"/>
      <c r="BB15" s="503"/>
      <c r="BC15" s="501">
        <f t="shared" si="8"/>
        <v>0</v>
      </c>
      <c r="BD15" s="502"/>
      <c r="BE15" s="503"/>
      <c r="BF15" s="501">
        <f t="shared" si="9"/>
        <v>0</v>
      </c>
      <c r="BG15" s="502"/>
      <c r="BH15" s="503"/>
      <c r="BI15" s="501">
        <f t="shared" si="10"/>
        <v>0</v>
      </c>
      <c r="BJ15" s="502"/>
      <c r="BK15" s="503"/>
      <c r="BL15" s="504"/>
      <c r="BM15" s="505"/>
      <c r="BN15" s="505"/>
      <c r="BO15" s="505"/>
      <c r="BP15" s="505"/>
      <c r="BQ15" s="506"/>
      <c r="BR15" s="504"/>
      <c r="BS15" s="505"/>
      <c r="BT15" s="505"/>
      <c r="BU15" s="505"/>
      <c r="BV15" s="505"/>
      <c r="BW15" s="507"/>
    </row>
    <row r="16" spans="1:75" ht="22.5" customHeight="1">
      <c r="A16" s="465"/>
      <c r="B16" s="466"/>
      <c r="C16" s="96"/>
      <c r="D16" s="71"/>
      <c r="E16" s="71"/>
      <c r="F16" s="71"/>
      <c r="G16" s="71"/>
      <c r="H16" s="71"/>
      <c r="I16" s="83"/>
      <c r="J16" s="101"/>
      <c r="K16" s="71"/>
      <c r="L16" s="71"/>
      <c r="M16" s="71"/>
      <c r="N16" s="71"/>
      <c r="O16" s="71"/>
      <c r="P16" s="102"/>
      <c r="Q16" s="101"/>
      <c r="R16" s="71"/>
      <c r="S16" s="71"/>
      <c r="T16" s="71"/>
      <c r="U16" s="71"/>
      <c r="V16" s="71"/>
      <c r="W16" s="102"/>
      <c r="X16" s="92"/>
      <c r="Y16" s="71"/>
      <c r="Z16" s="71"/>
      <c r="AA16" s="71"/>
      <c r="AB16" s="71"/>
      <c r="AC16" s="71"/>
      <c r="AD16" s="80"/>
      <c r="AE16" s="508">
        <f t="shared" si="0"/>
        <v>0</v>
      </c>
      <c r="AF16" s="502"/>
      <c r="AG16" s="503"/>
      <c r="AH16" s="501">
        <f t="shared" si="1"/>
        <v>0</v>
      </c>
      <c r="AI16" s="502"/>
      <c r="AJ16" s="503"/>
      <c r="AK16" s="501">
        <f t="shared" si="2"/>
        <v>0</v>
      </c>
      <c r="AL16" s="502"/>
      <c r="AM16" s="503"/>
      <c r="AN16" s="501">
        <f t="shared" si="3"/>
        <v>0</v>
      </c>
      <c r="AO16" s="502"/>
      <c r="AP16" s="503"/>
      <c r="AQ16" s="501">
        <f t="shared" si="4"/>
        <v>0</v>
      </c>
      <c r="AR16" s="502"/>
      <c r="AS16" s="503"/>
      <c r="AT16" s="501">
        <f t="shared" si="5"/>
        <v>0</v>
      </c>
      <c r="AU16" s="502"/>
      <c r="AV16" s="503"/>
      <c r="AW16" s="501">
        <f t="shared" si="6"/>
        <v>0</v>
      </c>
      <c r="AX16" s="502"/>
      <c r="AY16" s="503"/>
      <c r="AZ16" s="501">
        <f t="shared" si="7"/>
        <v>0</v>
      </c>
      <c r="BA16" s="502"/>
      <c r="BB16" s="503"/>
      <c r="BC16" s="501">
        <f t="shared" si="8"/>
        <v>0</v>
      </c>
      <c r="BD16" s="502"/>
      <c r="BE16" s="503"/>
      <c r="BF16" s="501">
        <f t="shared" si="9"/>
        <v>0</v>
      </c>
      <c r="BG16" s="502"/>
      <c r="BH16" s="503"/>
      <c r="BI16" s="501">
        <f t="shared" si="10"/>
        <v>0</v>
      </c>
      <c r="BJ16" s="502"/>
      <c r="BK16" s="503"/>
      <c r="BL16" s="504"/>
      <c r="BM16" s="505"/>
      <c r="BN16" s="505"/>
      <c r="BO16" s="505"/>
      <c r="BP16" s="505"/>
      <c r="BQ16" s="506"/>
      <c r="BR16" s="504"/>
      <c r="BS16" s="505"/>
      <c r="BT16" s="505"/>
      <c r="BU16" s="505"/>
      <c r="BV16" s="505"/>
      <c r="BW16" s="507"/>
    </row>
    <row r="17" spans="1:78" ht="22.5" customHeight="1">
      <c r="A17" s="465"/>
      <c r="B17" s="466"/>
      <c r="C17" s="96"/>
      <c r="D17" s="71"/>
      <c r="E17" s="71"/>
      <c r="F17" s="71"/>
      <c r="G17" s="71"/>
      <c r="H17" s="71"/>
      <c r="I17" s="83"/>
      <c r="J17" s="101"/>
      <c r="K17" s="71"/>
      <c r="L17" s="71"/>
      <c r="M17" s="71"/>
      <c r="N17" s="71"/>
      <c r="O17" s="71"/>
      <c r="P17" s="102"/>
      <c r="Q17" s="101"/>
      <c r="R17" s="71"/>
      <c r="S17" s="71"/>
      <c r="T17" s="71"/>
      <c r="U17" s="71"/>
      <c r="V17" s="71"/>
      <c r="W17" s="102"/>
      <c r="X17" s="92"/>
      <c r="Y17" s="71"/>
      <c r="Z17" s="71"/>
      <c r="AA17" s="71"/>
      <c r="AB17" s="71"/>
      <c r="AC17" s="71"/>
      <c r="AD17" s="80"/>
      <c r="AE17" s="508">
        <f t="shared" si="0"/>
        <v>0</v>
      </c>
      <c r="AF17" s="502"/>
      <c r="AG17" s="503"/>
      <c r="AH17" s="501">
        <f t="shared" si="1"/>
        <v>0</v>
      </c>
      <c r="AI17" s="502"/>
      <c r="AJ17" s="503"/>
      <c r="AK17" s="501">
        <f t="shared" si="2"/>
        <v>0</v>
      </c>
      <c r="AL17" s="502"/>
      <c r="AM17" s="503"/>
      <c r="AN17" s="501">
        <f t="shared" si="3"/>
        <v>0</v>
      </c>
      <c r="AO17" s="502"/>
      <c r="AP17" s="503"/>
      <c r="AQ17" s="501">
        <f t="shared" si="4"/>
        <v>0</v>
      </c>
      <c r="AR17" s="502"/>
      <c r="AS17" s="503"/>
      <c r="AT17" s="501">
        <f t="shared" si="5"/>
        <v>0</v>
      </c>
      <c r="AU17" s="502"/>
      <c r="AV17" s="503"/>
      <c r="AW17" s="501">
        <f t="shared" si="6"/>
        <v>0</v>
      </c>
      <c r="AX17" s="502"/>
      <c r="AY17" s="503"/>
      <c r="AZ17" s="501">
        <f t="shared" si="7"/>
        <v>0</v>
      </c>
      <c r="BA17" s="502"/>
      <c r="BB17" s="503"/>
      <c r="BC17" s="501">
        <f t="shared" si="8"/>
        <v>0</v>
      </c>
      <c r="BD17" s="502"/>
      <c r="BE17" s="503"/>
      <c r="BF17" s="501">
        <f t="shared" si="9"/>
        <v>0</v>
      </c>
      <c r="BG17" s="502"/>
      <c r="BH17" s="503"/>
      <c r="BI17" s="501">
        <f t="shared" si="10"/>
        <v>0</v>
      </c>
      <c r="BJ17" s="502"/>
      <c r="BK17" s="503"/>
      <c r="BL17" s="504"/>
      <c r="BM17" s="505"/>
      <c r="BN17" s="505"/>
      <c r="BO17" s="505"/>
      <c r="BP17" s="505"/>
      <c r="BQ17" s="506"/>
      <c r="BR17" s="504"/>
      <c r="BS17" s="505"/>
      <c r="BT17" s="505"/>
      <c r="BU17" s="505"/>
      <c r="BV17" s="505"/>
      <c r="BW17" s="507"/>
    </row>
    <row r="18" spans="1:78" ht="22.5" customHeight="1">
      <c r="A18" s="465"/>
      <c r="B18" s="466"/>
      <c r="C18" s="96"/>
      <c r="D18" s="71"/>
      <c r="E18" s="71"/>
      <c r="F18" s="71"/>
      <c r="G18" s="71"/>
      <c r="H18" s="71"/>
      <c r="I18" s="83"/>
      <c r="J18" s="101"/>
      <c r="K18" s="71"/>
      <c r="L18" s="71"/>
      <c r="M18" s="71"/>
      <c r="N18" s="71"/>
      <c r="O18" s="71"/>
      <c r="P18" s="102"/>
      <c r="Q18" s="101"/>
      <c r="R18" s="71"/>
      <c r="S18" s="71"/>
      <c r="T18" s="71"/>
      <c r="U18" s="71"/>
      <c r="V18" s="71"/>
      <c r="W18" s="102"/>
      <c r="X18" s="92"/>
      <c r="Y18" s="71"/>
      <c r="Z18" s="71"/>
      <c r="AA18" s="71"/>
      <c r="AB18" s="71"/>
      <c r="AC18" s="71"/>
      <c r="AD18" s="80"/>
      <c r="AE18" s="508">
        <f t="shared" si="0"/>
        <v>0</v>
      </c>
      <c r="AF18" s="502"/>
      <c r="AG18" s="503"/>
      <c r="AH18" s="501">
        <f t="shared" si="1"/>
        <v>0</v>
      </c>
      <c r="AI18" s="502"/>
      <c r="AJ18" s="503"/>
      <c r="AK18" s="501">
        <f t="shared" si="2"/>
        <v>0</v>
      </c>
      <c r="AL18" s="502"/>
      <c r="AM18" s="503"/>
      <c r="AN18" s="501">
        <f t="shared" si="3"/>
        <v>0</v>
      </c>
      <c r="AO18" s="502"/>
      <c r="AP18" s="503"/>
      <c r="AQ18" s="501">
        <f t="shared" si="4"/>
        <v>0</v>
      </c>
      <c r="AR18" s="502"/>
      <c r="AS18" s="503"/>
      <c r="AT18" s="501">
        <f t="shared" si="5"/>
        <v>0</v>
      </c>
      <c r="AU18" s="502"/>
      <c r="AV18" s="503"/>
      <c r="AW18" s="501">
        <f t="shared" si="6"/>
        <v>0</v>
      </c>
      <c r="AX18" s="502"/>
      <c r="AY18" s="503"/>
      <c r="AZ18" s="501">
        <f t="shared" si="7"/>
        <v>0</v>
      </c>
      <c r="BA18" s="502"/>
      <c r="BB18" s="503"/>
      <c r="BC18" s="501">
        <f t="shared" si="8"/>
        <v>0</v>
      </c>
      <c r="BD18" s="502"/>
      <c r="BE18" s="503"/>
      <c r="BF18" s="501">
        <f t="shared" si="9"/>
        <v>0</v>
      </c>
      <c r="BG18" s="502"/>
      <c r="BH18" s="503"/>
      <c r="BI18" s="501">
        <f t="shared" si="10"/>
        <v>0</v>
      </c>
      <c r="BJ18" s="502"/>
      <c r="BK18" s="503"/>
      <c r="BL18" s="504"/>
      <c r="BM18" s="505"/>
      <c r="BN18" s="505"/>
      <c r="BO18" s="505"/>
      <c r="BP18" s="505"/>
      <c r="BQ18" s="506"/>
      <c r="BR18" s="504"/>
      <c r="BS18" s="505"/>
      <c r="BT18" s="505"/>
      <c r="BU18" s="505"/>
      <c r="BV18" s="505"/>
      <c r="BW18" s="507"/>
    </row>
    <row r="19" spans="1:78" ht="22.5" customHeight="1">
      <c r="A19" s="465"/>
      <c r="B19" s="466"/>
      <c r="C19" s="96"/>
      <c r="D19" s="71"/>
      <c r="E19" s="71"/>
      <c r="F19" s="71"/>
      <c r="G19" s="71"/>
      <c r="H19" s="71"/>
      <c r="I19" s="83"/>
      <c r="J19" s="101"/>
      <c r="K19" s="71"/>
      <c r="L19" s="71"/>
      <c r="M19" s="71"/>
      <c r="N19" s="71"/>
      <c r="O19" s="71"/>
      <c r="P19" s="102"/>
      <c r="Q19" s="101"/>
      <c r="R19" s="71"/>
      <c r="S19" s="71"/>
      <c r="T19" s="71"/>
      <c r="U19" s="71"/>
      <c r="V19" s="71"/>
      <c r="W19" s="102"/>
      <c r="X19" s="92"/>
      <c r="Y19" s="71"/>
      <c r="Z19" s="71"/>
      <c r="AA19" s="71"/>
      <c r="AB19" s="71"/>
      <c r="AC19" s="71"/>
      <c r="AD19" s="80"/>
      <c r="AE19" s="508">
        <f t="shared" si="0"/>
        <v>0</v>
      </c>
      <c r="AF19" s="502"/>
      <c r="AG19" s="503"/>
      <c r="AH19" s="501">
        <f t="shared" si="1"/>
        <v>0</v>
      </c>
      <c r="AI19" s="502"/>
      <c r="AJ19" s="503"/>
      <c r="AK19" s="501">
        <f t="shared" si="2"/>
        <v>0</v>
      </c>
      <c r="AL19" s="502"/>
      <c r="AM19" s="503"/>
      <c r="AN19" s="501">
        <f t="shared" si="3"/>
        <v>0</v>
      </c>
      <c r="AO19" s="502"/>
      <c r="AP19" s="503"/>
      <c r="AQ19" s="501">
        <f t="shared" si="4"/>
        <v>0</v>
      </c>
      <c r="AR19" s="502"/>
      <c r="AS19" s="503"/>
      <c r="AT19" s="501">
        <f t="shared" si="5"/>
        <v>0</v>
      </c>
      <c r="AU19" s="502"/>
      <c r="AV19" s="503"/>
      <c r="AW19" s="501">
        <f t="shared" si="6"/>
        <v>0</v>
      </c>
      <c r="AX19" s="502"/>
      <c r="AY19" s="503"/>
      <c r="AZ19" s="501">
        <f t="shared" si="7"/>
        <v>0</v>
      </c>
      <c r="BA19" s="502"/>
      <c r="BB19" s="503"/>
      <c r="BC19" s="501">
        <f t="shared" si="8"/>
        <v>0</v>
      </c>
      <c r="BD19" s="502"/>
      <c r="BE19" s="503"/>
      <c r="BF19" s="501">
        <f t="shared" si="9"/>
        <v>0</v>
      </c>
      <c r="BG19" s="502"/>
      <c r="BH19" s="503"/>
      <c r="BI19" s="501">
        <f t="shared" si="10"/>
        <v>0</v>
      </c>
      <c r="BJ19" s="502"/>
      <c r="BK19" s="503"/>
      <c r="BL19" s="504"/>
      <c r="BM19" s="505"/>
      <c r="BN19" s="505"/>
      <c r="BO19" s="505"/>
      <c r="BP19" s="505"/>
      <c r="BQ19" s="506"/>
      <c r="BR19" s="504"/>
      <c r="BS19" s="505"/>
      <c r="BT19" s="505"/>
      <c r="BU19" s="505"/>
      <c r="BV19" s="505"/>
      <c r="BW19" s="507"/>
    </row>
    <row r="20" spans="1:78" ht="22.5" customHeight="1">
      <c r="A20" s="465"/>
      <c r="B20" s="466"/>
      <c r="C20" s="96"/>
      <c r="D20" s="71"/>
      <c r="E20" s="71"/>
      <c r="F20" s="71"/>
      <c r="G20" s="71"/>
      <c r="H20" s="71"/>
      <c r="I20" s="83"/>
      <c r="J20" s="101"/>
      <c r="K20" s="71"/>
      <c r="L20" s="71"/>
      <c r="M20" s="71"/>
      <c r="N20" s="71"/>
      <c r="O20" s="71"/>
      <c r="P20" s="102"/>
      <c r="Q20" s="101"/>
      <c r="R20" s="71"/>
      <c r="S20" s="71"/>
      <c r="T20" s="71"/>
      <c r="U20" s="71"/>
      <c r="V20" s="71"/>
      <c r="W20" s="102"/>
      <c r="X20" s="92"/>
      <c r="Y20" s="71"/>
      <c r="Z20" s="71"/>
      <c r="AA20" s="71"/>
      <c r="AB20" s="71"/>
      <c r="AC20" s="71"/>
      <c r="AD20" s="80"/>
      <c r="AE20" s="508">
        <f t="shared" si="0"/>
        <v>0</v>
      </c>
      <c r="AF20" s="502"/>
      <c r="AG20" s="503"/>
      <c r="AH20" s="501">
        <f t="shared" si="1"/>
        <v>0</v>
      </c>
      <c r="AI20" s="502"/>
      <c r="AJ20" s="503"/>
      <c r="AK20" s="501">
        <f t="shared" si="2"/>
        <v>0</v>
      </c>
      <c r="AL20" s="502"/>
      <c r="AM20" s="503"/>
      <c r="AN20" s="501">
        <f t="shared" si="3"/>
        <v>0</v>
      </c>
      <c r="AO20" s="502"/>
      <c r="AP20" s="503"/>
      <c r="AQ20" s="501">
        <f t="shared" si="4"/>
        <v>0</v>
      </c>
      <c r="AR20" s="502"/>
      <c r="AS20" s="503"/>
      <c r="AT20" s="501">
        <f t="shared" si="5"/>
        <v>0</v>
      </c>
      <c r="AU20" s="502"/>
      <c r="AV20" s="503"/>
      <c r="AW20" s="501">
        <f t="shared" si="6"/>
        <v>0</v>
      </c>
      <c r="AX20" s="502"/>
      <c r="AY20" s="503"/>
      <c r="AZ20" s="501">
        <f t="shared" si="7"/>
        <v>0</v>
      </c>
      <c r="BA20" s="502"/>
      <c r="BB20" s="503"/>
      <c r="BC20" s="501">
        <f t="shared" si="8"/>
        <v>0</v>
      </c>
      <c r="BD20" s="502"/>
      <c r="BE20" s="503"/>
      <c r="BF20" s="501">
        <f t="shared" si="9"/>
        <v>0</v>
      </c>
      <c r="BG20" s="502"/>
      <c r="BH20" s="503"/>
      <c r="BI20" s="501">
        <f t="shared" si="10"/>
        <v>0</v>
      </c>
      <c r="BJ20" s="502"/>
      <c r="BK20" s="503"/>
      <c r="BL20" s="504"/>
      <c r="BM20" s="505"/>
      <c r="BN20" s="505"/>
      <c r="BO20" s="505"/>
      <c r="BP20" s="505"/>
      <c r="BQ20" s="506"/>
      <c r="BR20" s="504"/>
      <c r="BS20" s="505"/>
      <c r="BT20" s="505"/>
      <c r="BU20" s="505"/>
      <c r="BV20" s="505"/>
      <c r="BW20" s="507"/>
    </row>
    <row r="21" spans="1:78" ht="22.5" customHeight="1">
      <c r="A21" s="465"/>
      <c r="B21" s="466"/>
      <c r="C21" s="96"/>
      <c r="D21" s="71"/>
      <c r="E21" s="71"/>
      <c r="F21" s="71"/>
      <c r="G21" s="71"/>
      <c r="H21" s="71"/>
      <c r="I21" s="83"/>
      <c r="J21" s="101"/>
      <c r="K21" s="71"/>
      <c r="L21" s="71"/>
      <c r="M21" s="71"/>
      <c r="N21" s="71"/>
      <c r="O21" s="71"/>
      <c r="P21" s="102"/>
      <c r="Q21" s="101"/>
      <c r="R21" s="71"/>
      <c r="S21" s="71"/>
      <c r="T21" s="71"/>
      <c r="U21" s="71"/>
      <c r="V21" s="71"/>
      <c r="W21" s="102"/>
      <c r="X21" s="92"/>
      <c r="Y21" s="71"/>
      <c r="Z21" s="71"/>
      <c r="AA21" s="71"/>
      <c r="AB21" s="71"/>
      <c r="AC21" s="71"/>
      <c r="AD21" s="80"/>
      <c r="AE21" s="508">
        <f t="shared" si="0"/>
        <v>0</v>
      </c>
      <c r="AF21" s="502"/>
      <c r="AG21" s="503"/>
      <c r="AH21" s="501">
        <f t="shared" si="1"/>
        <v>0</v>
      </c>
      <c r="AI21" s="502"/>
      <c r="AJ21" s="503"/>
      <c r="AK21" s="501">
        <f t="shared" si="2"/>
        <v>0</v>
      </c>
      <c r="AL21" s="502"/>
      <c r="AM21" s="503"/>
      <c r="AN21" s="501">
        <f t="shared" si="3"/>
        <v>0</v>
      </c>
      <c r="AO21" s="502"/>
      <c r="AP21" s="503"/>
      <c r="AQ21" s="501">
        <f t="shared" si="4"/>
        <v>0</v>
      </c>
      <c r="AR21" s="502"/>
      <c r="AS21" s="503"/>
      <c r="AT21" s="501">
        <f t="shared" si="5"/>
        <v>0</v>
      </c>
      <c r="AU21" s="502"/>
      <c r="AV21" s="503"/>
      <c r="AW21" s="501">
        <f t="shared" si="6"/>
        <v>0</v>
      </c>
      <c r="AX21" s="502"/>
      <c r="AY21" s="503"/>
      <c r="AZ21" s="501">
        <f t="shared" si="7"/>
        <v>0</v>
      </c>
      <c r="BA21" s="502"/>
      <c r="BB21" s="503"/>
      <c r="BC21" s="501">
        <f t="shared" si="8"/>
        <v>0</v>
      </c>
      <c r="BD21" s="502"/>
      <c r="BE21" s="503"/>
      <c r="BF21" s="501">
        <f t="shared" si="9"/>
        <v>0</v>
      </c>
      <c r="BG21" s="502"/>
      <c r="BH21" s="503"/>
      <c r="BI21" s="501">
        <f t="shared" si="10"/>
        <v>0</v>
      </c>
      <c r="BJ21" s="502"/>
      <c r="BK21" s="503"/>
      <c r="BL21" s="504"/>
      <c r="BM21" s="505"/>
      <c r="BN21" s="505"/>
      <c r="BO21" s="505"/>
      <c r="BP21" s="505"/>
      <c r="BQ21" s="506"/>
      <c r="BR21" s="504"/>
      <c r="BS21" s="505"/>
      <c r="BT21" s="505"/>
      <c r="BU21" s="505"/>
      <c r="BV21" s="505"/>
      <c r="BW21" s="507"/>
    </row>
    <row r="22" spans="1:78" ht="22.5" customHeight="1">
      <c r="A22" s="465"/>
      <c r="B22" s="466"/>
      <c r="C22" s="96"/>
      <c r="D22" s="71"/>
      <c r="E22" s="71"/>
      <c r="F22" s="71"/>
      <c r="G22" s="71"/>
      <c r="H22" s="71"/>
      <c r="I22" s="83"/>
      <c r="J22" s="101"/>
      <c r="K22" s="71"/>
      <c r="L22" s="71"/>
      <c r="M22" s="71"/>
      <c r="N22" s="71"/>
      <c r="O22" s="71"/>
      <c r="P22" s="102"/>
      <c r="Q22" s="101"/>
      <c r="R22" s="71"/>
      <c r="S22" s="71"/>
      <c r="T22" s="71"/>
      <c r="U22" s="71"/>
      <c r="V22" s="71"/>
      <c r="W22" s="102"/>
      <c r="X22" s="92"/>
      <c r="Y22" s="71"/>
      <c r="Z22" s="71"/>
      <c r="AA22" s="71"/>
      <c r="AB22" s="71"/>
      <c r="AC22" s="71"/>
      <c r="AD22" s="80"/>
      <c r="AE22" s="508">
        <f t="shared" si="0"/>
        <v>0</v>
      </c>
      <c r="AF22" s="502"/>
      <c r="AG22" s="503"/>
      <c r="AH22" s="501">
        <f t="shared" si="1"/>
        <v>0</v>
      </c>
      <c r="AI22" s="502"/>
      <c r="AJ22" s="503"/>
      <c r="AK22" s="501">
        <f t="shared" si="2"/>
        <v>0</v>
      </c>
      <c r="AL22" s="502"/>
      <c r="AM22" s="503"/>
      <c r="AN22" s="501">
        <f t="shared" si="3"/>
        <v>0</v>
      </c>
      <c r="AO22" s="502"/>
      <c r="AP22" s="503"/>
      <c r="AQ22" s="501">
        <f t="shared" si="4"/>
        <v>0</v>
      </c>
      <c r="AR22" s="502"/>
      <c r="AS22" s="503"/>
      <c r="AT22" s="501">
        <f t="shared" si="5"/>
        <v>0</v>
      </c>
      <c r="AU22" s="502"/>
      <c r="AV22" s="503"/>
      <c r="AW22" s="501">
        <f t="shared" si="6"/>
        <v>0</v>
      </c>
      <c r="AX22" s="502"/>
      <c r="AY22" s="503"/>
      <c r="AZ22" s="501">
        <f t="shared" si="7"/>
        <v>0</v>
      </c>
      <c r="BA22" s="502"/>
      <c r="BB22" s="503"/>
      <c r="BC22" s="501">
        <f t="shared" si="8"/>
        <v>0</v>
      </c>
      <c r="BD22" s="502"/>
      <c r="BE22" s="503"/>
      <c r="BF22" s="501">
        <f t="shared" si="9"/>
        <v>0</v>
      </c>
      <c r="BG22" s="502"/>
      <c r="BH22" s="503"/>
      <c r="BI22" s="501">
        <f t="shared" si="10"/>
        <v>0</v>
      </c>
      <c r="BJ22" s="502"/>
      <c r="BK22" s="503"/>
      <c r="BL22" s="504"/>
      <c r="BM22" s="505"/>
      <c r="BN22" s="505"/>
      <c r="BO22" s="505"/>
      <c r="BP22" s="505"/>
      <c r="BQ22" s="506"/>
      <c r="BR22" s="504"/>
      <c r="BS22" s="505"/>
      <c r="BT22" s="505"/>
      <c r="BU22" s="505"/>
      <c r="BV22" s="505"/>
      <c r="BW22" s="507"/>
    </row>
    <row r="23" spans="1:78" ht="22.5" customHeight="1">
      <c r="A23" s="465"/>
      <c r="B23" s="466"/>
      <c r="C23" s="96"/>
      <c r="D23" s="71"/>
      <c r="E23" s="71"/>
      <c r="F23" s="71"/>
      <c r="G23" s="71"/>
      <c r="H23" s="71"/>
      <c r="I23" s="83"/>
      <c r="J23" s="101"/>
      <c r="K23" s="71"/>
      <c r="L23" s="71"/>
      <c r="M23" s="71"/>
      <c r="N23" s="71"/>
      <c r="O23" s="71"/>
      <c r="P23" s="102"/>
      <c r="Q23" s="101"/>
      <c r="R23" s="71"/>
      <c r="S23" s="71"/>
      <c r="T23" s="71"/>
      <c r="U23" s="71"/>
      <c r="V23" s="71"/>
      <c r="W23" s="102"/>
      <c r="X23" s="92"/>
      <c r="Y23" s="71"/>
      <c r="Z23" s="71"/>
      <c r="AA23" s="71"/>
      <c r="AB23" s="71"/>
      <c r="AC23" s="71"/>
      <c r="AD23" s="80"/>
      <c r="AE23" s="508">
        <f t="shared" si="0"/>
        <v>0</v>
      </c>
      <c r="AF23" s="502"/>
      <c r="AG23" s="503"/>
      <c r="AH23" s="501">
        <f t="shared" si="1"/>
        <v>0</v>
      </c>
      <c r="AI23" s="502"/>
      <c r="AJ23" s="503"/>
      <c r="AK23" s="501">
        <f t="shared" si="2"/>
        <v>0</v>
      </c>
      <c r="AL23" s="502"/>
      <c r="AM23" s="503"/>
      <c r="AN23" s="501">
        <f t="shared" si="3"/>
        <v>0</v>
      </c>
      <c r="AO23" s="502"/>
      <c r="AP23" s="503"/>
      <c r="AQ23" s="501">
        <f t="shared" si="4"/>
        <v>0</v>
      </c>
      <c r="AR23" s="502"/>
      <c r="AS23" s="503"/>
      <c r="AT23" s="501">
        <f t="shared" si="5"/>
        <v>0</v>
      </c>
      <c r="AU23" s="502"/>
      <c r="AV23" s="503"/>
      <c r="AW23" s="501">
        <f t="shared" si="6"/>
        <v>0</v>
      </c>
      <c r="AX23" s="502"/>
      <c r="AY23" s="503"/>
      <c r="AZ23" s="501">
        <f t="shared" si="7"/>
        <v>0</v>
      </c>
      <c r="BA23" s="502"/>
      <c r="BB23" s="503"/>
      <c r="BC23" s="501">
        <f t="shared" si="8"/>
        <v>0</v>
      </c>
      <c r="BD23" s="502"/>
      <c r="BE23" s="503"/>
      <c r="BF23" s="501">
        <f t="shared" si="9"/>
        <v>0</v>
      </c>
      <c r="BG23" s="502"/>
      <c r="BH23" s="503"/>
      <c r="BI23" s="501">
        <f t="shared" si="10"/>
        <v>0</v>
      </c>
      <c r="BJ23" s="502"/>
      <c r="BK23" s="503"/>
      <c r="BL23" s="504"/>
      <c r="BM23" s="505"/>
      <c r="BN23" s="505"/>
      <c r="BO23" s="505"/>
      <c r="BP23" s="505"/>
      <c r="BQ23" s="506"/>
      <c r="BR23" s="504"/>
      <c r="BS23" s="505"/>
      <c r="BT23" s="505"/>
      <c r="BU23" s="505"/>
      <c r="BV23" s="505"/>
      <c r="BW23" s="507"/>
    </row>
    <row r="24" spans="1:78" ht="22.5" customHeight="1">
      <c r="A24" s="465"/>
      <c r="B24" s="466"/>
      <c r="C24" s="96"/>
      <c r="D24" s="71"/>
      <c r="E24" s="71"/>
      <c r="F24" s="71"/>
      <c r="G24" s="71"/>
      <c r="H24" s="71"/>
      <c r="I24" s="83"/>
      <c r="J24" s="101"/>
      <c r="K24" s="71"/>
      <c r="L24" s="71"/>
      <c r="M24" s="71"/>
      <c r="N24" s="71"/>
      <c r="O24" s="71"/>
      <c r="P24" s="102"/>
      <c r="Q24" s="101"/>
      <c r="R24" s="71"/>
      <c r="S24" s="71"/>
      <c r="T24" s="71"/>
      <c r="U24" s="71"/>
      <c r="V24" s="71"/>
      <c r="W24" s="102"/>
      <c r="X24" s="92"/>
      <c r="Y24" s="71"/>
      <c r="Z24" s="71"/>
      <c r="AA24" s="71"/>
      <c r="AB24" s="71"/>
      <c r="AC24" s="71"/>
      <c r="AD24" s="80"/>
      <c r="AE24" s="508">
        <f t="shared" si="0"/>
        <v>0</v>
      </c>
      <c r="AF24" s="502"/>
      <c r="AG24" s="503"/>
      <c r="AH24" s="501">
        <f t="shared" si="1"/>
        <v>0</v>
      </c>
      <c r="AI24" s="502"/>
      <c r="AJ24" s="503"/>
      <c r="AK24" s="501">
        <f t="shared" si="2"/>
        <v>0</v>
      </c>
      <c r="AL24" s="502"/>
      <c r="AM24" s="503"/>
      <c r="AN24" s="501">
        <f t="shared" si="3"/>
        <v>0</v>
      </c>
      <c r="AO24" s="502"/>
      <c r="AP24" s="503"/>
      <c r="AQ24" s="501">
        <f t="shared" si="4"/>
        <v>0</v>
      </c>
      <c r="AR24" s="502"/>
      <c r="AS24" s="503"/>
      <c r="AT24" s="501">
        <f t="shared" si="5"/>
        <v>0</v>
      </c>
      <c r="AU24" s="502"/>
      <c r="AV24" s="503"/>
      <c r="AW24" s="501">
        <f t="shared" si="6"/>
        <v>0</v>
      </c>
      <c r="AX24" s="502"/>
      <c r="AY24" s="503"/>
      <c r="AZ24" s="501">
        <f t="shared" si="7"/>
        <v>0</v>
      </c>
      <c r="BA24" s="502"/>
      <c r="BB24" s="503"/>
      <c r="BC24" s="501">
        <f t="shared" si="8"/>
        <v>0</v>
      </c>
      <c r="BD24" s="502"/>
      <c r="BE24" s="503"/>
      <c r="BF24" s="501">
        <f t="shared" si="9"/>
        <v>0</v>
      </c>
      <c r="BG24" s="502"/>
      <c r="BH24" s="503"/>
      <c r="BI24" s="501">
        <f t="shared" si="10"/>
        <v>0</v>
      </c>
      <c r="BJ24" s="502"/>
      <c r="BK24" s="503"/>
      <c r="BL24" s="504"/>
      <c r="BM24" s="505"/>
      <c r="BN24" s="505"/>
      <c r="BO24" s="505"/>
      <c r="BP24" s="505"/>
      <c r="BQ24" s="506"/>
      <c r="BR24" s="504"/>
      <c r="BS24" s="505"/>
      <c r="BT24" s="505"/>
      <c r="BU24" s="505"/>
      <c r="BV24" s="505"/>
      <c r="BW24" s="507"/>
    </row>
    <row r="25" spans="1:78" ht="22.5" customHeight="1" thickBot="1">
      <c r="A25" s="469"/>
      <c r="B25" s="470"/>
      <c r="C25" s="97"/>
      <c r="D25" s="81"/>
      <c r="E25" s="81"/>
      <c r="F25" s="81"/>
      <c r="G25" s="81"/>
      <c r="H25" s="81"/>
      <c r="I25" s="84"/>
      <c r="J25" s="103"/>
      <c r="K25" s="81"/>
      <c r="L25" s="81"/>
      <c r="M25" s="81"/>
      <c r="N25" s="81"/>
      <c r="O25" s="81"/>
      <c r="P25" s="104"/>
      <c r="Q25" s="103"/>
      <c r="R25" s="81"/>
      <c r="S25" s="81"/>
      <c r="T25" s="81"/>
      <c r="U25" s="81"/>
      <c r="V25" s="81"/>
      <c r="W25" s="104"/>
      <c r="X25" s="98"/>
      <c r="Y25" s="81"/>
      <c r="Z25" s="81"/>
      <c r="AA25" s="81"/>
      <c r="AB25" s="81"/>
      <c r="AC25" s="81"/>
      <c r="AD25" s="82"/>
      <c r="AE25" s="509">
        <f t="shared" si="0"/>
        <v>0</v>
      </c>
      <c r="AF25" s="510"/>
      <c r="AG25" s="511"/>
      <c r="AH25" s="512">
        <f t="shared" si="1"/>
        <v>0</v>
      </c>
      <c r="AI25" s="510"/>
      <c r="AJ25" s="511"/>
      <c r="AK25" s="512">
        <f t="shared" si="2"/>
        <v>0</v>
      </c>
      <c r="AL25" s="510"/>
      <c r="AM25" s="511"/>
      <c r="AN25" s="512">
        <f t="shared" si="3"/>
        <v>0</v>
      </c>
      <c r="AO25" s="510"/>
      <c r="AP25" s="511"/>
      <c r="AQ25" s="512">
        <f t="shared" si="4"/>
        <v>0</v>
      </c>
      <c r="AR25" s="510"/>
      <c r="AS25" s="511"/>
      <c r="AT25" s="512">
        <f t="shared" si="5"/>
        <v>0</v>
      </c>
      <c r="AU25" s="510"/>
      <c r="AV25" s="511"/>
      <c r="AW25" s="512">
        <f t="shared" si="6"/>
        <v>0</v>
      </c>
      <c r="AX25" s="510"/>
      <c r="AY25" s="511"/>
      <c r="AZ25" s="512">
        <f t="shared" si="7"/>
        <v>0</v>
      </c>
      <c r="BA25" s="510"/>
      <c r="BB25" s="511"/>
      <c r="BC25" s="512">
        <f t="shared" si="8"/>
        <v>0</v>
      </c>
      <c r="BD25" s="510"/>
      <c r="BE25" s="511"/>
      <c r="BF25" s="512">
        <f t="shared" si="9"/>
        <v>0</v>
      </c>
      <c r="BG25" s="510"/>
      <c r="BH25" s="511"/>
      <c r="BI25" s="512">
        <f t="shared" si="10"/>
        <v>0</v>
      </c>
      <c r="BJ25" s="510"/>
      <c r="BK25" s="511"/>
      <c r="BL25" s="513"/>
      <c r="BM25" s="514"/>
      <c r="BN25" s="514"/>
      <c r="BO25" s="514"/>
      <c r="BP25" s="514"/>
      <c r="BQ25" s="515"/>
      <c r="BR25" s="513"/>
      <c r="BS25" s="514"/>
      <c r="BT25" s="514"/>
      <c r="BU25" s="514"/>
      <c r="BV25" s="514"/>
      <c r="BW25" s="570"/>
    </row>
    <row r="26" spans="1:78" ht="9.75" customHeight="1"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c r="AF26" s="77"/>
      <c r="AG26" s="77"/>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8" ht="14.25" thickBo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7"/>
      <c r="AF27" s="519" t="s">
        <v>113</v>
      </c>
      <c r="AG27" s="520"/>
      <c r="AH27" s="520"/>
      <c r="AI27" s="521" t="s">
        <v>114</v>
      </c>
      <c r="AJ27" s="520"/>
      <c r="AK27" s="520"/>
      <c r="AL27" s="520"/>
      <c r="AM27" s="520"/>
      <c r="AN27" s="520"/>
      <c r="AO27" s="522"/>
      <c r="AP27" s="530" t="s">
        <v>137</v>
      </c>
      <c r="AQ27" s="479"/>
      <c r="AR27" s="479"/>
      <c r="AS27" s="479"/>
      <c r="AT27" s="479"/>
      <c r="AU27" s="479"/>
      <c r="AV27" s="479"/>
      <c r="AW27" s="479"/>
      <c r="AX27" s="479"/>
      <c r="AY27" s="479"/>
      <c r="AZ27" s="479"/>
      <c r="BA27" s="479"/>
      <c r="BB27" s="479"/>
      <c r="BC27" s="479"/>
      <c r="BD27" s="479"/>
      <c r="BE27" s="479"/>
      <c r="BF27" s="479"/>
      <c r="BG27" s="479"/>
      <c r="BH27" s="479"/>
      <c r="BI27" s="479"/>
      <c r="BJ27" s="479"/>
      <c r="BK27" s="480"/>
      <c r="BL27" s="558" t="s">
        <v>136</v>
      </c>
      <c r="BM27" s="559"/>
      <c r="BN27" s="559"/>
      <c r="BO27" s="559"/>
      <c r="BP27" s="559"/>
      <c r="BQ27" s="559"/>
      <c r="BR27" s="559"/>
      <c r="BS27" s="559"/>
      <c r="BT27" s="559"/>
      <c r="BU27" s="560"/>
      <c r="BV27" s="75"/>
      <c r="BW27" s="75"/>
      <c r="BX27" s="75"/>
    </row>
    <row r="28" spans="1:78" ht="22.5" customHeight="1">
      <c r="A28" s="471" t="s">
        <v>602</v>
      </c>
      <c r="B28" s="85" t="s">
        <v>63</v>
      </c>
      <c r="C28" s="86">
        <f t="shared" ref="C28:AD28" si="11">COUNTIF(C$7:C$25,"Ａ")</f>
        <v>0</v>
      </c>
      <c r="D28" s="86">
        <f t="shared" si="11"/>
        <v>0</v>
      </c>
      <c r="E28" s="86">
        <f t="shared" si="11"/>
        <v>0</v>
      </c>
      <c r="F28" s="86">
        <f t="shared" si="11"/>
        <v>0</v>
      </c>
      <c r="G28" s="86">
        <f t="shared" si="11"/>
        <v>0</v>
      </c>
      <c r="H28" s="86">
        <f t="shared" si="11"/>
        <v>0</v>
      </c>
      <c r="I28" s="86">
        <f t="shared" si="11"/>
        <v>0</v>
      </c>
      <c r="J28" s="86">
        <f t="shared" si="11"/>
        <v>0</v>
      </c>
      <c r="K28" s="86">
        <f t="shared" si="11"/>
        <v>0</v>
      </c>
      <c r="L28" s="86">
        <f t="shared" si="11"/>
        <v>0</v>
      </c>
      <c r="M28" s="86">
        <f t="shared" si="11"/>
        <v>0</v>
      </c>
      <c r="N28" s="86">
        <f t="shared" si="11"/>
        <v>0</v>
      </c>
      <c r="O28" s="86">
        <f t="shared" si="11"/>
        <v>0</v>
      </c>
      <c r="P28" s="86">
        <f t="shared" si="11"/>
        <v>0</v>
      </c>
      <c r="Q28" s="86">
        <f t="shared" si="11"/>
        <v>0</v>
      </c>
      <c r="R28" s="86">
        <f t="shared" si="11"/>
        <v>0</v>
      </c>
      <c r="S28" s="86">
        <f t="shared" si="11"/>
        <v>0</v>
      </c>
      <c r="T28" s="86">
        <f t="shared" si="11"/>
        <v>0</v>
      </c>
      <c r="U28" s="86">
        <f t="shared" si="11"/>
        <v>0</v>
      </c>
      <c r="V28" s="86">
        <f t="shared" si="11"/>
        <v>0</v>
      </c>
      <c r="W28" s="86">
        <f t="shared" si="11"/>
        <v>0</v>
      </c>
      <c r="X28" s="86">
        <f t="shared" si="11"/>
        <v>0</v>
      </c>
      <c r="Y28" s="86">
        <f t="shared" si="11"/>
        <v>0</v>
      </c>
      <c r="Z28" s="86">
        <f t="shared" si="11"/>
        <v>0</v>
      </c>
      <c r="AA28" s="86">
        <f t="shared" si="11"/>
        <v>0</v>
      </c>
      <c r="AB28" s="86">
        <f t="shared" si="11"/>
        <v>0</v>
      </c>
      <c r="AC28" s="86">
        <f t="shared" si="11"/>
        <v>0</v>
      </c>
      <c r="AD28" s="87">
        <f t="shared" si="11"/>
        <v>0</v>
      </c>
      <c r="AE28" s="112"/>
      <c r="AF28" s="523" t="s">
        <v>115</v>
      </c>
      <c r="AG28" s="524"/>
      <c r="AH28" s="524"/>
      <c r="AI28" s="525" t="s">
        <v>124</v>
      </c>
      <c r="AJ28" s="526"/>
      <c r="AK28" s="526"/>
      <c r="AL28" s="526"/>
      <c r="AM28" s="526"/>
      <c r="AN28" s="526"/>
      <c r="AO28" s="527"/>
      <c r="AP28" s="533"/>
      <c r="AQ28" s="258"/>
      <c r="AR28" s="258"/>
      <c r="AS28" s="528" t="s">
        <v>133</v>
      </c>
      <c r="AT28" s="258"/>
      <c r="AU28" s="528"/>
      <c r="AV28" s="258"/>
      <c r="AW28" s="258"/>
      <c r="AX28" s="531" t="s">
        <v>134</v>
      </c>
      <c r="AY28" s="532"/>
      <c r="AZ28" s="532"/>
      <c r="BA28" s="532"/>
      <c r="BB28" s="528"/>
      <c r="BC28" s="258"/>
      <c r="BD28" s="258"/>
      <c r="BE28" s="528" t="s">
        <v>133</v>
      </c>
      <c r="BF28" s="258"/>
      <c r="BG28" s="528"/>
      <c r="BH28" s="258"/>
      <c r="BI28" s="258"/>
      <c r="BJ28" s="528" t="s">
        <v>135</v>
      </c>
      <c r="BK28" s="259"/>
      <c r="BL28" s="528"/>
      <c r="BM28" s="258"/>
      <c r="BN28" s="258"/>
      <c r="BO28" s="528" t="s">
        <v>133</v>
      </c>
      <c r="BP28" s="258"/>
      <c r="BQ28" s="528"/>
      <c r="BR28" s="258"/>
      <c r="BS28" s="258"/>
      <c r="BT28" s="528" t="s">
        <v>135</v>
      </c>
      <c r="BU28" s="529"/>
    </row>
    <row r="29" spans="1:78" ht="22.5" customHeight="1">
      <c r="A29" s="472"/>
      <c r="B29" s="72" t="s">
        <v>64</v>
      </c>
      <c r="C29" s="68">
        <f t="shared" ref="C29:AD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88">
        <f t="shared" si="12"/>
        <v>0</v>
      </c>
      <c r="AE29" s="112"/>
      <c r="AF29" s="523" t="s">
        <v>116</v>
      </c>
      <c r="AG29" s="524"/>
      <c r="AH29" s="524"/>
      <c r="AI29" s="525" t="s">
        <v>125</v>
      </c>
      <c r="AJ29" s="526"/>
      <c r="AK29" s="526"/>
      <c r="AL29" s="526"/>
      <c r="AM29" s="526"/>
      <c r="AN29" s="526"/>
      <c r="AO29" s="527"/>
      <c r="AP29" s="533"/>
      <c r="AQ29" s="258"/>
      <c r="AR29" s="258"/>
      <c r="AS29" s="528" t="s">
        <v>133</v>
      </c>
      <c r="AT29" s="258"/>
      <c r="AU29" s="528"/>
      <c r="AV29" s="258"/>
      <c r="AW29" s="258"/>
      <c r="AX29" s="531" t="s">
        <v>134</v>
      </c>
      <c r="AY29" s="532"/>
      <c r="AZ29" s="532"/>
      <c r="BA29" s="532"/>
      <c r="BB29" s="528"/>
      <c r="BC29" s="258"/>
      <c r="BD29" s="258"/>
      <c r="BE29" s="528" t="s">
        <v>133</v>
      </c>
      <c r="BF29" s="258"/>
      <c r="BG29" s="528"/>
      <c r="BH29" s="258"/>
      <c r="BI29" s="258"/>
      <c r="BJ29" s="528" t="s">
        <v>135</v>
      </c>
      <c r="BK29" s="259"/>
      <c r="BL29" s="528"/>
      <c r="BM29" s="258"/>
      <c r="BN29" s="258"/>
      <c r="BO29" s="528" t="s">
        <v>133</v>
      </c>
      <c r="BP29" s="258"/>
      <c r="BQ29" s="528"/>
      <c r="BR29" s="258"/>
      <c r="BS29" s="258"/>
      <c r="BT29" s="528" t="s">
        <v>135</v>
      </c>
      <c r="BU29" s="529"/>
    </row>
    <row r="30" spans="1:78" ht="22.5" customHeight="1">
      <c r="A30" s="472"/>
      <c r="B30" s="72" t="s">
        <v>65</v>
      </c>
      <c r="C30" s="68">
        <f t="shared" ref="C30:AD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88">
        <f t="shared" si="13"/>
        <v>0</v>
      </c>
      <c r="AE30" s="112"/>
      <c r="AF30" s="523" t="s">
        <v>117</v>
      </c>
      <c r="AG30" s="524"/>
      <c r="AH30" s="524"/>
      <c r="AI30" s="525" t="s">
        <v>126</v>
      </c>
      <c r="AJ30" s="526"/>
      <c r="AK30" s="526"/>
      <c r="AL30" s="526"/>
      <c r="AM30" s="526"/>
      <c r="AN30" s="526"/>
      <c r="AO30" s="527"/>
      <c r="AP30" s="533"/>
      <c r="AQ30" s="258"/>
      <c r="AR30" s="258"/>
      <c r="AS30" s="528" t="s">
        <v>133</v>
      </c>
      <c r="AT30" s="258"/>
      <c r="AU30" s="528"/>
      <c r="AV30" s="258"/>
      <c r="AW30" s="258"/>
      <c r="AX30" s="531" t="s">
        <v>134</v>
      </c>
      <c r="AY30" s="532"/>
      <c r="AZ30" s="532"/>
      <c r="BA30" s="532"/>
      <c r="BB30" s="528"/>
      <c r="BC30" s="258"/>
      <c r="BD30" s="258"/>
      <c r="BE30" s="528" t="s">
        <v>133</v>
      </c>
      <c r="BF30" s="258"/>
      <c r="BG30" s="528"/>
      <c r="BH30" s="258"/>
      <c r="BI30" s="258"/>
      <c r="BJ30" s="528" t="s">
        <v>135</v>
      </c>
      <c r="BK30" s="259"/>
      <c r="BL30" s="528"/>
      <c r="BM30" s="258"/>
      <c r="BN30" s="258"/>
      <c r="BO30" s="528" t="s">
        <v>133</v>
      </c>
      <c r="BP30" s="258"/>
      <c r="BQ30" s="528"/>
      <c r="BR30" s="258"/>
      <c r="BS30" s="258"/>
      <c r="BT30" s="528" t="s">
        <v>135</v>
      </c>
      <c r="BU30" s="529"/>
    </row>
    <row r="31" spans="1:78" ht="22.5" customHeight="1">
      <c r="A31" s="472"/>
      <c r="B31" s="72" t="s">
        <v>75</v>
      </c>
      <c r="C31" s="68">
        <f t="shared" ref="C31:AD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88">
        <f t="shared" si="14"/>
        <v>0</v>
      </c>
      <c r="AE31" s="112"/>
      <c r="AF31" s="523" t="s">
        <v>118</v>
      </c>
      <c r="AG31" s="524"/>
      <c r="AH31" s="524"/>
      <c r="AI31" s="525" t="s">
        <v>127</v>
      </c>
      <c r="AJ31" s="526"/>
      <c r="AK31" s="526"/>
      <c r="AL31" s="526"/>
      <c r="AM31" s="526"/>
      <c r="AN31" s="526"/>
      <c r="AO31" s="527"/>
      <c r="AP31" s="533"/>
      <c r="AQ31" s="258"/>
      <c r="AR31" s="258"/>
      <c r="AS31" s="528" t="s">
        <v>133</v>
      </c>
      <c r="AT31" s="258"/>
      <c r="AU31" s="528"/>
      <c r="AV31" s="258"/>
      <c r="AW31" s="258"/>
      <c r="AX31" s="531" t="s">
        <v>134</v>
      </c>
      <c r="AY31" s="532"/>
      <c r="AZ31" s="532"/>
      <c r="BA31" s="532"/>
      <c r="BB31" s="528"/>
      <c r="BC31" s="258"/>
      <c r="BD31" s="258"/>
      <c r="BE31" s="528" t="s">
        <v>133</v>
      </c>
      <c r="BF31" s="258"/>
      <c r="BG31" s="528"/>
      <c r="BH31" s="258"/>
      <c r="BI31" s="258"/>
      <c r="BJ31" s="528" t="s">
        <v>135</v>
      </c>
      <c r="BK31" s="259"/>
      <c r="BL31" s="528"/>
      <c r="BM31" s="258"/>
      <c r="BN31" s="258"/>
      <c r="BO31" s="528" t="s">
        <v>133</v>
      </c>
      <c r="BP31" s="258"/>
      <c r="BQ31" s="528"/>
      <c r="BR31" s="258"/>
      <c r="BS31" s="258"/>
      <c r="BT31" s="528" t="s">
        <v>135</v>
      </c>
      <c r="BU31" s="529"/>
    </row>
    <row r="32" spans="1:78" ht="22.5" customHeight="1">
      <c r="A32" s="472"/>
      <c r="B32" s="72" t="s">
        <v>76</v>
      </c>
      <c r="C32" s="68">
        <f t="shared" ref="C32:AD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88">
        <f t="shared" si="15"/>
        <v>0</v>
      </c>
      <c r="AE32" s="112"/>
      <c r="AF32" s="523" t="s">
        <v>119</v>
      </c>
      <c r="AG32" s="524"/>
      <c r="AH32" s="524"/>
      <c r="AI32" s="525" t="s">
        <v>128</v>
      </c>
      <c r="AJ32" s="526"/>
      <c r="AK32" s="526"/>
      <c r="AL32" s="526"/>
      <c r="AM32" s="526"/>
      <c r="AN32" s="526"/>
      <c r="AO32" s="527"/>
      <c r="AP32" s="533"/>
      <c r="AQ32" s="258"/>
      <c r="AR32" s="258"/>
      <c r="AS32" s="528" t="s">
        <v>133</v>
      </c>
      <c r="AT32" s="258"/>
      <c r="AU32" s="528"/>
      <c r="AV32" s="258"/>
      <c r="AW32" s="258"/>
      <c r="AX32" s="531" t="s">
        <v>134</v>
      </c>
      <c r="AY32" s="532"/>
      <c r="AZ32" s="532"/>
      <c r="BA32" s="532"/>
      <c r="BB32" s="528"/>
      <c r="BC32" s="258"/>
      <c r="BD32" s="258"/>
      <c r="BE32" s="528" t="s">
        <v>133</v>
      </c>
      <c r="BF32" s="258"/>
      <c r="BG32" s="528"/>
      <c r="BH32" s="258"/>
      <c r="BI32" s="258"/>
      <c r="BJ32" s="528" t="s">
        <v>135</v>
      </c>
      <c r="BK32" s="259"/>
      <c r="BL32" s="528"/>
      <c r="BM32" s="258"/>
      <c r="BN32" s="258"/>
      <c r="BO32" s="528" t="s">
        <v>133</v>
      </c>
      <c r="BP32" s="258"/>
      <c r="BQ32" s="528"/>
      <c r="BR32" s="258"/>
      <c r="BS32" s="258"/>
      <c r="BT32" s="528" t="s">
        <v>135</v>
      </c>
      <c r="BU32" s="529"/>
    </row>
    <row r="33" spans="1:75" ht="22.5" customHeight="1">
      <c r="A33" s="472"/>
      <c r="B33" s="72" t="s">
        <v>77</v>
      </c>
      <c r="C33" s="68">
        <f t="shared" ref="C33:AD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88">
        <f t="shared" si="16"/>
        <v>0</v>
      </c>
      <c r="AE33" s="112"/>
      <c r="AF33" s="523" t="s">
        <v>120</v>
      </c>
      <c r="AG33" s="524"/>
      <c r="AH33" s="524"/>
      <c r="AI33" s="525" t="s">
        <v>129</v>
      </c>
      <c r="AJ33" s="526"/>
      <c r="AK33" s="526"/>
      <c r="AL33" s="526"/>
      <c r="AM33" s="526"/>
      <c r="AN33" s="526"/>
      <c r="AO33" s="527"/>
      <c r="AP33" s="533"/>
      <c r="AQ33" s="258"/>
      <c r="AR33" s="258"/>
      <c r="AS33" s="528" t="s">
        <v>133</v>
      </c>
      <c r="AT33" s="258"/>
      <c r="AU33" s="528"/>
      <c r="AV33" s="258"/>
      <c r="AW33" s="258"/>
      <c r="AX33" s="531" t="s">
        <v>134</v>
      </c>
      <c r="AY33" s="532"/>
      <c r="AZ33" s="532"/>
      <c r="BA33" s="532"/>
      <c r="BB33" s="528"/>
      <c r="BC33" s="258"/>
      <c r="BD33" s="258"/>
      <c r="BE33" s="528" t="s">
        <v>133</v>
      </c>
      <c r="BF33" s="258"/>
      <c r="BG33" s="528"/>
      <c r="BH33" s="258"/>
      <c r="BI33" s="258"/>
      <c r="BJ33" s="528" t="s">
        <v>135</v>
      </c>
      <c r="BK33" s="259"/>
      <c r="BL33" s="528"/>
      <c r="BM33" s="258"/>
      <c r="BN33" s="258"/>
      <c r="BO33" s="528" t="s">
        <v>133</v>
      </c>
      <c r="BP33" s="258"/>
      <c r="BQ33" s="528"/>
      <c r="BR33" s="258"/>
      <c r="BS33" s="258"/>
      <c r="BT33" s="528" t="s">
        <v>135</v>
      </c>
      <c r="BU33" s="529"/>
    </row>
    <row r="34" spans="1:75" ht="22.5" customHeight="1" thickBot="1">
      <c r="A34" s="472"/>
      <c r="B34" s="72" t="s">
        <v>78</v>
      </c>
      <c r="C34" s="68">
        <f t="shared" ref="C34:AD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88">
        <f t="shared" si="17"/>
        <v>0</v>
      </c>
      <c r="AE34" s="112"/>
      <c r="AF34" s="523" t="s">
        <v>121</v>
      </c>
      <c r="AG34" s="524"/>
      <c r="AH34" s="524"/>
      <c r="AI34" s="525" t="s">
        <v>130</v>
      </c>
      <c r="AJ34" s="526"/>
      <c r="AK34" s="526"/>
      <c r="AL34" s="526"/>
      <c r="AM34" s="526"/>
      <c r="AN34" s="526"/>
      <c r="AO34" s="527"/>
      <c r="AP34" s="540"/>
      <c r="AQ34" s="541"/>
      <c r="AR34" s="541"/>
      <c r="AS34" s="542" t="s">
        <v>133</v>
      </c>
      <c r="AT34" s="541"/>
      <c r="AU34" s="542"/>
      <c r="AV34" s="541"/>
      <c r="AW34" s="541"/>
      <c r="AX34" s="543" t="s">
        <v>134</v>
      </c>
      <c r="AY34" s="544"/>
      <c r="AZ34" s="544"/>
      <c r="BA34" s="544"/>
      <c r="BB34" s="542"/>
      <c r="BC34" s="541"/>
      <c r="BD34" s="541"/>
      <c r="BE34" s="542" t="s">
        <v>133</v>
      </c>
      <c r="BF34" s="541"/>
      <c r="BG34" s="542"/>
      <c r="BH34" s="541"/>
      <c r="BI34" s="541"/>
      <c r="BJ34" s="542" t="s">
        <v>135</v>
      </c>
      <c r="BK34" s="545"/>
      <c r="BL34" s="542"/>
      <c r="BM34" s="541"/>
      <c r="BN34" s="541"/>
      <c r="BO34" s="542" t="s">
        <v>133</v>
      </c>
      <c r="BP34" s="541"/>
      <c r="BQ34" s="542"/>
      <c r="BR34" s="541"/>
      <c r="BS34" s="541"/>
      <c r="BT34" s="542" t="s">
        <v>135</v>
      </c>
      <c r="BU34" s="563"/>
    </row>
    <row r="35" spans="1:75" ht="22.5" customHeight="1">
      <c r="A35" s="472"/>
      <c r="B35" s="72" t="s">
        <v>79</v>
      </c>
      <c r="C35" s="68">
        <f t="shared" ref="C35:AD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88">
        <f t="shared" si="18"/>
        <v>0</v>
      </c>
      <c r="AE35" s="112"/>
      <c r="AF35" s="523" t="s">
        <v>122</v>
      </c>
      <c r="AG35" s="524"/>
      <c r="AH35" s="524"/>
      <c r="AI35" s="525" t="s">
        <v>131</v>
      </c>
      <c r="AJ35" s="526"/>
      <c r="AK35" s="526"/>
      <c r="AL35" s="526"/>
      <c r="AM35" s="526"/>
      <c r="AN35" s="526"/>
      <c r="AO35" s="534"/>
      <c r="AP35" s="467"/>
      <c r="AQ35" s="571"/>
      <c r="AR35" s="571"/>
      <c r="AS35" s="572"/>
      <c r="AT35" s="571"/>
      <c r="AU35" s="572"/>
      <c r="AV35" s="571"/>
      <c r="AW35" s="571"/>
      <c r="AX35" s="573"/>
      <c r="AY35" s="574"/>
      <c r="AZ35" s="574"/>
      <c r="BA35" s="574"/>
      <c r="BB35" s="572"/>
      <c r="BC35" s="571"/>
      <c r="BD35" s="571"/>
      <c r="BE35" s="572"/>
      <c r="BF35" s="571"/>
      <c r="BG35" s="572"/>
      <c r="BH35" s="571"/>
      <c r="BI35" s="571"/>
      <c r="BJ35" s="572"/>
      <c r="BK35" s="571"/>
      <c r="BL35" s="572"/>
      <c r="BM35" s="571"/>
      <c r="BN35" s="571"/>
      <c r="BO35" s="572"/>
      <c r="BP35" s="571"/>
      <c r="BQ35" s="572"/>
      <c r="BR35" s="571"/>
      <c r="BS35" s="571"/>
      <c r="BT35" s="572"/>
      <c r="BU35" s="571"/>
    </row>
    <row r="36" spans="1:75" ht="22.5" customHeight="1" thickBot="1">
      <c r="A36" s="472"/>
      <c r="B36" s="72" t="s">
        <v>80</v>
      </c>
      <c r="C36" s="68">
        <f t="shared" ref="C36:AD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88">
        <f t="shared" si="19"/>
        <v>0</v>
      </c>
      <c r="AE36" s="112"/>
      <c r="AF36" s="535" t="s">
        <v>123</v>
      </c>
      <c r="AG36" s="536"/>
      <c r="AH36" s="536"/>
      <c r="AI36" s="537" t="s">
        <v>132</v>
      </c>
      <c r="AJ36" s="538"/>
      <c r="AK36" s="538"/>
      <c r="AL36" s="538"/>
      <c r="AM36" s="538"/>
      <c r="AN36" s="538"/>
      <c r="AO36" s="539"/>
      <c r="AP36" s="468"/>
      <c r="AQ36" s="576"/>
      <c r="AR36" s="576"/>
      <c r="AS36" s="575"/>
      <c r="AT36" s="576"/>
      <c r="AU36" s="575"/>
      <c r="AV36" s="576"/>
      <c r="AW36" s="576"/>
      <c r="AX36" s="577"/>
      <c r="AY36" s="578"/>
      <c r="AZ36" s="578"/>
      <c r="BA36" s="578"/>
      <c r="BB36" s="575"/>
      <c r="BC36" s="576"/>
      <c r="BD36" s="576"/>
      <c r="BE36" s="575"/>
      <c r="BF36" s="576"/>
      <c r="BG36" s="575"/>
      <c r="BH36" s="576"/>
      <c r="BI36" s="576"/>
      <c r="BJ36" s="575"/>
      <c r="BK36" s="576"/>
      <c r="BL36" s="575"/>
      <c r="BM36" s="576"/>
      <c r="BN36" s="576"/>
      <c r="BO36" s="575"/>
      <c r="BP36" s="576"/>
      <c r="BQ36" s="575"/>
      <c r="BR36" s="576"/>
      <c r="BS36" s="576"/>
      <c r="BT36" s="575"/>
      <c r="BU36" s="576"/>
    </row>
    <row r="37" spans="1:75" ht="22.5" customHeight="1" thickBot="1">
      <c r="A37" s="472"/>
      <c r="B37" s="72" t="s">
        <v>81</v>
      </c>
      <c r="C37" s="68">
        <f t="shared" ref="C37:AD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88">
        <f t="shared" si="20"/>
        <v>0</v>
      </c>
      <c r="AH37" s="561" t="s">
        <v>138</v>
      </c>
      <c r="AI37" s="562"/>
      <c r="AJ37" s="562"/>
      <c r="AK37" s="562"/>
      <c r="AL37" s="562"/>
      <c r="AM37" s="562"/>
      <c r="AN37" s="562"/>
      <c r="AO37" s="562"/>
      <c r="AP37" s="562"/>
      <c r="AQ37" s="562"/>
      <c r="AR37" s="562"/>
      <c r="AS37" s="562"/>
      <c r="AT37" s="562"/>
      <c r="AU37" s="562"/>
      <c r="AV37" s="562"/>
      <c r="AW37" s="562"/>
      <c r="AX37" s="562"/>
      <c r="AY37" s="562"/>
      <c r="AZ37" s="562"/>
      <c r="BA37" s="562"/>
      <c r="BB37" s="562"/>
      <c r="BC37" s="562"/>
      <c r="BD37" s="562"/>
      <c r="BE37" s="562"/>
      <c r="BF37" s="562"/>
      <c r="BG37" s="562"/>
      <c r="BH37" s="562"/>
      <c r="BI37" s="562"/>
      <c r="BJ37" s="562"/>
      <c r="BK37" s="562"/>
      <c r="BL37" s="562"/>
      <c r="BM37" s="562"/>
      <c r="BN37" s="562"/>
      <c r="BO37" s="562"/>
      <c r="BP37" s="562"/>
      <c r="BQ37" s="562"/>
      <c r="BR37" s="562"/>
      <c r="BS37" s="562"/>
      <c r="BT37" s="562"/>
    </row>
    <row r="38" spans="1:75" ht="22.5" customHeight="1">
      <c r="A38" s="472"/>
      <c r="B38" s="72" t="s">
        <v>82</v>
      </c>
      <c r="C38" s="68">
        <f t="shared" ref="C38:AD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88">
        <f t="shared" si="21"/>
        <v>0</v>
      </c>
      <c r="AG38" s="546" t="s">
        <v>139</v>
      </c>
      <c r="AH38" s="547"/>
      <c r="AI38" s="547"/>
      <c r="AJ38" s="547"/>
      <c r="AK38" s="547"/>
      <c r="AL38" s="547"/>
      <c r="AM38" s="547"/>
      <c r="AN38" s="547"/>
      <c r="AO38" s="547"/>
      <c r="AP38" s="547"/>
      <c r="AQ38" s="547"/>
      <c r="AR38" s="547"/>
      <c r="AS38" s="550"/>
      <c r="AT38" s="547"/>
      <c r="AU38" s="547"/>
      <c r="AV38" s="547"/>
      <c r="AW38" s="547"/>
      <c r="AX38" s="547"/>
      <c r="AY38" s="547"/>
      <c r="AZ38" s="547"/>
      <c r="BA38" s="547"/>
      <c r="BB38" s="547"/>
      <c r="BC38" s="547"/>
      <c r="BD38" s="547"/>
      <c r="BE38" s="547"/>
      <c r="BF38" s="551"/>
      <c r="BG38" s="463" t="s">
        <v>587</v>
      </c>
      <c r="BH38" s="353"/>
      <c r="BI38" s="353"/>
      <c r="BJ38" s="353"/>
      <c r="BK38" s="353"/>
      <c r="BL38" s="353"/>
      <c r="BM38" s="353"/>
      <c r="BN38" s="353"/>
      <c r="BO38" s="353"/>
      <c r="BP38" s="353"/>
      <c r="BQ38" s="353"/>
      <c r="BR38" s="353"/>
      <c r="BS38" s="353"/>
      <c r="BT38" s="353"/>
      <c r="BU38" s="353"/>
      <c r="BV38" s="353"/>
      <c r="BW38" s="353"/>
    </row>
    <row r="39" spans="1:75" ht="22.5" customHeight="1" thickBot="1">
      <c r="A39" s="473"/>
      <c r="B39" s="89" t="s">
        <v>40</v>
      </c>
      <c r="C39" s="90">
        <f>SUM(C28:C38)</f>
        <v>0</v>
      </c>
      <c r="D39" s="90">
        <f t="shared" ref="D39:AD39" si="22">SUM(D28:D38)</f>
        <v>0</v>
      </c>
      <c r="E39" s="90">
        <f t="shared" si="22"/>
        <v>0</v>
      </c>
      <c r="F39" s="90">
        <f t="shared" si="22"/>
        <v>0</v>
      </c>
      <c r="G39" s="90">
        <f t="shared" si="22"/>
        <v>0</v>
      </c>
      <c r="H39" s="90">
        <f t="shared" si="22"/>
        <v>0</v>
      </c>
      <c r="I39" s="90">
        <f t="shared" si="22"/>
        <v>0</v>
      </c>
      <c r="J39" s="90">
        <f t="shared" si="22"/>
        <v>0</v>
      </c>
      <c r="K39" s="90">
        <f t="shared" si="22"/>
        <v>0</v>
      </c>
      <c r="L39" s="90">
        <f t="shared" si="22"/>
        <v>0</v>
      </c>
      <c r="M39" s="90">
        <f t="shared" si="22"/>
        <v>0</v>
      </c>
      <c r="N39" s="90">
        <f t="shared" si="22"/>
        <v>0</v>
      </c>
      <c r="O39" s="90">
        <f t="shared" si="22"/>
        <v>0</v>
      </c>
      <c r="P39" s="90">
        <f t="shared" si="22"/>
        <v>0</v>
      </c>
      <c r="Q39" s="90">
        <f t="shared" si="22"/>
        <v>0</v>
      </c>
      <c r="R39" s="90">
        <f t="shared" si="22"/>
        <v>0</v>
      </c>
      <c r="S39" s="90">
        <f t="shared" si="22"/>
        <v>0</v>
      </c>
      <c r="T39" s="90">
        <f t="shared" si="22"/>
        <v>0</v>
      </c>
      <c r="U39" s="90">
        <f t="shared" si="22"/>
        <v>0</v>
      </c>
      <c r="V39" s="90">
        <f t="shared" si="22"/>
        <v>0</v>
      </c>
      <c r="W39" s="90">
        <f t="shared" si="22"/>
        <v>0</v>
      </c>
      <c r="X39" s="90">
        <f t="shared" si="22"/>
        <v>0</v>
      </c>
      <c r="Y39" s="90">
        <f t="shared" si="22"/>
        <v>0</v>
      </c>
      <c r="Z39" s="90">
        <f t="shared" si="22"/>
        <v>0</v>
      </c>
      <c r="AA39" s="90">
        <f t="shared" si="22"/>
        <v>0</v>
      </c>
      <c r="AB39" s="90">
        <f t="shared" si="22"/>
        <v>0</v>
      </c>
      <c r="AC39" s="90">
        <f t="shared" si="22"/>
        <v>0</v>
      </c>
      <c r="AD39" s="91">
        <f t="shared" si="22"/>
        <v>0</v>
      </c>
      <c r="AG39" s="548" t="s">
        <v>140</v>
      </c>
      <c r="AH39" s="549"/>
      <c r="AI39" s="549"/>
      <c r="AJ39" s="549"/>
      <c r="AK39" s="549"/>
      <c r="AL39" s="549"/>
      <c r="AM39" s="549"/>
      <c r="AN39" s="549"/>
      <c r="AO39" s="549"/>
      <c r="AP39" s="549"/>
      <c r="AQ39" s="549"/>
      <c r="AR39" s="549"/>
      <c r="AS39" s="552"/>
      <c r="AT39" s="549"/>
      <c r="AU39" s="549"/>
      <c r="AV39" s="549"/>
      <c r="AW39" s="549"/>
      <c r="AX39" s="549"/>
      <c r="AY39" s="549"/>
      <c r="AZ39" s="549"/>
      <c r="BA39" s="549"/>
      <c r="BB39" s="549"/>
      <c r="BC39" s="549"/>
      <c r="BD39" s="549"/>
      <c r="BE39" s="549"/>
      <c r="BF39" s="553"/>
      <c r="BG39" s="463"/>
      <c r="BH39" s="353"/>
      <c r="BI39" s="353"/>
      <c r="BJ39" s="353"/>
      <c r="BK39" s="353"/>
      <c r="BL39" s="353"/>
      <c r="BM39" s="353"/>
      <c r="BN39" s="353"/>
      <c r="BO39" s="353"/>
      <c r="BP39" s="353"/>
      <c r="BQ39" s="353"/>
      <c r="BR39" s="353"/>
      <c r="BS39" s="353"/>
      <c r="BT39" s="353"/>
      <c r="BU39" s="353"/>
      <c r="BV39" s="353"/>
      <c r="BW39" s="353"/>
    </row>
    <row r="40" spans="1:75">
      <c r="A40" s="464"/>
      <c r="B40" s="464"/>
      <c r="C40" s="464"/>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464"/>
    </row>
    <row r="41" spans="1:75">
      <c r="A41" s="464"/>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row>
    <row r="42" spans="1:75">
      <c r="A42" s="464"/>
      <c r="B42" s="464"/>
      <c r="C42" s="464"/>
      <c r="D42" s="464"/>
      <c r="E42" s="464"/>
      <c r="F42" s="464"/>
      <c r="G42" s="464"/>
      <c r="H42" s="464"/>
      <c r="I42" s="464"/>
      <c r="J42" s="464"/>
      <c r="K42" s="464"/>
      <c r="L42" s="464"/>
      <c r="M42" s="464"/>
      <c r="N42" s="464"/>
      <c r="O42" s="464"/>
      <c r="P42" s="464"/>
      <c r="Q42" s="464"/>
      <c r="R42" s="464"/>
      <c r="S42" s="464"/>
      <c r="T42" s="464"/>
      <c r="U42" s="464"/>
      <c r="V42" s="464"/>
      <c r="W42" s="464"/>
      <c r="X42" s="464"/>
      <c r="Y42" s="464"/>
      <c r="Z42" s="464"/>
      <c r="AA42" s="464"/>
    </row>
    <row r="49" spans="3:3" ht="13.5">
      <c r="C49" s="208"/>
    </row>
  </sheetData>
  <mergeCells count="442">
    <mergeCell ref="BJ33:BK33"/>
    <mergeCell ref="BL33:BN33"/>
    <mergeCell ref="BO33:BP33"/>
    <mergeCell ref="BO31:BP31"/>
    <mergeCell ref="BJ30:BK30"/>
    <mergeCell ref="BL30:BN30"/>
    <mergeCell ref="BO30:BP30"/>
    <mergeCell ref="BO28:BP28"/>
    <mergeCell ref="A28:A39"/>
    <mergeCell ref="AG38:AR38"/>
    <mergeCell ref="AS38:BF38"/>
    <mergeCell ref="AG39:AR39"/>
    <mergeCell ref="AS39:BF39"/>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BJ36:BK36"/>
    <mergeCell ref="BL36:BN36"/>
    <mergeCell ref="BO36:BP36"/>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O34:BP34"/>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R25:BW25"/>
    <mergeCell ref="AF27:AH27"/>
    <mergeCell ref="AI27:AO27"/>
    <mergeCell ref="AP27:BK27"/>
    <mergeCell ref="BL27:BU27"/>
    <mergeCell ref="AT25:AV25"/>
    <mergeCell ref="AW25:AY25"/>
    <mergeCell ref="AZ25:BB25"/>
    <mergeCell ref="BC25:BE25"/>
    <mergeCell ref="BF25:BH25"/>
    <mergeCell ref="BI25:BK25"/>
    <mergeCell ref="BL25:BQ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BC7:BE7"/>
    <mergeCell ref="BF7:BH7"/>
    <mergeCell ref="BI7:BK7"/>
    <mergeCell ref="BC6:BE6"/>
    <mergeCell ref="A8:B8"/>
    <mergeCell ref="AE8:AG8"/>
    <mergeCell ref="AH8:AJ8"/>
    <mergeCell ref="AK8:AM8"/>
    <mergeCell ref="AN8:AP8"/>
    <mergeCell ref="AQ8:AS8"/>
    <mergeCell ref="AT8:AV8"/>
    <mergeCell ref="AW8:AY8"/>
    <mergeCell ref="AT7:AV7"/>
    <mergeCell ref="AW7:AY7"/>
    <mergeCell ref="A7:B7"/>
    <mergeCell ref="AE7:AG7"/>
    <mergeCell ref="AH7:AJ7"/>
    <mergeCell ref="AK7:AM7"/>
    <mergeCell ref="AN7:AP7"/>
    <mergeCell ref="AQ7:AS7"/>
    <mergeCell ref="A1:AY1"/>
    <mergeCell ref="BR6:BW6"/>
    <mergeCell ref="Q4:W4"/>
    <mergeCell ref="X4:AD4"/>
    <mergeCell ref="A3:B3"/>
    <mergeCell ref="C3:G3"/>
    <mergeCell ref="C4:I4"/>
    <mergeCell ref="J4:P4"/>
    <mergeCell ref="BG38:BW39"/>
    <mergeCell ref="AZ8:BB8"/>
    <mergeCell ref="BC8:BE8"/>
    <mergeCell ref="BF8:BH8"/>
    <mergeCell ref="BI8:BK8"/>
    <mergeCell ref="BL8:BQ8"/>
    <mergeCell ref="AT5:AV5"/>
    <mergeCell ref="AW5:AY5"/>
    <mergeCell ref="AZ5:BB5"/>
    <mergeCell ref="BC5:BE5"/>
    <mergeCell ref="BF5:BH5"/>
    <mergeCell ref="BF6:BH6"/>
    <mergeCell ref="BL6:BQ6"/>
    <mergeCell ref="BR8:BW8"/>
    <mergeCell ref="BL7:BQ7"/>
    <mergeCell ref="BR7:BW7"/>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AQ5:AS5"/>
    <mergeCell ref="AZ7:BB7"/>
  </mergeCells>
  <phoneticPr fontId="2"/>
  <dataValidations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&amp;C－ 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47625</xdr:rowOff>
                  </from>
                  <to>
                    <xdr:col>50</xdr:col>
                    <xdr:colOff>104775</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47625</xdr:rowOff>
                  </from>
                  <to>
                    <xdr:col>56</xdr:col>
                    <xdr:colOff>9525</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9"/>
  <sheetViews>
    <sheetView tabSelected="1" view="pageBreakPreview" zoomScale="60" zoomScaleNormal="100" workbookViewId="0">
      <selection activeCell="C49" sqref="C49"/>
    </sheetView>
  </sheetViews>
  <sheetFormatPr defaultColWidth="9" defaultRowHeight="12"/>
  <cols>
    <col min="1" max="1" width="13.375" style="179" customWidth="1"/>
    <col min="2" max="2" width="6.25" style="179" customWidth="1"/>
    <col min="3" max="3" width="11.125" style="179" customWidth="1"/>
    <col min="4" max="4" width="10.5" style="179" customWidth="1"/>
    <col min="5" max="16384" width="9" style="179"/>
  </cols>
  <sheetData>
    <row r="1" spans="1:24" ht="12.75" thickBot="1">
      <c r="A1" s="178" t="s">
        <v>558</v>
      </c>
    </row>
    <row r="2" spans="1:24" ht="9.9499999999999993" customHeight="1">
      <c r="A2" s="590" t="s">
        <v>538</v>
      </c>
      <c r="B2" s="582" t="s">
        <v>559</v>
      </c>
      <c r="C2" s="593" t="s">
        <v>539</v>
      </c>
      <c r="D2" s="594" t="s">
        <v>540</v>
      </c>
      <c r="E2" s="590" t="s">
        <v>541</v>
      </c>
      <c r="F2" s="593"/>
      <c r="G2" s="593"/>
      <c r="H2" s="593"/>
      <c r="I2" s="593"/>
      <c r="J2" s="593"/>
      <c r="K2" s="593"/>
      <c r="L2" s="593"/>
      <c r="M2" s="593"/>
      <c r="N2" s="593"/>
      <c r="O2" s="593"/>
      <c r="P2" s="593"/>
      <c r="Q2" s="593"/>
      <c r="R2" s="593"/>
      <c r="S2" s="593"/>
      <c r="T2" s="593"/>
      <c r="U2" s="593"/>
      <c r="V2" s="593"/>
      <c r="W2" s="594"/>
      <c r="X2" s="597" t="s">
        <v>542</v>
      </c>
    </row>
    <row r="3" spans="1:24" ht="6.6" customHeight="1" thickBot="1">
      <c r="A3" s="591"/>
      <c r="B3" s="583"/>
      <c r="C3" s="588"/>
      <c r="D3" s="595"/>
      <c r="E3" s="592"/>
      <c r="F3" s="589"/>
      <c r="G3" s="589"/>
      <c r="H3" s="589"/>
      <c r="I3" s="589"/>
      <c r="J3" s="589"/>
      <c r="K3" s="589"/>
      <c r="L3" s="589"/>
      <c r="M3" s="589"/>
      <c r="N3" s="589"/>
      <c r="O3" s="589"/>
      <c r="P3" s="589"/>
      <c r="Q3" s="589"/>
      <c r="R3" s="589"/>
      <c r="S3" s="589"/>
      <c r="T3" s="589"/>
      <c r="U3" s="589"/>
      <c r="V3" s="589"/>
      <c r="W3" s="596"/>
      <c r="X3" s="598"/>
    </row>
    <row r="4" spans="1:24">
      <c r="A4" s="591"/>
      <c r="B4" s="583"/>
      <c r="C4" s="588"/>
      <c r="D4" s="595"/>
      <c r="E4" s="600" t="s">
        <v>543</v>
      </c>
      <c r="F4" s="601"/>
      <c r="G4" s="601"/>
      <c r="H4" s="601"/>
      <c r="I4" s="601"/>
      <c r="J4" s="601"/>
      <c r="K4" s="601"/>
      <c r="L4" s="601"/>
      <c r="M4" s="601"/>
      <c r="N4" s="601"/>
      <c r="O4" s="601"/>
      <c r="P4" s="602"/>
      <c r="Q4" s="590" t="s">
        <v>544</v>
      </c>
      <c r="R4" s="593"/>
      <c r="S4" s="594"/>
      <c r="T4" s="600" t="s">
        <v>545</v>
      </c>
      <c r="U4" s="601"/>
      <c r="V4" s="601"/>
      <c r="W4" s="602"/>
      <c r="X4" s="598"/>
    </row>
    <row r="5" spans="1:24" ht="18.95" customHeight="1">
      <c r="A5" s="591"/>
      <c r="B5" s="583"/>
      <c r="C5" s="588"/>
      <c r="D5" s="595"/>
      <c r="E5" s="603" t="s">
        <v>546</v>
      </c>
      <c r="F5" s="588" t="s">
        <v>547</v>
      </c>
      <c r="G5" s="585" t="s">
        <v>560</v>
      </c>
      <c r="H5" s="588" t="s">
        <v>548</v>
      </c>
      <c r="I5" s="588" t="s">
        <v>549</v>
      </c>
      <c r="J5" s="588" t="s">
        <v>550</v>
      </c>
      <c r="K5" s="588" t="s">
        <v>551</v>
      </c>
      <c r="L5" s="588" t="s">
        <v>552</v>
      </c>
      <c r="M5" s="588" t="s">
        <v>553</v>
      </c>
      <c r="N5" s="587" t="s">
        <v>561</v>
      </c>
      <c r="O5" s="587" t="s">
        <v>561</v>
      </c>
      <c r="P5" s="607" t="s">
        <v>561</v>
      </c>
      <c r="Q5" s="591" t="s">
        <v>554</v>
      </c>
      <c r="R5" s="611" t="s">
        <v>555</v>
      </c>
      <c r="S5" s="609" t="s">
        <v>562</v>
      </c>
      <c r="T5" s="603" t="s">
        <v>554</v>
      </c>
      <c r="U5" s="611" t="s">
        <v>563</v>
      </c>
      <c r="V5" s="585" t="s">
        <v>560</v>
      </c>
      <c r="W5" s="605" t="s">
        <v>556</v>
      </c>
      <c r="X5" s="598"/>
    </row>
    <row r="6" spans="1:24" ht="12.75" thickBot="1">
      <c r="A6" s="592"/>
      <c r="B6" s="584"/>
      <c r="C6" s="589"/>
      <c r="D6" s="596"/>
      <c r="E6" s="604"/>
      <c r="F6" s="589"/>
      <c r="G6" s="586"/>
      <c r="H6" s="589"/>
      <c r="I6" s="589"/>
      <c r="J6" s="589"/>
      <c r="K6" s="589"/>
      <c r="L6" s="589"/>
      <c r="M6" s="589"/>
      <c r="N6" s="584"/>
      <c r="O6" s="584"/>
      <c r="P6" s="608"/>
      <c r="Q6" s="592"/>
      <c r="R6" s="612"/>
      <c r="S6" s="610"/>
      <c r="T6" s="604"/>
      <c r="U6" s="612"/>
      <c r="V6" s="586"/>
      <c r="W6" s="606"/>
      <c r="X6" s="599"/>
    </row>
    <row r="7" spans="1:24" ht="22.5" customHeight="1">
      <c r="A7" s="186"/>
      <c r="B7" s="182"/>
      <c r="C7" s="182"/>
      <c r="D7" s="187"/>
      <c r="E7" s="188"/>
      <c r="F7" s="182"/>
      <c r="G7" s="182"/>
      <c r="H7" s="182"/>
      <c r="I7" s="182"/>
      <c r="J7" s="182"/>
      <c r="K7" s="182"/>
      <c r="L7" s="182"/>
      <c r="M7" s="182"/>
      <c r="N7" s="182"/>
      <c r="O7" s="182"/>
      <c r="P7" s="190"/>
      <c r="Q7" s="186"/>
      <c r="R7" s="182"/>
      <c r="S7" s="187"/>
      <c r="T7" s="188"/>
      <c r="U7" s="182"/>
      <c r="V7" s="182"/>
      <c r="W7" s="190"/>
      <c r="X7" s="192">
        <f>SUM(E7:W7)</f>
        <v>0</v>
      </c>
    </row>
    <row r="8" spans="1:24" ht="22.5" customHeight="1">
      <c r="A8" s="183"/>
      <c r="B8" s="180"/>
      <c r="C8" s="180"/>
      <c r="D8" s="184"/>
      <c r="E8" s="189"/>
      <c r="F8" s="180"/>
      <c r="G8" s="180"/>
      <c r="H8" s="180"/>
      <c r="I8" s="180"/>
      <c r="J8" s="180"/>
      <c r="K8" s="180"/>
      <c r="L8" s="180"/>
      <c r="M8" s="180"/>
      <c r="N8" s="180"/>
      <c r="O8" s="180"/>
      <c r="P8" s="191"/>
      <c r="Q8" s="183"/>
      <c r="R8" s="180"/>
      <c r="S8" s="184"/>
      <c r="T8" s="189"/>
      <c r="U8" s="180"/>
      <c r="V8" s="180"/>
      <c r="W8" s="191"/>
      <c r="X8" s="193">
        <f t="shared" ref="X8:X38" si="0">SUM(E8:W8)</f>
        <v>0</v>
      </c>
    </row>
    <row r="9" spans="1:24" ht="22.5" customHeight="1">
      <c r="A9" s="183"/>
      <c r="B9" s="180"/>
      <c r="C9" s="180"/>
      <c r="D9" s="184"/>
      <c r="E9" s="189"/>
      <c r="F9" s="180"/>
      <c r="G9" s="180"/>
      <c r="H9" s="180"/>
      <c r="I9" s="180"/>
      <c r="J9" s="180"/>
      <c r="K9" s="180"/>
      <c r="L9" s="180"/>
      <c r="M9" s="180"/>
      <c r="N9" s="180"/>
      <c r="O9" s="180"/>
      <c r="P9" s="191"/>
      <c r="Q9" s="183"/>
      <c r="R9" s="180"/>
      <c r="S9" s="184"/>
      <c r="T9" s="189"/>
      <c r="U9" s="180"/>
      <c r="V9" s="180"/>
      <c r="W9" s="191"/>
      <c r="X9" s="193">
        <f t="shared" si="0"/>
        <v>0</v>
      </c>
    </row>
    <row r="10" spans="1:24" ht="22.5" customHeight="1">
      <c r="A10" s="183"/>
      <c r="B10" s="180"/>
      <c r="C10" s="180"/>
      <c r="D10" s="184"/>
      <c r="E10" s="189"/>
      <c r="F10" s="180"/>
      <c r="G10" s="180"/>
      <c r="H10" s="180"/>
      <c r="I10" s="180"/>
      <c r="J10" s="180"/>
      <c r="K10" s="180"/>
      <c r="L10" s="180"/>
      <c r="M10" s="180"/>
      <c r="N10" s="180"/>
      <c r="O10" s="180"/>
      <c r="P10" s="191"/>
      <c r="Q10" s="183"/>
      <c r="R10" s="180"/>
      <c r="S10" s="184"/>
      <c r="T10" s="189"/>
      <c r="U10" s="180"/>
      <c r="V10" s="180"/>
      <c r="W10" s="191"/>
      <c r="X10" s="193">
        <f t="shared" si="0"/>
        <v>0</v>
      </c>
    </row>
    <row r="11" spans="1:24" ht="22.5" customHeight="1">
      <c r="A11" s="183"/>
      <c r="B11" s="180"/>
      <c r="C11" s="180"/>
      <c r="D11" s="184"/>
      <c r="E11" s="189"/>
      <c r="F11" s="180"/>
      <c r="G11" s="180"/>
      <c r="H11" s="180"/>
      <c r="I11" s="180"/>
      <c r="J11" s="180"/>
      <c r="K11" s="180"/>
      <c r="L11" s="180"/>
      <c r="M11" s="180"/>
      <c r="N11" s="180"/>
      <c r="O11" s="180"/>
      <c r="P11" s="191"/>
      <c r="Q11" s="183"/>
      <c r="R11" s="180"/>
      <c r="S11" s="184"/>
      <c r="T11" s="189"/>
      <c r="U11" s="180"/>
      <c r="V11" s="180"/>
      <c r="W11" s="191"/>
      <c r="X11" s="193">
        <f t="shared" si="0"/>
        <v>0</v>
      </c>
    </row>
    <row r="12" spans="1:24" ht="22.5" customHeight="1">
      <c r="A12" s="183"/>
      <c r="B12" s="180"/>
      <c r="C12" s="180"/>
      <c r="D12" s="184"/>
      <c r="E12" s="189"/>
      <c r="F12" s="180"/>
      <c r="G12" s="180"/>
      <c r="H12" s="180"/>
      <c r="I12" s="180"/>
      <c r="J12" s="180"/>
      <c r="K12" s="180"/>
      <c r="L12" s="180"/>
      <c r="M12" s="180"/>
      <c r="N12" s="180"/>
      <c r="O12" s="180"/>
      <c r="P12" s="191"/>
      <c r="Q12" s="183"/>
      <c r="R12" s="180"/>
      <c r="S12" s="184"/>
      <c r="T12" s="189"/>
      <c r="U12" s="180"/>
      <c r="V12" s="180"/>
      <c r="W12" s="191"/>
      <c r="X12" s="193">
        <f t="shared" si="0"/>
        <v>0</v>
      </c>
    </row>
    <row r="13" spans="1:24" ht="22.5" customHeight="1">
      <c r="A13" s="183"/>
      <c r="B13" s="180"/>
      <c r="C13" s="180"/>
      <c r="D13" s="184"/>
      <c r="E13" s="189"/>
      <c r="F13" s="180"/>
      <c r="G13" s="180"/>
      <c r="H13" s="180"/>
      <c r="I13" s="180"/>
      <c r="J13" s="180"/>
      <c r="K13" s="180"/>
      <c r="L13" s="180"/>
      <c r="M13" s="180"/>
      <c r="N13" s="180"/>
      <c r="O13" s="180"/>
      <c r="P13" s="191"/>
      <c r="Q13" s="183"/>
      <c r="R13" s="180"/>
      <c r="S13" s="184"/>
      <c r="T13" s="189"/>
      <c r="U13" s="180"/>
      <c r="V13" s="180"/>
      <c r="W13" s="191"/>
      <c r="X13" s="193">
        <f t="shared" si="0"/>
        <v>0</v>
      </c>
    </row>
    <row r="14" spans="1:24" ht="22.5" customHeight="1">
      <c r="A14" s="183"/>
      <c r="B14" s="180"/>
      <c r="C14" s="180"/>
      <c r="D14" s="184"/>
      <c r="E14" s="189"/>
      <c r="F14" s="180"/>
      <c r="G14" s="180"/>
      <c r="H14" s="180"/>
      <c r="I14" s="180"/>
      <c r="J14" s="180"/>
      <c r="K14" s="180"/>
      <c r="L14" s="180"/>
      <c r="M14" s="180"/>
      <c r="N14" s="180"/>
      <c r="O14" s="180"/>
      <c r="P14" s="191"/>
      <c r="Q14" s="183"/>
      <c r="R14" s="180"/>
      <c r="S14" s="184"/>
      <c r="T14" s="189"/>
      <c r="U14" s="180"/>
      <c r="V14" s="180"/>
      <c r="W14" s="191"/>
      <c r="X14" s="193">
        <f t="shared" si="0"/>
        <v>0</v>
      </c>
    </row>
    <row r="15" spans="1:24" ht="22.5" customHeight="1">
      <c r="A15" s="183"/>
      <c r="B15" s="180"/>
      <c r="C15" s="180"/>
      <c r="D15" s="184"/>
      <c r="E15" s="189"/>
      <c r="F15" s="180"/>
      <c r="G15" s="180"/>
      <c r="H15" s="180"/>
      <c r="I15" s="180"/>
      <c r="J15" s="180"/>
      <c r="K15" s="180"/>
      <c r="L15" s="180"/>
      <c r="M15" s="180"/>
      <c r="N15" s="180"/>
      <c r="O15" s="180"/>
      <c r="P15" s="191"/>
      <c r="Q15" s="183"/>
      <c r="R15" s="180"/>
      <c r="S15" s="184"/>
      <c r="T15" s="189"/>
      <c r="U15" s="180"/>
      <c r="V15" s="180"/>
      <c r="W15" s="191"/>
      <c r="X15" s="193">
        <f t="shared" si="0"/>
        <v>0</v>
      </c>
    </row>
    <row r="16" spans="1:24" ht="22.5" customHeight="1">
      <c r="A16" s="183"/>
      <c r="B16" s="180"/>
      <c r="C16" s="180"/>
      <c r="D16" s="184"/>
      <c r="E16" s="189"/>
      <c r="F16" s="180"/>
      <c r="G16" s="180"/>
      <c r="H16" s="180"/>
      <c r="I16" s="180"/>
      <c r="J16" s="180"/>
      <c r="K16" s="180"/>
      <c r="L16" s="180"/>
      <c r="M16" s="180"/>
      <c r="N16" s="180"/>
      <c r="O16" s="180"/>
      <c r="P16" s="191"/>
      <c r="Q16" s="183"/>
      <c r="R16" s="180"/>
      <c r="S16" s="184"/>
      <c r="T16" s="189"/>
      <c r="U16" s="180"/>
      <c r="V16" s="180"/>
      <c r="W16" s="191"/>
      <c r="X16" s="193">
        <f t="shared" si="0"/>
        <v>0</v>
      </c>
    </row>
    <row r="17" spans="1:24" ht="22.5" customHeight="1">
      <c r="A17" s="183"/>
      <c r="B17" s="180"/>
      <c r="C17" s="180"/>
      <c r="D17" s="184"/>
      <c r="E17" s="189"/>
      <c r="F17" s="180"/>
      <c r="G17" s="180"/>
      <c r="H17" s="180"/>
      <c r="I17" s="180"/>
      <c r="J17" s="180"/>
      <c r="K17" s="180"/>
      <c r="L17" s="180"/>
      <c r="M17" s="180"/>
      <c r="N17" s="180"/>
      <c r="O17" s="180"/>
      <c r="P17" s="191"/>
      <c r="Q17" s="183"/>
      <c r="R17" s="180"/>
      <c r="S17" s="184"/>
      <c r="T17" s="189"/>
      <c r="U17" s="180"/>
      <c r="V17" s="180"/>
      <c r="W17" s="191"/>
      <c r="X17" s="193">
        <f t="shared" si="0"/>
        <v>0</v>
      </c>
    </row>
    <row r="18" spans="1:24" ht="22.5" customHeight="1">
      <c r="A18" s="183"/>
      <c r="B18" s="180"/>
      <c r="C18" s="180"/>
      <c r="D18" s="184"/>
      <c r="E18" s="189"/>
      <c r="F18" s="180"/>
      <c r="G18" s="180"/>
      <c r="H18" s="180"/>
      <c r="I18" s="180"/>
      <c r="J18" s="180"/>
      <c r="K18" s="180"/>
      <c r="L18" s="180"/>
      <c r="M18" s="180"/>
      <c r="N18" s="180"/>
      <c r="O18" s="180"/>
      <c r="P18" s="191"/>
      <c r="Q18" s="183"/>
      <c r="R18" s="180"/>
      <c r="S18" s="184"/>
      <c r="T18" s="189"/>
      <c r="U18" s="180"/>
      <c r="V18" s="180"/>
      <c r="W18" s="191"/>
      <c r="X18" s="193">
        <f t="shared" si="0"/>
        <v>0</v>
      </c>
    </row>
    <row r="19" spans="1:24" ht="22.5" customHeight="1">
      <c r="A19" s="183"/>
      <c r="B19" s="180"/>
      <c r="C19" s="180"/>
      <c r="D19" s="184"/>
      <c r="E19" s="189"/>
      <c r="F19" s="180"/>
      <c r="G19" s="180"/>
      <c r="H19" s="180"/>
      <c r="I19" s="180"/>
      <c r="J19" s="180"/>
      <c r="K19" s="180"/>
      <c r="L19" s="180"/>
      <c r="M19" s="180"/>
      <c r="N19" s="180"/>
      <c r="O19" s="180"/>
      <c r="P19" s="191"/>
      <c r="Q19" s="183"/>
      <c r="R19" s="180"/>
      <c r="S19" s="184"/>
      <c r="T19" s="189"/>
      <c r="U19" s="180"/>
      <c r="V19" s="180"/>
      <c r="W19" s="191"/>
      <c r="X19" s="193">
        <f t="shared" si="0"/>
        <v>0</v>
      </c>
    </row>
    <row r="20" spans="1:24" ht="22.5" customHeight="1">
      <c r="A20" s="183"/>
      <c r="B20" s="180"/>
      <c r="C20" s="180"/>
      <c r="D20" s="184"/>
      <c r="E20" s="189"/>
      <c r="F20" s="180"/>
      <c r="G20" s="180"/>
      <c r="H20" s="180"/>
      <c r="I20" s="180"/>
      <c r="J20" s="180"/>
      <c r="K20" s="180"/>
      <c r="L20" s="180"/>
      <c r="M20" s="180"/>
      <c r="N20" s="180"/>
      <c r="O20" s="180"/>
      <c r="P20" s="191"/>
      <c r="Q20" s="183"/>
      <c r="R20" s="180"/>
      <c r="S20" s="184"/>
      <c r="T20" s="189"/>
      <c r="U20" s="180"/>
      <c r="V20" s="180"/>
      <c r="W20" s="191"/>
      <c r="X20" s="193">
        <f t="shared" si="0"/>
        <v>0</v>
      </c>
    </row>
    <row r="21" spans="1:24" ht="22.5" customHeight="1">
      <c r="A21" s="183"/>
      <c r="B21" s="180"/>
      <c r="C21" s="180"/>
      <c r="D21" s="184"/>
      <c r="E21" s="189"/>
      <c r="F21" s="180"/>
      <c r="G21" s="180"/>
      <c r="H21" s="180"/>
      <c r="I21" s="180"/>
      <c r="J21" s="180"/>
      <c r="K21" s="180"/>
      <c r="L21" s="180"/>
      <c r="M21" s="180"/>
      <c r="N21" s="180"/>
      <c r="O21" s="180"/>
      <c r="P21" s="191"/>
      <c r="Q21" s="183"/>
      <c r="R21" s="180"/>
      <c r="S21" s="184"/>
      <c r="T21" s="189"/>
      <c r="U21" s="180"/>
      <c r="V21" s="180"/>
      <c r="W21" s="191"/>
      <c r="X21" s="193">
        <f t="shared" si="0"/>
        <v>0</v>
      </c>
    </row>
    <row r="22" spans="1:24" ht="22.5" customHeight="1">
      <c r="A22" s="183"/>
      <c r="B22" s="180"/>
      <c r="C22" s="180"/>
      <c r="D22" s="184"/>
      <c r="E22" s="189"/>
      <c r="F22" s="180"/>
      <c r="G22" s="180"/>
      <c r="H22" s="180"/>
      <c r="I22" s="180"/>
      <c r="J22" s="180"/>
      <c r="K22" s="180"/>
      <c r="L22" s="180"/>
      <c r="M22" s="180"/>
      <c r="N22" s="180"/>
      <c r="O22" s="180"/>
      <c r="P22" s="191"/>
      <c r="Q22" s="183"/>
      <c r="R22" s="180"/>
      <c r="S22" s="184"/>
      <c r="T22" s="189"/>
      <c r="U22" s="180"/>
      <c r="V22" s="180"/>
      <c r="W22" s="191"/>
      <c r="X22" s="193">
        <f t="shared" si="0"/>
        <v>0</v>
      </c>
    </row>
    <row r="23" spans="1:24" ht="22.5" customHeight="1">
      <c r="A23" s="183"/>
      <c r="B23" s="180"/>
      <c r="C23" s="180"/>
      <c r="D23" s="184"/>
      <c r="E23" s="189"/>
      <c r="F23" s="180"/>
      <c r="G23" s="180"/>
      <c r="H23" s="180"/>
      <c r="I23" s="180"/>
      <c r="J23" s="180"/>
      <c r="K23" s="180"/>
      <c r="L23" s="180"/>
      <c r="M23" s="180"/>
      <c r="N23" s="180"/>
      <c r="O23" s="180"/>
      <c r="P23" s="191"/>
      <c r="Q23" s="183"/>
      <c r="R23" s="180"/>
      <c r="S23" s="184"/>
      <c r="T23" s="189"/>
      <c r="U23" s="180"/>
      <c r="V23" s="180"/>
      <c r="W23" s="191"/>
      <c r="X23" s="193">
        <f t="shared" si="0"/>
        <v>0</v>
      </c>
    </row>
    <row r="24" spans="1:24" ht="22.5" customHeight="1">
      <c r="A24" s="183"/>
      <c r="B24" s="180"/>
      <c r="C24" s="180"/>
      <c r="D24" s="184"/>
      <c r="E24" s="189"/>
      <c r="F24" s="180"/>
      <c r="G24" s="180"/>
      <c r="H24" s="180"/>
      <c r="I24" s="180"/>
      <c r="J24" s="180"/>
      <c r="K24" s="180"/>
      <c r="L24" s="180"/>
      <c r="M24" s="180"/>
      <c r="N24" s="180"/>
      <c r="O24" s="180"/>
      <c r="P24" s="191"/>
      <c r="Q24" s="183"/>
      <c r="R24" s="180"/>
      <c r="S24" s="184"/>
      <c r="T24" s="189"/>
      <c r="U24" s="180"/>
      <c r="V24" s="180"/>
      <c r="W24" s="191"/>
      <c r="X24" s="193">
        <f t="shared" si="0"/>
        <v>0</v>
      </c>
    </row>
    <row r="25" spans="1:24" ht="22.5" customHeight="1">
      <c r="A25" s="183"/>
      <c r="B25" s="180"/>
      <c r="C25" s="180"/>
      <c r="D25" s="184"/>
      <c r="E25" s="189"/>
      <c r="F25" s="180"/>
      <c r="G25" s="180"/>
      <c r="H25" s="180"/>
      <c r="I25" s="180"/>
      <c r="J25" s="180"/>
      <c r="K25" s="180"/>
      <c r="L25" s="180"/>
      <c r="M25" s="180"/>
      <c r="N25" s="180"/>
      <c r="O25" s="180"/>
      <c r="P25" s="191"/>
      <c r="Q25" s="183"/>
      <c r="R25" s="180"/>
      <c r="S25" s="184"/>
      <c r="T25" s="189"/>
      <c r="U25" s="180"/>
      <c r="V25" s="180"/>
      <c r="W25" s="191"/>
      <c r="X25" s="193">
        <f t="shared" si="0"/>
        <v>0</v>
      </c>
    </row>
    <row r="26" spans="1:24" ht="22.5" customHeight="1">
      <c r="A26" s="183"/>
      <c r="B26" s="180"/>
      <c r="C26" s="180"/>
      <c r="D26" s="184"/>
      <c r="E26" s="189"/>
      <c r="F26" s="180"/>
      <c r="G26" s="180"/>
      <c r="H26" s="180"/>
      <c r="I26" s="180"/>
      <c r="J26" s="180"/>
      <c r="K26" s="180"/>
      <c r="L26" s="180"/>
      <c r="M26" s="180"/>
      <c r="N26" s="180"/>
      <c r="O26" s="180"/>
      <c r="P26" s="191"/>
      <c r="Q26" s="183"/>
      <c r="R26" s="180"/>
      <c r="S26" s="184"/>
      <c r="T26" s="189"/>
      <c r="U26" s="180"/>
      <c r="V26" s="180"/>
      <c r="W26" s="191"/>
      <c r="X26" s="193">
        <f t="shared" si="0"/>
        <v>0</v>
      </c>
    </row>
    <row r="27" spans="1:24" ht="22.5" customHeight="1">
      <c r="A27" s="183"/>
      <c r="B27" s="180"/>
      <c r="C27" s="180"/>
      <c r="D27" s="184"/>
      <c r="E27" s="189"/>
      <c r="F27" s="180"/>
      <c r="G27" s="180"/>
      <c r="H27" s="180"/>
      <c r="I27" s="180"/>
      <c r="J27" s="180"/>
      <c r="K27" s="180"/>
      <c r="L27" s="180"/>
      <c r="M27" s="180"/>
      <c r="N27" s="180"/>
      <c r="O27" s="180"/>
      <c r="P27" s="191"/>
      <c r="Q27" s="183"/>
      <c r="R27" s="180"/>
      <c r="S27" s="184"/>
      <c r="T27" s="189"/>
      <c r="U27" s="180"/>
      <c r="V27" s="180"/>
      <c r="W27" s="191"/>
      <c r="X27" s="193">
        <f t="shared" si="0"/>
        <v>0</v>
      </c>
    </row>
    <row r="28" spans="1:24" ht="22.5" customHeight="1">
      <c r="A28" s="183"/>
      <c r="B28" s="180"/>
      <c r="C28" s="180"/>
      <c r="D28" s="184"/>
      <c r="E28" s="189"/>
      <c r="F28" s="180"/>
      <c r="G28" s="180"/>
      <c r="H28" s="180"/>
      <c r="I28" s="180"/>
      <c r="J28" s="180"/>
      <c r="K28" s="180"/>
      <c r="L28" s="180"/>
      <c r="M28" s="180"/>
      <c r="N28" s="180"/>
      <c r="O28" s="180"/>
      <c r="P28" s="191"/>
      <c r="Q28" s="183"/>
      <c r="R28" s="180"/>
      <c r="S28" s="184"/>
      <c r="T28" s="189"/>
      <c r="U28" s="180"/>
      <c r="V28" s="180"/>
      <c r="W28" s="191"/>
      <c r="X28" s="193">
        <f t="shared" si="0"/>
        <v>0</v>
      </c>
    </row>
    <row r="29" spans="1:24" ht="22.5" customHeight="1">
      <c r="A29" s="185"/>
      <c r="B29" s="180"/>
      <c r="C29" s="180"/>
      <c r="D29" s="184"/>
      <c r="E29" s="189"/>
      <c r="F29" s="180"/>
      <c r="G29" s="180"/>
      <c r="H29" s="180"/>
      <c r="I29" s="180"/>
      <c r="J29" s="180"/>
      <c r="K29" s="180"/>
      <c r="L29" s="180"/>
      <c r="M29" s="180"/>
      <c r="N29" s="180"/>
      <c r="O29" s="180"/>
      <c r="P29" s="191"/>
      <c r="Q29" s="183"/>
      <c r="R29" s="180"/>
      <c r="S29" s="184"/>
      <c r="T29" s="189"/>
      <c r="U29" s="180"/>
      <c r="V29" s="180"/>
      <c r="W29" s="191"/>
      <c r="X29" s="193">
        <f t="shared" si="0"/>
        <v>0</v>
      </c>
    </row>
    <row r="30" spans="1:24" ht="22.5" customHeight="1">
      <c r="A30" s="183"/>
      <c r="B30" s="180"/>
      <c r="C30" s="180"/>
      <c r="D30" s="184"/>
      <c r="E30" s="189"/>
      <c r="F30" s="180"/>
      <c r="G30" s="180"/>
      <c r="H30" s="180"/>
      <c r="I30" s="180"/>
      <c r="J30" s="180"/>
      <c r="K30" s="180"/>
      <c r="L30" s="180"/>
      <c r="M30" s="180"/>
      <c r="N30" s="180"/>
      <c r="O30" s="180"/>
      <c r="P30" s="191"/>
      <c r="Q30" s="183"/>
      <c r="R30" s="180"/>
      <c r="S30" s="184"/>
      <c r="T30" s="189"/>
      <c r="U30" s="180"/>
      <c r="V30" s="180"/>
      <c r="W30" s="191"/>
      <c r="X30" s="193">
        <f t="shared" si="0"/>
        <v>0</v>
      </c>
    </row>
    <row r="31" spans="1:24" ht="22.5" customHeight="1">
      <c r="A31" s="183"/>
      <c r="B31" s="180"/>
      <c r="C31" s="180"/>
      <c r="D31" s="184"/>
      <c r="E31" s="189"/>
      <c r="F31" s="180"/>
      <c r="G31" s="180"/>
      <c r="H31" s="180"/>
      <c r="I31" s="180"/>
      <c r="J31" s="180"/>
      <c r="K31" s="180"/>
      <c r="L31" s="180"/>
      <c r="M31" s="180"/>
      <c r="N31" s="180"/>
      <c r="O31" s="180"/>
      <c r="P31" s="191"/>
      <c r="Q31" s="183"/>
      <c r="R31" s="180"/>
      <c r="S31" s="184"/>
      <c r="T31" s="189"/>
      <c r="U31" s="180"/>
      <c r="V31" s="180"/>
      <c r="W31" s="191"/>
      <c r="X31" s="193">
        <f t="shared" si="0"/>
        <v>0</v>
      </c>
    </row>
    <row r="32" spans="1:24" ht="22.5" customHeight="1">
      <c r="A32" s="183"/>
      <c r="B32" s="180"/>
      <c r="C32" s="180"/>
      <c r="D32" s="184"/>
      <c r="E32" s="189"/>
      <c r="F32" s="180"/>
      <c r="G32" s="180"/>
      <c r="H32" s="180"/>
      <c r="I32" s="180"/>
      <c r="J32" s="180"/>
      <c r="K32" s="180"/>
      <c r="L32" s="180"/>
      <c r="M32" s="180"/>
      <c r="N32" s="180"/>
      <c r="O32" s="180"/>
      <c r="P32" s="191"/>
      <c r="Q32" s="183"/>
      <c r="R32" s="180"/>
      <c r="S32" s="184"/>
      <c r="T32" s="189"/>
      <c r="U32" s="180"/>
      <c r="V32" s="180"/>
      <c r="W32" s="191"/>
      <c r="X32" s="193">
        <f t="shared" si="0"/>
        <v>0</v>
      </c>
    </row>
    <row r="33" spans="1:24" ht="22.5" customHeight="1">
      <c r="A33" s="183"/>
      <c r="B33" s="180"/>
      <c r="C33" s="180"/>
      <c r="D33" s="184"/>
      <c r="E33" s="189"/>
      <c r="F33" s="180"/>
      <c r="G33" s="180"/>
      <c r="H33" s="180"/>
      <c r="I33" s="180"/>
      <c r="J33" s="180"/>
      <c r="K33" s="180"/>
      <c r="L33" s="180"/>
      <c r="M33" s="180"/>
      <c r="N33" s="180"/>
      <c r="O33" s="180"/>
      <c r="P33" s="191"/>
      <c r="Q33" s="183"/>
      <c r="R33" s="180"/>
      <c r="S33" s="184"/>
      <c r="T33" s="189"/>
      <c r="U33" s="180"/>
      <c r="V33" s="180"/>
      <c r="W33" s="191"/>
      <c r="X33" s="193">
        <f t="shared" si="0"/>
        <v>0</v>
      </c>
    </row>
    <row r="34" spans="1:24" ht="22.5" customHeight="1">
      <c r="A34" s="183"/>
      <c r="B34" s="180"/>
      <c r="C34" s="180"/>
      <c r="D34" s="184"/>
      <c r="E34" s="189"/>
      <c r="F34" s="180"/>
      <c r="G34" s="180"/>
      <c r="H34" s="180"/>
      <c r="I34" s="180"/>
      <c r="J34" s="180"/>
      <c r="K34" s="180"/>
      <c r="L34" s="180"/>
      <c r="M34" s="180"/>
      <c r="N34" s="180"/>
      <c r="O34" s="180"/>
      <c r="P34" s="191"/>
      <c r="Q34" s="183"/>
      <c r="R34" s="180"/>
      <c r="S34" s="184"/>
      <c r="T34" s="189"/>
      <c r="U34" s="180"/>
      <c r="V34" s="180"/>
      <c r="W34" s="191"/>
      <c r="X34" s="193">
        <f t="shared" si="0"/>
        <v>0</v>
      </c>
    </row>
    <row r="35" spans="1:24" ht="22.5" customHeight="1">
      <c r="A35" s="183"/>
      <c r="B35" s="180"/>
      <c r="C35" s="180"/>
      <c r="D35" s="184"/>
      <c r="E35" s="189"/>
      <c r="F35" s="180"/>
      <c r="G35" s="180"/>
      <c r="H35" s="180"/>
      <c r="I35" s="180"/>
      <c r="J35" s="180"/>
      <c r="K35" s="180"/>
      <c r="L35" s="180"/>
      <c r="M35" s="180"/>
      <c r="N35" s="180"/>
      <c r="O35" s="180"/>
      <c r="P35" s="191"/>
      <c r="Q35" s="183"/>
      <c r="R35" s="180"/>
      <c r="S35" s="184"/>
      <c r="T35" s="189"/>
      <c r="U35" s="180"/>
      <c r="V35" s="180"/>
      <c r="W35" s="191"/>
      <c r="X35" s="193">
        <f t="shared" si="0"/>
        <v>0</v>
      </c>
    </row>
    <row r="36" spans="1:24" ht="22.5" customHeight="1">
      <c r="A36" s="183"/>
      <c r="B36" s="180"/>
      <c r="C36" s="180"/>
      <c r="D36" s="184"/>
      <c r="E36" s="189"/>
      <c r="F36" s="180"/>
      <c r="G36" s="180"/>
      <c r="H36" s="180"/>
      <c r="I36" s="180"/>
      <c r="J36" s="180"/>
      <c r="K36" s="180"/>
      <c r="L36" s="180"/>
      <c r="M36" s="180"/>
      <c r="N36" s="180"/>
      <c r="O36" s="180"/>
      <c r="P36" s="191"/>
      <c r="Q36" s="183"/>
      <c r="R36" s="180"/>
      <c r="S36" s="184"/>
      <c r="T36" s="189"/>
      <c r="U36" s="180"/>
      <c r="V36" s="180"/>
      <c r="W36" s="191"/>
      <c r="X36" s="193">
        <f t="shared" si="0"/>
        <v>0</v>
      </c>
    </row>
    <row r="37" spans="1:24" ht="22.5" customHeight="1">
      <c r="A37" s="183"/>
      <c r="B37" s="180"/>
      <c r="C37" s="180"/>
      <c r="D37" s="184"/>
      <c r="E37" s="189"/>
      <c r="F37" s="180"/>
      <c r="G37" s="180"/>
      <c r="H37" s="180"/>
      <c r="I37" s="180"/>
      <c r="J37" s="180"/>
      <c r="K37" s="180"/>
      <c r="L37" s="180"/>
      <c r="M37" s="180"/>
      <c r="N37" s="180"/>
      <c r="O37" s="180"/>
      <c r="P37" s="191"/>
      <c r="Q37" s="183"/>
      <c r="R37" s="180"/>
      <c r="S37" s="184"/>
      <c r="T37" s="189"/>
      <c r="U37" s="180"/>
      <c r="V37" s="180"/>
      <c r="W37" s="191"/>
      <c r="X37" s="193">
        <f t="shared" si="0"/>
        <v>0</v>
      </c>
    </row>
    <row r="38" spans="1:24" ht="22.5" customHeight="1" thickBot="1">
      <c r="A38" s="194"/>
      <c r="B38" s="181"/>
      <c r="C38" s="181"/>
      <c r="D38" s="195"/>
      <c r="E38" s="196"/>
      <c r="F38" s="181"/>
      <c r="G38" s="181"/>
      <c r="H38" s="181"/>
      <c r="I38" s="181"/>
      <c r="J38" s="181"/>
      <c r="K38" s="181"/>
      <c r="L38" s="181"/>
      <c r="M38" s="181"/>
      <c r="N38" s="181"/>
      <c r="O38" s="181"/>
      <c r="P38" s="197"/>
      <c r="Q38" s="194"/>
      <c r="R38" s="181"/>
      <c r="S38" s="195"/>
      <c r="T38" s="196"/>
      <c r="U38" s="181"/>
      <c r="V38" s="181"/>
      <c r="W38" s="197"/>
      <c r="X38" s="198">
        <f t="shared" si="0"/>
        <v>0</v>
      </c>
    </row>
    <row r="39" spans="1:24" ht="18.600000000000001" customHeight="1" thickTop="1" thickBot="1">
      <c r="A39" s="579" t="s">
        <v>557</v>
      </c>
      <c r="B39" s="580"/>
      <c r="C39" s="580"/>
      <c r="D39" s="581"/>
      <c r="E39" s="199">
        <f>SUM(E7:E38)</f>
        <v>0</v>
      </c>
      <c r="F39" s="200">
        <f t="shared" ref="F39:X39" si="1">SUM(F7:F38)</f>
        <v>0</v>
      </c>
      <c r="G39" s="200">
        <f t="shared" si="1"/>
        <v>0</v>
      </c>
      <c r="H39" s="200">
        <f t="shared" si="1"/>
        <v>0</v>
      </c>
      <c r="I39" s="200">
        <f t="shared" si="1"/>
        <v>0</v>
      </c>
      <c r="J39" s="200">
        <f t="shared" si="1"/>
        <v>0</v>
      </c>
      <c r="K39" s="200">
        <f t="shared" si="1"/>
        <v>0</v>
      </c>
      <c r="L39" s="200">
        <f t="shared" si="1"/>
        <v>0</v>
      </c>
      <c r="M39" s="200">
        <f t="shared" si="1"/>
        <v>0</v>
      </c>
      <c r="N39" s="200">
        <f t="shared" si="1"/>
        <v>0</v>
      </c>
      <c r="O39" s="200">
        <f t="shared" si="1"/>
        <v>0</v>
      </c>
      <c r="P39" s="201">
        <f t="shared" si="1"/>
        <v>0</v>
      </c>
      <c r="Q39" s="202">
        <f t="shared" si="1"/>
        <v>0</v>
      </c>
      <c r="R39" s="200">
        <f t="shared" si="1"/>
        <v>0</v>
      </c>
      <c r="S39" s="203">
        <f t="shared" si="1"/>
        <v>0</v>
      </c>
      <c r="T39" s="199">
        <f t="shared" si="1"/>
        <v>0</v>
      </c>
      <c r="U39" s="200">
        <f t="shared" si="1"/>
        <v>0</v>
      </c>
      <c r="V39" s="200">
        <f t="shared" si="1"/>
        <v>0</v>
      </c>
      <c r="W39" s="201">
        <f t="shared" si="1"/>
        <v>0</v>
      </c>
      <c r="X39" s="204">
        <f t="shared" si="1"/>
        <v>0</v>
      </c>
    </row>
    <row r="40" spans="1:24">
      <c r="A40" s="179" t="s">
        <v>564</v>
      </c>
    </row>
    <row r="41" spans="1:24">
      <c r="A41" s="179" t="s">
        <v>601</v>
      </c>
    </row>
    <row r="49" spans="3:3" ht="13.5">
      <c r="C49" s="208"/>
    </row>
  </sheetData>
  <mergeCells count="29">
    <mergeCell ref="X2:X6"/>
    <mergeCell ref="E4:P4"/>
    <mergeCell ref="Q4:S4"/>
    <mergeCell ref="T4:W4"/>
    <mergeCell ref="E5:E6"/>
    <mergeCell ref="F5:F6"/>
    <mergeCell ref="W5:W6"/>
    <mergeCell ref="P5:P6"/>
    <mergeCell ref="S5:S6"/>
    <mergeCell ref="U5:U6"/>
    <mergeCell ref="V5:V6"/>
    <mergeCell ref="Q5:Q6"/>
    <mergeCell ref="R5:R6"/>
    <mergeCell ref="T5:T6"/>
    <mergeCell ref="A39:D39"/>
    <mergeCell ref="B2:B6"/>
    <mergeCell ref="G5:G6"/>
    <mergeCell ref="N5:N6"/>
    <mergeCell ref="O5:O6"/>
    <mergeCell ref="H5:H6"/>
    <mergeCell ref="I5:I6"/>
    <mergeCell ref="J5:J6"/>
    <mergeCell ref="K5:K6"/>
    <mergeCell ref="L5:L6"/>
    <mergeCell ref="M5:M6"/>
    <mergeCell ref="A2:A6"/>
    <mergeCell ref="C2:C6"/>
    <mergeCell ref="D2:D6"/>
    <mergeCell ref="E2:W3"/>
  </mergeCells>
  <phoneticPr fontId="2"/>
  <pageMargins left="0.70866141732283472" right="0.31496062992125984" top="0.74803149606299213" bottom="0.74803149606299213" header="0.31496062992125984" footer="0.31496062992125984"/>
  <pageSetup paperSize="9" scale="61" firstPageNumber="6" fitToHeight="0" orientation="landscape"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O346"/>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1" ht="14.25">
      <c r="A1" s="163" t="s">
        <v>571</v>
      </c>
    </row>
    <row r="3" spans="1:51">
      <c r="A3" s="113" t="s">
        <v>147</v>
      </c>
    </row>
    <row r="4" spans="1:51" s="23" customFormat="1" ht="12">
      <c r="B4" s="708" t="s">
        <v>148</v>
      </c>
      <c r="C4" s="709"/>
      <c r="D4" s="709"/>
      <c r="E4" s="709"/>
      <c r="F4" s="710"/>
      <c r="G4" s="320" t="s">
        <v>161</v>
      </c>
      <c r="H4" s="707"/>
      <c r="I4" s="707"/>
      <c r="J4" s="707"/>
      <c r="K4" s="707"/>
      <c r="L4" s="707"/>
      <c r="M4" s="707"/>
      <c r="N4" s="707"/>
      <c r="O4" s="707"/>
      <c r="P4" s="714" t="s">
        <v>164</v>
      </c>
      <c r="Q4" s="715"/>
      <c r="R4" s="715"/>
      <c r="S4" s="715"/>
      <c r="T4" s="715"/>
      <c r="U4" s="715"/>
      <c r="V4" s="715"/>
      <c r="W4" s="715"/>
      <c r="X4" s="715"/>
      <c r="Y4" s="715"/>
      <c r="Z4" s="715"/>
      <c r="AA4" s="715"/>
      <c r="AB4" s="715"/>
      <c r="AC4" s="715"/>
      <c r="AD4" s="715"/>
      <c r="AE4" s="715"/>
      <c r="AF4" s="715"/>
      <c r="AG4" s="715"/>
      <c r="AH4" s="715"/>
      <c r="AI4" s="715"/>
      <c r="AJ4" s="715"/>
      <c r="AK4" s="715"/>
      <c r="AL4" s="715"/>
      <c r="AM4" s="715"/>
      <c r="AN4" s="715"/>
      <c r="AO4" s="715"/>
      <c r="AP4" s="715"/>
      <c r="AQ4" s="715"/>
      <c r="AR4" s="715"/>
      <c r="AS4" s="715"/>
      <c r="AT4" s="715"/>
      <c r="AU4" s="715"/>
      <c r="AV4" s="715"/>
      <c r="AW4" s="715"/>
      <c r="AX4" s="715"/>
      <c r="AY4" s="715"/>
    </row>
    <row r="5" spans="1:51" s="23" customFormat="1" ht="27" customHeight="1">
      <c r="B5" s="711"/>
      <c r="C5" s="712"/>
      <c r="D5" s="712"/>
      <c r="E5" s="712"/>
      <c r="F5" s="713"/>
      <c r="G5" s="715"/>
      <c r="H5" s="707"/>
      <c r="I5" s="707"/>
      <c r="J5" s="707"/>
      <c r="K5" s="707"/>
      <c r="L5" s="707"/>
      <c r="M5" s="707"/>
      <c r="N5" s="707"/>
      <c r="O5" s="707"/>
      <c r="P5" s="320" t="s">
        <v>163</v>
      </c>
      <c r="Q5" s="707"/>
      <c r="R5" s="707"/>
      <c r="S5" s="707"/>
      <c r="T5" s="707"/>
      <c r="U5" s="707"/>
      <c r="V5" s="707"/>
      <c r="W5" s="707"/>
      <c r="X5" s="707"/>
      <c r="Y5" s="320" t="s">
        <v>162</v>
      </c>
      <c r="Z5" s="707"/>
      <c r="AA5" s="707"/>
      <c r="AB5" s="707"/>
      <c r="AC5" s="707"/>
      <c r="AD5" s="707"/>
      <c r="AE5" s="707"/>
      <c r="AF5" s="707"/>
      <c r="AG5" s="707"/>
      <c r="AH5" s="320" t="s">
        <v>165</v>
      </c>
      <c r="AI5" s="707"/>
      <c r="AJ5" s="707"/>
      <c r="AK5" s="707"/>
      <c r="AL5" s="707"/>
      <c r="AM5" s="707"/>
      <c r="AN5" s="707"/>
      <c r="AO5" s="707"/>
      <c r="AP5" s="707"/>
      <c r="AQ5" s="320" t="s">
        <v>166</v>
      </c>
      <c r="AR5" s="707"/>
      <c r="AS5" s="707"/>
      <c r="AT5" s="707"/>
      <c r="AU5" s="707"/>
      <c r="AV5" s="707"/>
      <c r="AW5" s="707"/>
      <c r="AX5" s="707"/>
      <c r="AY5" s="707"/>
    </row>
    <row r="6" spans="1:51" s="23" customFormat="1" ht="18.75" customHeight="1">
      <c r="B6" s="701" t="s">
        <v>149</v>
      </c>
      <c r="C6" s="702"/>
      <c r="D6" s="702"/>
      <c r="E6" s="702"/>
      <c r="F6" s="702"/>
      <c r="G6" s="705">
        <f>SUM(P6:AP6)</f>
        <v>0</v>
      </c>
      <c r="H6" s="706"/>
      <c r="I6" s="706"/>
      <c r="J6" s="706"/>
      <c r="K6" s="706"/>
      <c r="L6" s="706"/>
      <c r="M6" s="706"/>
      <c r="N6" s="706"/>
      <c r="O6" s="706"/>
      <c r="P6" s="705"/>
      <c r="Q6" s="706"/>
      <c r="R6" s="706"/>
      <c r="S6" s="706"/>
      <c r="T6" s="706"/>
      <c r="U6" s="706"/>
      <c r="V6" s="706"/>
      <c r="W6" s="706"/>
      <c r="X6" s="706"/>
      <c r="Y6" s="705"/>
      <c r="Z6" s="706"/>
      <c r="AA6" s="706"/>
      <c r="AB6" s="706"/>
      <c r="AC6" s="706"/>
      <c r="AD6" s="706"/>
      <c r="AE6" s="706"/>
      <c r="AF6" s="706"/>
      <c r="AG6" s="706"/>
      <c r="AH6" s="701"/>
      <c r="AI6" s="702"/>
      <c r="AJ6" s="702"/>
      <c r="AK6" s="702"/>
      <c r="AL6" s="702"/>
      <c r="AM6" s="702"/>
      <c r="AN6" s="702"/>
      <c r="AO6" s="702"/>
      <c r="AP6" s="702"/>
      <c r="AQ6" s="705"/>
      <c r="AR6" s="706"/>
      <c r="AS6" s="706"/>
      <c r="AT6" s="706"/>
      <c r="AU6" s="706"/>
      <c r="AV6" s="706"/>
      <c r="AW6" s="706"/>
      <c r="AX6" s="706"/>
      <c r="AY6" s="706"/>
    </row>
    <row r="7" spans="1:51" s="23" customFormat="1" ht="18.75" customHeight="1">
      <c r="B7" s="701" t="s">
        <v>150</v>
      </c>
      <c r="C7" s="702"/>
      <c r="D7" s="702"/>
      <c r="E7" s="702"/>
      <c r="F7" s="702"/>
      <c r="G7" s="705">
        <f t="shared" ref="G7:G17" si="0">SUM(P7:AP7)</f>
        <v>0</v>
      </c>
      <c r="H7" s="706"/>
      <c r="I7" s="706"/>
      <c r="J7" s="706"/>
      <c r="K7" s="706"/>
      <c r="L7" s="706"/>
      <c r="M7" s="706"/>
      <c r="N7" s="706"/>
      <c r="O7" s="706"/>
      <c r="P7" s="705"/>
      <c r="Q7" s="706"/>
      <c r="R7" s="706"/>
      <c r="S7" s="706"/>
      <c r="T7" s="706"/>
      <c r="U7" s="706"/>
      <c r="V7" s="706"/>
      <c r="W7" s="706"/>
      <c r="X7" s="706"/>
      <c r="Y7" s="705"/>
      <c r="Z7" s="706"/>
      <c r="AA7" s="706"/>
      <c r="AB7" s="706"/>
      <c r="AC7" s="706"/>
      <c r="AD7" s="706"/>
      <c r="AE7" s="706"/>
      <c r="AF7" s="706"/>
      <c r="AG7" s="706"/>
      <c r="AH7" s="705"/>
      <c r="AI7" s="706"/>
      <c r="AJ7" s="706"/>
      <c r="AK7" s="706"/>
      <c r="AL7" s="706"/>
      <c r="AM7" s="706"/>
      <c r="AN7" s="706"/>
      <c r="AO7" s="706"/>
      <c r="AP7" s="706"/>
      <c r="AQ7" s="705"/>
      <c r="AR7" s="706"/>
      <c r="AS7" s="706"/>
      <c r="AT7" s="706"/>
      <c r="AU7" s="706"/>
      <c r="AV7" s="706"/>
      <c r="AW7" s="706"/>
      <c r="AX7" s="706"/>
      <c r="AY7" s="706"/>
    </row>
    <row r="8" spans="1:51" s="23" customFormat="1" ht="18.75" customHeight="1">
      <c r="B8" s="701" t="s">
        <v>151</v>
      </c>
      <c r="C8" s="702"/>
      <c r="D8" s="702"/>
      <c r="E8" s="702"/>
      <c r="F8" s="702"/>
      <c r="G8" s="705">
        <f t="shared" si="0"/>
        <v>0</v>
      </c>
      <c r="H8" s="706"/>
      <c r="I8" s="706"/>
      <c r="J8" s="706"/>
      <c r="K8" s="706"/>
      <c r="L8" s="706"/>
      <c r="M8" s="706"/>
      <c r="N8" s="706"/>
      <c r="O8" s="706"/>
      <c r="P8" s="705"/>
      <c r="Q8" s="706"/>
      <c r="R8" s="706"/>
      <c r="S8" s="706"/>
      <c r="T8" s="706"/>
      <c r="U8" s="706"/>
      <c r="V8" s="706"/>
      <c r="W8" s="706"/>
      <c r="X8" s="706"/>
      <c r="Y8" s="705"/>
      <c r="Z8" s="706"/>
      <c r="AA8" s="706"/>
      <c r="AB8" s="706"/>
      <c r="AC8" s="706"/>
      <c r="AD8" s="706"/>
      <c r="AE8" s="706"/>
      <c r="AF8" s="706"/>
      <c r="AG8" s="706"/>
      <c r="AH8" s="705"/>
      <c r="AI8" s="706"/>
      <c r="AJ8" s="706"/>
      <c r="AK8" s="706"/>
      <c r="AL8" s="706"/>
      <c r="AM8" s="706"/>
      <c r="AN8" s="706"/>
      <c r="AO8" s="706"/>
      <c r="AP8" s="706"/>
      <c r="AQ8" s="705"/>
      <c r="AR8" s="706"/>
      <c r="AS8" s="706"/>
      <c r="AT8" s="706"/>
      <c r="AU8" s="706"/>
      <c r="AV8" s="706"/>
      <c r="AW8" s="706"/>
      <c r="AX8" s="706"/>
      <c r="AY8" s="706"/>
    </row>
    <row r="9" spans="1:51" s="23" customFormat="1" ht="18.75" customHeight="1">
      <c r="B9" s="701" t="s">
        <v>152</v>
      </c>
      <c r="C9" s="702"/>
      <c r="D9" s="702"/>
      <c r="E9" s="702"/>
      <c r="F9" s="702"/>
      <c r="G9" s="705">
        <f t="shared" si="0"/>
        <v>0</v>
      </c>
      <c r="H9" s="706"/>
      <c r="I9" s="706"/>
      <c r="J9" s="706"/>
      <c r="K9" s="706"/>
      <c r="L9" s="706"/>
      <c r="M9" s="706"/>
      <c r="N9" s="706"/>
      <c r="O9" s="706"/>
      <c r="P9" s="705"/>
      <c r="Q9" s="706"/>
      <c r="R9" s="706"/>
      <c r="S9" s="706"/>
      <c r="T9" s="706"/>
      <c r="U9" s="706"/>
      <c r="V9" s="706"/>
      <c r="W9" s="706"/>
      <c r="X9" s="706"/>
      <c r="Y9" s="705"/>
      <c r="Z9" s="706"/>
      <c r="AA9" s="706"/>
      <c r="AB9" s="706"/>
      <c r="AC9" s="706"/>
      <c r="AD9" s="706"/>
      <c r="AE9" s="706"/>
      <c r="AF9" s="706"/>
      <c r="AG9" s="706"/>
      <c r="AH9" s="705"/>
      <c r="AI9" s="706"/>
      <c r="AJ9" s="706"/>
      <c r="AK9" s="706"/>
      <c r="AL9" s="706"/>
      <c r="AM9" s="706"/>
      <c r="AN9" s="706"/>
      <c r="AO9" s="706"/>
      <c r="AP9" s="706"/>
      <c r="AQ9" s="705"/>
      <c r="AR9" s="706"/>
      <c r="AS9" s="706"/>
      <c r="AT9" s="706"/>
      <c r="AU9" s="706"/>
      <c r="AV9" s="706"/>
      <c r="AW9" s="706"/>
      <c r="AX9" s="706"/>
      <c r="AY9" s="706"/>
    </row>
    <row r="10" spans="1:51" s="23" customFormat="1" ht="18.75" customHeight="1">
      <c r="B10" s="701" t="s">
        <v>153</v>
      </c>
      <c r="C10" s="702"/>
      <c r="D10" s="702"/>
      <c r="E10" s="702"/>
      <c r="F10" s="702"/>
      <c r="G10" s="705">
        <f t="shared" si="0"/>
        <v>0</v>
      </c>
      <c r="H10" s="706"/>
      <c r="I10" s="706"/>
      <c r="J10" s="706"/>
      <c r="K10" s="706"/>
      <c r="L10" s="706"/>
      <c r="M10" s="706"/>
      <c r="N10" s="706"/>
      <c r="O10" s="706"/>
      <c r="P10" s="705"/>
      <c r="Q10" s="706"/>
      <c r="R10" s="706"/>
      <c r="S10" s="706"/>
      <c r="T10" s="706"/>
      <c r="U10" s="706"/>
      <c r="V10" s="706"/>
      <c r="W10" s="706"/>
      <c r="X10" s="706"/>
      <c r="Y10" s="705"/>
      <c r="Z10" s="706"/>
      <c r="AA10" s="706"/>
      <c r="AB10" s="706"/>
      <c r="AC10" s="706"/>
      <c r="AD10" s="706"/>
      <c r="AE10" s="706"/>
      <c r="AF10" s="706"/>
      <c r="AG10" s="706"/>
      <c r="AH10" s="705"/>
      <c r="AI10" s="706"/>
      <c r="AJ10" s="706"/>
      <c r="AK10" s="706"/>
      <c r="AL10" s="706"/>
      <c r="AM10" s="706"/>
      <c r="AN10" s="706"/>
      <c r="AO10" s="706"/>
      <c r="AP10" s="706"/>
      <c r="AQ10" s="705"/>
      <c r="AR10" s="706"/>
      <c r="AS10" s="706"/>
      <c r="AT10" s="706"/>
      <c r="AU10" s="706"/>
      <c r="AV10" s="706"/>
      <c r="AW10" s="706"/>
      <c r="AX10" s="706"/>
      <c r="AY10" s="706"/>
    </row>
    <row r="11" spans="1:51" s="23" customFormat="1" ht="18.75" customHeight="1">
      <c r="B11" s="701" t="s">
        <v>154</v>
      </c>
      <c r="C11" s="702"/>
      <c r="D11" s="702"/>
      <c r="E11" s="702"/>
      <c r="F11" s="702"/>
      <c r="G11" s="705">
        <f t="shared" si="0"/>
        <v>0</v>
      </c>
      <c r="H11" s="706"/>
      <c r="I11" s="706"/>
      <c r="J11" s="706"/>
      <c r="K11" s="706"/>
      <c r="L11" s="706"/>
      <c r="M11" s="706"/>
      <c r="N11" s="706"/>
      <c r="O11" s="706"/>
      <c r="P11" s="705"/>
      <c r="Q11" s="706"/>
      <c r="R11" s="706"/>
      <c r="S11" s="706"/>
      <c r="T11" s="706"/>
      <c r="U11" s="706"/>
      <c r="V11" s="706"/>
      <c r="W11" s="706"/>
      <c r="X11" s="706"/>
      <c r="Y11" s="705"/>
      <c r="Z11" s="706"/>
      <c r="AA11" s="706"/>
      <c r="AB11" s="706"/>
      <c r="AC11" s="706"/>
      <c r="AD11" s="706"/>
      <c r="AE11" s="706"/>
      <c r="AF11" s="706"/>
      <c r="AG11" s="706"/>
      <c r="AH11" s="705"/>
      <c r="AI11" s="706"/>
      <c r="AJ11" s="706"/>
      <c r="AK11" s="706"/>
      <c r="AL11" s="706"/>
      <c r="AM11" s="706"/>
      <c r="AN11" s="706"/>
      <c r="AO11" s="706"/>
      <c r="AP11" s="706"/>
      <c r="AQ11" s="705"/>
      <c r="AR11" s="706"/>
      <c r="AS11" s="706"/>
      <c r="AT11" s="706"/>
      <c r="AU11" s="706"/>
      <c r="AV11" s="706"/>
      <c r="AW11" s="706"/>
      <c r="AX11" s="706"/>
      <c r="AY11" s="706"/>
    </row>
    <row r="12" spans="1:51" s="23" customFormat="1" ht="18.75" customHeight="1">
      <c r="B12" s="701" t="s">
        <v>155</v>
      </c>
      <c r="C12" s="702"/>
      <c r="D12" s="702"/>
      <c r="E12" s="702"/>
      <c r="F12" s="702"/>
      <c r="G12" s="705">
        <f t="shared" si="0"/>
        <v>0</v>
      </c>
      <c r="H12" s="706"/>
      <c r="I12" s="706"/>
      <c r="J12" s="706"/>
      <c r="K12" s="706"/>
      <c r="L12" s="706"/>
      <c r="M12" s="706"/>
      <c r="N12" s="706"/>
      <c r="O12" s="706"/>
      <c r="P12" s="705"/>
      <c r="Q12" s="706"/>
      <c r="R12" s="706"/>
      <c r="S12" s="706"/>
      <c r="T12" s="706"/>
      <c r="U12" s="706"/>
      <c r="V12" s="706"/>
      <c r="W12" s="706"/>
      <c r="X12" s="706"/>
      <c r="Y12" s="705"/>
      <c r="Z12" s="706"/>
      <c r="AA12" s="706"/>
      <c r="AB12" s="706"/>
      <c r="AC12" s="706"/>
      <c r="AD12" s="706"/>
      <c r="AE12" s="706"/>
      <c r="AF12" s="706"/>
      <c r="AG12" s="706"/>
      <c r="AH12" s="705"/>
      <c r="AI12" s="706"/>
      <c r="AJ12" s="706"/>
      <c r="AK12" s="706"/>
      <c r="AL12" s="706"/>
      <c r="AM12" s="706"/>
      <c r="AN12" s="706"/>
      <c r="AO12" s="706"/>
      <c r="AP12" s="706"/>
      <c r="AQ12" s="705"/>
      <c r="AR12" s="706"/>
      <c r="AS12" s="706"/>
      <c r="AT12" s="706"/>
      <c r="AU12" s="706"/>
      <c r="AV12" s="706"/>
      <c r="AW12" s="706"/>
      <c r="AX12" s="706"/>
      <c r="AY12" s="706"/>
    </row>
    <row r="13" spans="1:51" s="23" customFormat="1" ht="18.75" customHeight="1">
      <c r="B13" s="701" t="s">
        <v>156</v>
      </c>
      <c r="C13" s="702"/>
      <c r="D13" s="702"/>
      <c r="E13" s="702"/>
      <c r="F13" s="702"/>
      <c r="G13" s="705">
        <f t="shared" si="0"/>
        <v>0</v>
      </c>
      <c r="H13" s="706"/>
      <c r="I13" s="706"/>
      <c r="J13" s="706"/>
      <c r="K13" s="706"/>
      <c r="L13" s="706"/>
      <c r="M13" s="706"/>
      <c r="N13" s="706"/>
      <c r="O13" s="706"/>
      <c r="P13" s="705"/>
      <c r="Q13" s="706"/>
      <c r="R13" s="706"/>
      <c r="S13" s="706"/>
      <c r="T13" s="706"/>
      <c r="U13" s="706"/>
      <c r="V13" s="706"/>
      <c r="W13" s="706"/>
      <c r="X13" s="706"/>
      <c r="Y13" s="705"/>
      <c r="Z13" s="706"/>
      <c r="AA13" s="706"/>
      <c r="AB13" s="706"/>
      <c r="AC13" s="706"/>
      <c r="AD13" s="706"/>
      <c r="AE13" s="706"/>
      <c r="AF13" s="706"/>
      <c r="AG13" s="706"/>
      <c r="AH13" s="705"/>
      <c r="AI13" s="706"/>
      <c r="AJ13" s="706"/>
      <c r="AK13" s="706"/>
      <c r="AL13" s="706"/>
      <c r="AM13" s="706"/>
      <c r="AN13" s="706"/>
      <c r="AO13" s="706"/>
      <c r="AP13" s="706"/>
      <c r="AQ13" s="705"/>
      <c r="AR13" s="706"/>
      <c r="AS13" s="706"/>
      <c r="AT13" s="706"/>
      <c r="AU13" s="706"/>
      <c r="AV13" s="706"/>
      <c r="AW13" s="706"/>
      <c r="AX13" s="706"/>
      <c r="AY13" s="706"/>
    </row>
    <row r="14" spans="1:51" s="23" customFormat="1" ht="18.75" customHeight="1">
      <c r="B14" s="701" t="s">
        <v>157</v>
      </c>
      <c r="C14" s="702"/>
      <c r="D14" s="702"/>
      <c r="E14" s="702"/>
      <c r="F14" s="702"/>
      <c r="G14" s="705">
        <f t="shared" si="0"/>
        <v>0</v>
      </c>
      <c r="H14" s="706"/>
      <c r="I14" s="706"/>
      <c r="J14" s="706"/>
      <c r="K14" s="706"/>
      <c r="L14" s="706"/>
      <c r="M14" s="706"/>
      <c r="N14" s="706"/>
      <c r="O14" s="706"/>
      <c r="P14" s="705"/>
      <c r="Q14" s="706"/>
      <c r="R14" s="706"/>
      <c r="S14" s="706"/>
      <c r="T14" s="706"/>
      <c r="U14" s="706"/>
      <c r="V14" s="706"/>
      <c r="W14" s="706"/>
      <c r="X14" s="706"/>
      <c r="Y14" s="705"/>
      <c r="Z14" s="706"/>
      <c r="AA14" s="706"/>
      <c r="AB14" s="706"/>
      <c r="AC14" s="706"/>
      <c r="AD14" s="706"/>
      <c r="AE14" s="706"/>
      <c r="AF14" s="706"/>
      <c r="AG14" s="706"/>
      <c r="AH14" s="705"/>
      <c r="AI14" s="706"/>
      <c r="AJ14" s="706"/>
      <c r="AK14" s="706"/>
      <c r="AL14" s="706"/>
      <c r="AM14" s="706"/>
      <c r="AN14" s="706"/>
      <c r="AO14" s="706"/>
      <c r="AP14" s="706"/>
      <c r="AQ14" s="705"/>
      <c r="AR14" s="706"/>
      <c r="AS14" s="706"/>
      <c r="AT14" s="706"/>
      <c r="AU14" s="706"/>
      <c r="AV14" s="706"/>
      <c r="AW14" s="706"/>
      <c r="AX14" s="706"/>
      <c r="AY14" s="706"/>
    </row>
    <row r="15" spans="1:51" s="23" customFormat="1" ht="18.75" customHeight="1">
      <c r="B15" s="701" t="s">
        <v>158</v>
      </c>
      <c r="C15" s="702"/>
      <c r="D15" s="702"/>
      <c r="E15" s="702"/>
      <c r="F15" s="702"/>
      <c r="G15" s="705">
        <f t="shared" si="0"/>
        <v>0</v>
      </c>
      <c r="H15" s="706"/>
      <c r="I15" s="706"/>
      <c r="J15" s="706"/>
      <c r="K15" s="706"/>
      <c r="L15" s="706"/>
      <c r="M15" s="706"/>
      <c r="N15" s="706"/>
      <c r="O15" s="706"/>
      <c r="P15" s="705"/>
      <c r="Q15" s="706"/>
      <c r="R15" s="706"/>
      <c r="S15" s="706"/>
      <c r="T15" s="706"/>
      <c r="U15" s="706"/>
      <c r="V15" s="706"/>
      <c r="W15" s="706"/>
      <c r="X15" s="706"/>
      <c r="Y15" s="705"/>
      <c r="Z15" s="706"/>
      <c r="AA15" s="706"/>
      <c r="AB15" s="706"/>
      <c r="AC15" s="706"/>
      <c r="AD15" s="706"/>
      <c r="AE15" s="706"/>
      <c r="AF15" s="706"/>
      <c r="AG15" s="706"/>
      <c r="AH15" s="705"/>
      <c r="AI15" s="706"/>
      <c r="AJ15" s="706"/>
      <c r="AK15" s="706"/>
      <c r="AL15" s="706"/>
      <c r="AM15" s="706"/>
      <c r="AN15" s="706"/>
      <c r="AO15" s="706"/>
      <c r="AP15" s="706"/>
      <c r="AQ15" s="705"/>
      <c r="AR15" s="706"/>
      <c r="AS15" s="706"/>
      <c r="AT15" s="706"/>
      <c r="AU15" s="706"/>
      <c r="AV15" s="706"/>
      <c r="AW15" s="706"/>
      <c r="AX15" s="706"/>
      <c r="AY15" s="706"/>
    </row>
    <row r="16" spans="1:51" s="23" customFormat="1" ht="18.75" customHeight="1">
      <c r="B16" s="701" t="s">
        <v>159</v>
      </c>
      <c r="C16" s="702"/>
      <c r="D16" s="702"/>
      <c r="E16" s="702"/>
      <c r="F16" s="702"/>
      <c r="G16" s="705">
        <f t="shared" si="0"/>
        <v>0</v>
      </c>
      <c r="H16" s="706"/>
      <c r="I16" s="706"/>
      <c r="J16" s="706"/>
      <c r="K16" s="706"/>
      <c r="L16" s="706"/>
      <c r="M16" s="706"/>
      <c r="N16" s="706"/>
      <c r="O16" s="706"/>
      <c r="P16" s="705"/>
      <c r="Q16" s="706"/>
      <c r="R16" s="706"/>
      <c r="S16" s="706"/>
      <c r="T16" s="706"/>
      <c r="U16" s="706"/>
      <c r="V16" s="706"/>
      <c r="W16" s="706"/>
      <c r="X16" s="706"/>
      <c r="Y16" s="705"/>
      <c r="Z16" s="706"/>
      <c r="AA16" s="706"/>
      <c r="AB16" s="706"/>
      <c r="AC16" s="706"/>
      <c r="AD16" s="706"/>
      <c r="AE16" s="706"/>
      <c r="AF16" s="706"/>
      <c r="AG16" s="706"/>
      <c r="AH16" s="705"/>
      <c r="AI16" s="706"/>
      <c r="AJ16" s="706"/>
      <c r="AK16" s="706"/>
      <c r="AL16" s="706"/>
      <c r="AM16" s="706"/>
      <c r="AN16" s="706"/>
      <c r="AO16" s="706"/>
      <c r="AP16" s="706"/>
      <c r="AQ16" s="705"/>
      <c r="AR16" s="706"/>
      <c r="AS16" s="706"/>
      <c r="AT16" s="706"/>
      <c r="AU16" s="706"/>
      <c r="AV16" s="706"/>
      <c r="AW16" s="706"/>
      <c r="AX16" s="706"/>
      <c r="AY16" s="706"/>
    </row>
    <row r="17" spans="2:51" s="23" customFormat="1" ht="18.75" customHeight="1">
      <c r="B17" s="701" t="s">
        <v>160</v>
      </c>
      <c r="C17" s="702"/>
      <c r="D17" s="702"/>
      <c r="E17" s="702"/>
      <c r="F17" s="702"/>
      <c r="G17" s="705">
        <f t="shared" si="0"/>
        <v>0</v>
      </c>
      <c r="H17" s="706"/>
      <c r="I17" s="706"/>
      <c r="J17" s="706"/>
      <c r="K17" s="706"/>
      <c r="L17" s="706"/>
      <c r="M17" s="706"/>
      <c r="N17" s="706"/>
      <c r="O17" s="706"/>
      <c r="P17" s="705"/>
      <c r="Q17" s="706"/>
      <c r="R17" s="706"/>
      <c r="S17" s="706"/>
      <c r="T17" s="706"/>
      <c r="U17" s="706"/>
      <c r="V17" s="706"/>
      <c r="W17" s="706"/>
      <c r="X17" s="706"/>
      <c r="Y17" s="705"/>
      <c r="Z17" s="706"/>
      <c r="AA17" s="706"/>
      <c r="AB17" s="706"/>
      <c r="AC17" s="706"/>
      <c r="AD17" s="706"/>
      <c r="AE17" s="706"/>
      <c r="AF17" s="706"/>
      <c r="AG17" s="706"/>
      <c r="AH17" s="705"/>
      <c r="AI17" s="706"/>
      <c r="AJ17" s="706"/>
      <c r="AK17" s="706"/>
      <c r="AL17" s="706"/>
      <c r="AM17" s="706"/>
      <c r="AN17" s="706"/>
      <c r="AO17" s="706"/>
      <c r="AP17" s="706"/>
      <c r="AQ17" s="705"/>
      <c r="AR17" s="706"/>
      <c r="AS17" s="706"/>
      <c r="AT17" s="706"/>
      <c r="AU17" s="706"/>
      <c r="AV17" s="706"/>
      <c r="AW17" s="706"/>
      <c r="AX17" s="706"/>
      <c r="AY17" s="706"/>
    </row>
    <row r="18" spans="2:51" s="23" customFormat="1" ht="6" customHeight="1"/>
    <row r="19" spans="2:51" s="23" customFormat="1" ht="12">
      <c r="B19" s="708" t="s">
        <v>148</v>
      </c>
      <c r="C19" s="709"/>
      <c r="D19" s="709"/>
      <c r="E19" s="709"/>
      <c r="F19" s="710"/>
      <c r="G19" s="716" t="s">
        <v>167</v>
      </c>
      <c r="H19" s="717"/>
      <c r="I19" s="717"/>
      <c r="J19" s="717"/>
      <c r="K19" s="717"/>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717"/>
      <c r="AS19" s="717"/>
      <c r="AT19" s="717"/>
      <c r="AU19" s="717"/>
      <c r="AV19" s="717"/>
      <c r="AW19" s="717"/>
      <c r="AX19" s="717"/>
      <c r="AY19" s="718"/>
    </row>
    <row r="20" spans="2:51" s="23" customFormat="1" ht="25.5" customHeight="1">
      <c r="B20" s="711"/>
      <c r="C20" s="712"/>
      <c r="D20" s="712"/>
      <c r="E20" s="712"/>
      <c r="F20" s="713"/>
      <c r="G20" s="719" t="s">
        <v>168</v>
      </c>
      <c r="H20" s="720"/>
      <c r="I20" s="720"/>
      <c r="J20" s="720"/>
      <c r="K20" s="720"/>
      <c r="L20" s="720"/>
      <c r="M20" s="720"/>
      <c r="N20" s="720"/>
      <c r="O20" s="721"/>
      <c r="P20" s="320" t="s">
        <v>169</v>
      </c>
      <c r="Q20" s="707"/>
      <c r="R20" s="707"/>
      <c r="S20" s="707"/>
      <c r="T20" s="707"/>
      <c r="U20" s="707"/>
      <c r="V20" s="707"/>
      <c r="W20" s="707"/>
      <c r="X20" s="707"/>
      <c r="Y20" s="320" t="s">
        <v>170</v>
      </c>
      <c r="Z20" s="707"/>
      <c r="AA20" s="707"/>
      <c r="AB20" s="707"/>
      <c r="AC20" s="707"/>
      <c r="AD20" s="707"/>
      <c r="AE20" s="707"/>
      <c r="AF20" s="707"/>
      <c r="AG20" s="707"/>
      <c r="AH20" s="320" t="s">
        <v>171</v>
      </c>
      <c r="AI20" s="707"/>
      <c r="AJ20" s="707"/>
      <c r="AK20" s="707"/>
      <c r="AL20" s="707"/>
      <c r="AM20" s="707"/>
      <c r="AN20" s="707"/>
      <c r="AO20" s="707"/>
      <c r="AP20" s="707"/>
      <c r="AQ20" s="320" t="s">
        <v>172</v>
      </c>
      <c r="AR20" s="707"/>
      <c r="AS20" s="707"/>
      <c r="AT20" s="707"/>
      <c r="AU20" s="707"/>
      <c r="AV20" s="707"/>
      <c r="AW20" s="707"/>
      <c r="AX20" s="707"/>
      <c r="AY20" s="707"/>
    </row>
    <row r="21" spans="2:51" s="23" customFormat="1" ht="18.75" customHeight="1">
      <c r="B21" s="701" t="s">
        <v>149</v>
      </c>
      <c r="C21" s="702"/>
      <c r="D21" s="702"/>
      <c r="E21" s="702"/>
      <c r="F21" s="702"/>
      <c r="G21" s="705"/>
      <c r="H21" s="706"/>
      <c r="I21" s="706"/>
      <c r="J21" s="706"/>
      <c r="K21" s="706"/>
      <c r="L21" s="706"/>
      <c r="M21" s="706"/>
      <c r="N21" s="706"/>
      <c r="O21" s="706"/>
      <c r="P21" s="705"/>
      <c r="Q21" s="706"/>
      <c r="R21" s="706"/>
      <c r="S21" s="706"/>
      <c r="T21" s="706"/>
      <c r="U21" s="706"/>
      <c r="V21" s="706"/>
      <c r="W21" s="706"/>
      <c r="X21" s="706"/>
      <c r="Y21" s="705"/>
      <c r="Z21" s="706"/>
      <c r="AA21" s="706"/>
      <c r="AB21" s="706"/>
      <c r="AC21" s="706"/>
      <c r="AD21" s="706"/>
      <c r="AE21" s="706"/>
      <c r="AF21" s="706"/>
      <c r="AG21" s="706"/>
      <c r="AH21" s="705">
        <f>SUM(G21:AG21)</f>
        <v>0</v>
      </c>
      <c r="AI21" s="706"/>
      <c r="AJ21" s="706"/>
      <c r="AK21" s="706"/>
      <c r="AL21" s="706"/>
      <c r="AM21" s="706"/>
      <c r="AN21" s="706"/>
      <c r="AO21" s="706"/>
      <c r="AP21" s="706"/>
      <c r="AQ21" s="705"/>
      <c r="AR21" s="706"/>
      <c r="AS21" s="706"/>
      <c r="AT21" s="706"/>
      <c r="AU21" s="706"/>
      <c r="AV21" s="706"/>
      <c r="AW21" s="706"/>
      <c r="AX21" s="706"/>
      <c r="AY21" s="706"/>
    </row>
    <row r="22" spans="2:51" s="23" customFormat="1" ht="18.75" customHeight="1">
      <c r="B22" s="701" t="s">
        <v>150</v>
      </c>
      <c r="C22" s="702"/>
      <c r="D22" s="702"/>
      <c r="E22" s="702"/>
      <c r="F22" s="702"/>
      <c r="G22" s="705"/>
      <c r="H22" s="706"/>
      <c r="I22" s="706"/>
      <c r="J22" s="706"/>
      <c r="K22" s="706"/>
      <c r="L22" s="706"/>
      <c r="M22" s="706"/>
      <c r="N22" s="706"/>
      <c r="O22" s="706"/>
      <c r="P22" s="705"/>
      <c r="Q22" s="706"/>
      <c r="R22" s="706"/>
      <c r="S22" s="706"/>
      <c r="T22" s="706"/>
      <c r="U22" s="706"/>
      <c r="V22" s="706"/>
      <c r="W22" s="706"/>
      <c r="X22" s="706"/>
      <c r="Y22" s="705"/>
      <c r="Z22" s="706"/>
      <c r="AA22" s="706"/>
      <c r="AB22" s="706"/>
      <c r="AC22" s="706"/>
      <c r="AD22" s="706"/>
      <c r="AE22" s="706"/>
      <c r="AF22" s="706"/>
      <c r="AG22" s="706"/>
      <c r="AH22" s="705">
        <f t="shared" ref="AH22:AH32" si="1">SUM(G22:AG22)</f>
        <v>0</v>
      </c>
      <c r="AI22" s="706"/>
      <c r="AJ22" s="706"/>
      <c r="AK22" s="706"/>
      <c r="AL22" s="706"/>
      <c r="AM22" s="706"/>
      <c r="AN22" s="706"/>
      <c r="AO22" s="706"/>
      <c r="AP22" s="706"/>
      <c r="AQ22" s="705"/>
      <c r="AR22" s="706"/>
      <c r="AS22" s="706"/>
      <c r="AT22" s="706"/>
      <c r="AU22" s="706"/>
      <c r="AV22" s="706"/>
      <c r="AW22" s="706"/>
      <c r="AX22" s="706"/>
      <c r="AY22" s="706"/>
    </row>
    <row r="23" spans="2:51" s="23" customFormat="1" ht="18.75" customHeight="1">
      <c r="B23" s="701" t="s">
        <v>151</v>
      </c>
      <c r="C23" s="702"/>
      <c r="D23" s="702"/>
      <c r="E23" s="702"/>
      <c r="F23" s="702"/>
      <c r="G23" s="705"/>
      <c r="H23" s="706"/>
      <c r="I23" s="706"/>
      <c r="J23" s="706"/>
      <c r="K23" s="706"/>
      <c r="L23" s="706"/>
      <c r="M23" s="706"/>
      <c r="N23" s="706"/>
      <c r="O23" s="706"/>
      <c r="P23" s="705"/>
      <c r="Q23" s="706"/>
      <c r="R23" s="706"/>
      <c r="S23" s="706"/>
      <c r="T23" s="706"/>
      <c r="U23" s="706"/>
      <c r="V23" s="706"/>
      <c r="W23" s="706"/>
      <c r="X23" s="706"/>
      <c r="Y23" s="705"/>
      <c r="Z23" s="706"/>
      <c r="AA23" s="706"/>
      <c r="AB23" s="706"/>
      <c r="AC23" s="706"/>
      <c r="AD23" s="706"/>
      <c r="AE23" s="706"/>
      <c r="AF23" s="706"/>
      <c r="AG23" s="706"/>
      <c r="AH23" s="705">
        <f t="shared" si="1"/>
        <v>0</v>
      </c>
      <c r="AI23" s="706"/>
      <c r="AJ23" s="706"/>
      <c r="AK23" s="706"/>
      <c r="AL23" s="706"/>
      <c r="AM23" s="706"/>
      <c r="AN23" s="706"/>
      <c r="AO23" s="706"/>
      <c r="AP23" s="706"/>
      <c r="AQ23" s="705"/>
      <c r="AR23" s="706"/>
      <c r="AS23" s="706"/>
      <c r="AT23" s="706"/>
      <c r="AU23" s="706"/>
      <c r="AV23" s="706"/>
      <c r="AW23" s="706"/>
      <c r="AX23" s="706"/>
      <c r="AY23" s="706"/>
    </row>
    <row r="24" spans="2:51" s="23" customFormat="1" ht="18.75" customHeight="1">
      <c r="B24" s="701" t="s">
        <v>152</v>
      </c>
      <c r="C24" s="702"/>
      <c r="D24" s="702"/>
      <c r="E24" s="702"/>
      <c r="F24" s="702"/>
      <c r="G24" s="705"/>
      <c r="H24" s="706"/>
      <c r="I24" s="706"/>
      <c r="J24" s="706"/>
      <c r="K24" s="706"/>
      <c r="L24" s="706"/>
      <c r="M24" s="706"/>
      <c r="N24" s="706"/>
      <c r="O24" s="706"/>
      <c r="P24" s="705"/>
      <c r="Q24" s="706"/>
      <c r="R24" s="706"/>
      <c r="S24" s="706"/>
      <c r="T24" s="706"/>
      <c r="U24" s="706"/>
      <c r="V24" s="706"/>
      <c r="W24" s="706"/>
      <c r="X24" s="706"/>
      <c r="Y24" s="705"/>
      <c r="Z24" s="706"/>
      <c r="AA24" s="706"/>
      <c r="AB24" s="706"/>
      <c r="AC24" s="706"/>
      <c r="AD24" s="706"/>
      <c r="AE24" s="706"/>
      <c r="AF24" s="706"/>
      <c r="AG24" s="706"/>
      <c r="AH24" s="705">
        <f t="shared" si="1"/>
        <v>0</v>
      </c>
      <c r="AI24" s="706"/>
      <c r="AJ24" s="706"/>
      <c r="AK24" s="706"/>
      <c r="AL24" s="706"/>
      <c r="AM24" s="706"/>
      <c r="AN24" s="706"/>
      <c r="AO24" s="706"/>
      <c r="AP24" s="706"/>
      <c r="AQ24" s="705"/>
      <c r="AR24" s="706"/>
      <c r="AS24" s="706"/>
      <c r="AT24" s="706"/>
      <c r="AU24" s="706"/>
      <c r="AV24" s="706"/>
      <c r="AW24" s="706"/>
      <c r="AX24" s="706"/>
      <c r="AY24" s="706"/>
    </row>
    <row r="25" spans="2:51" s="23" customFormat="1" ht="18.75" customHeight="1">
      <c r="B25" s="701" t="s">
        <v>153</v>
      </c>
      <c r="C25" s="702"/>
      <c r="D25" s="702"/>
      <c r="E25" s="702"/>
      <c r="F25" s="702"/>
      <c r="G25" s="705"/>
      <c r="H25" s="706"/>
      <c r="I25" s="706"/>
      <c r="J25" s="706"/>
      <c r="K25" s="706"/>
      <c r="L25" s="706"/>
      <c r="M25" s="706"/>
      <c r="N25" s="706"/>
      <c r="O25" s="706"/>
      <c r="P25" s="705"/>
      <c r="Q25" s="706"/>
      <c r="R25" s="706"/>
      <c r="S25" s="706"/>
      <c r="T25" s="706"/>
      <c r="U25" s="706"/>
      <c r="V25" s="706"/>
      <c r="W25" s="706"/>
      <c r="X25" s="706"/>
      <c r="Y25" s="705"/>
      <c r="Z25" s="706"/>
      <c r="AA25" s="706"/>
      <c r="AB25" s="706"/>
      <c r="AC25" s="706"/>
      <c r="AD25" s="706"/>
      <c r="AE25" s="706"/>
      <c r="AF25" s="706"/>
      <c r="AG25" s="706"/>
      <c r="AH25" s="705">
        <f t="shared" si="1"/>
        <v>0</v>
      </c>
      <c r="AI25" s="706"/>
      <c r="AJ25" s="706"/>
      <c r="AK25" s="706"/>
      <c r="AL25" s="706"/>
      <c r="AM25" s="706"/>
      <c r="AN25" s="706"/>
      <c r="AO25" s="706"/>
      <c r="AP25" s="706"/>
      <c r="AQ25" s="705"/>
      <c r="AR25" s="706"/>
      <c r="AS25" s="706"/>
      <c r="AT25" s="706"/>
      <c r="AU25" s="706"/>
      <c r="AV25" s="706"/>
      <c r="AW25" s="706"/>
      <c r="AX25" s="706"/>
      <c r="AY25" s="706"/>
    </row>
    <row r="26" spans="2:51" s="23" customFormat="1" ht="18.75" customHeight="1">
      <c r="B26" s="701" t="s">
        <v>154</v>
      </c>
      <c r="C26" s="702"/>
      <c r="D26" s="702"/>
      <c r="E26" s="702"/>
      <c r="F26" s="702"/>
      <c r="G26" s="705"/>
      <c r="H26" s="706"/>
      <c r="I26" s="706"/>
      <c r="J26" s="706"/>
      <c r="K26" s="706"/>
      <c r="L26" s="706"/>
      <c r="M26" s="706"/>
      <c r="N26" s="706"/>
      <c r="O26" s="706"/>
      <c r="P26" s="705"/>
      <c r="Q26" s="706"/>
      <c r="R26" s="706"/>
      <c r="S26" s="706"/>
      <c r="T26" s="706"/>
      <c r="U26" s="706"/>
      <c r="V26" s="706"/>
      <c r="W26" s="706"/>
      <c r="X26" s="706"/>
      <c r="Y26" s="705"/>
      <c r="Z26" s="706"/>
      <c r="AA26" s="706"/>
      <c r="AB26" s="706"/>
      <c r="AC26" s="706"/>
      <c r="AD26" s="706"/>
      <c r="AE26" s="706"/>
      <c r="AF26" s="706"/>
      <c r="AG26" s="706"/>
      <c r="AH26" s="705">
        <f t="shared" si="1"/>
        <v>0</v>
      </c>
      <c r="AI26" s="706"/>
      <c r="AJ26" s="706"/>
      <c r="AK26" s="706"/>
      <c r="AL26" s="706"/>
      <c r="AM26" s="706"/>
      <c r="AN26" s="706"/>
      <c r="AO26" s="706"/>
      <c r="AP26" s="706"/>
      <c r="AQ26" s="705"/>
      <c r="AR26" s="706"/>
      <c r="AS26" s="706"/>
      <c r="AT26" s="706"/>
      <c r="AU26" s="706"/>
      <c r="AV26" s="706"/>
      <c r="AW26" s="706"/>
      <c r="AX26" s="706"/>
      <c r="AY26" s="706"/>
    </row>
    <row r="27" spans="2:51" s="23" customFormat="1" ht="18.75" customHeight="1">
      <c r="B27" s="701" t="s">
        <v>155</v>
      </c>
      <c r="C27" s="702"/>
      <c r="D27" s="702"/>
      <c r="E27" s="702"/>
      <c r="F27" s="702"/>
      <c r="G27" s="705"/>
      <c r="H27" s="706"/>
      <c r="I27" s="706"/>
      <c r="J27" s="706"/>
      <c r="K27" s="706"/>
      <c r="L27" s="706"/>
      <c r="M27" s="706"/>
      <c r="N27" s="706"/>
      <c r="O27" s="706"/>
      <c r="P27" s="705"/>
      <c r="Q27" s="706"/>
      <c r="R27" s="706"/>
      <c r="S27" s="706"/>
      <c r="T27" s="706"/>
      <c r="U27" s="706"/>
      <c r="V27" s="706"/>
      <c r="W27" s="706"/>
      <c r="X27" s="706"/>
      <c r="Y27" s="705"/>
      <c r="Z27" s="706"/>
      <c r="AA27" s="706"/>
      <c r="AB27" s="706"/>
      <c r="AC27" s="706"/>
      <c r="AD27" s="706"/>
      <c r="AE27" s="706"/>
      <c r="AF27" s="706"/>
      <c r="AG27" s="706"/>
      <c r="AH27" s="705">
        <f t="shared" si="1"/>
        <v>0</v>
      </c>
      <c r="AI27" s="706"/>
      <c r="AJ27" s="706"/>
      <c r="AK27" s="706"/>
      <c r="AL27" s="706"/>
      <c r="AM27" s="706"/>
      <c r="AN27" s="706"/>
      <c r="AO27" s="706"/>
      <c r="AP27" s="706"/>
      <c r="AQ27" s="705"/>
      <c r="AR27" s="706"/>
      <c r="AS27" s="706"/>
      <c r="AT27" s="706"/>
      <c r="AU27" s="706"/>
      <c r="AV27" s="706"/>
      <c r="AW27" s="706"/>
      <c r="AX27" s="706"/>
      <c r="AY27" s="706"/>
    </row>
    <row r="28" spans="2:51" s="23" customFormat="1" ht="18.75" customHeight="1">
      <c r="B28" s="701" t="s">
        <v>156</v>
      </c>
      <c r="C28" s="702"/>
      <c r="D28" s="702"/>
      <c r="E28" s="702"/>
      <c r="F28" s="702"/>
      <c r="G28" s="705"/>
      <c r="H28" s="706"/>
      <c r="I28" s="706"/>
      <c r="J28" s="706"/>
      <c r="K28" s="706"/>
      <c r="L28" s="706"/>
      <c r="M28" s="706"/>
      <c r="N28" s="706"/>
      <c r="O28" s="706"/>
      <c r="P28" s="705"/>
      <c r="Q28" s="706"/>
      <c r="R28" s="706"/>
      <c r="S28" s="706"/>
      <c r="T28" s="706"/>
      <c r="U28" s="706"/>
      <c r="V28" s="706"/>
      <c r="W28" s="706"/>
      <c r="X28" s="706"/>
      <c r="Y28" s="705"/>
      <c r="Z28" s="706"/>
      <c r="AA28" s="706"/>
      <c r="AB28" s="706"/>
      <c r="AC28" s="706"/>
      <c r="AD28" s="706"/>
      <c r="AE28" s="706"/>
      <c r="AF28" s="706"/>
      <c r="AG28" s="706"/>
      <c r="AH28" s="705">
        <f t="shared" si="1"/>
        <v>0</v>
      </c>
      <c r="AI28" s="706"/>
      <c r="AJ28" s="706"/>
      <c r="AK28" s="706"/>
      <c r="AL28" s="706"/>
      <c r="AM28" s="706"/>
      <c r="AN28" s="706"/>
      <c r="AO28" s="706"/>
      <c r="AP28" s="706"/>
      <c r="AQ28" s="705"/>
      <c r="AR28" s="706"/>
      <c r="AS28" s="706"/>
      <c r="AT28" s="706"/>
      <c r="AU28" s="706"/>
      <c r="AV28" s="706"/>
      <c r="AW28" s="706"/>
      <c r="AX28" s="706"/>
      <c r="AY28" s="706"/>
    </row>
    <row r="29" spans="2:51" s="23" customFormat="1" ht="18.75" customHeight="1">
      <c r="B29" s="701" t="s">
        <v>157</v>
      </c>
      <c r="C29" s="702"/>
      <c r="D29" s="702"/>
      <c r="E29" s="702"/>
      <c r="F29" s="702"/>
      <c r="G29" s="705"/>
      <c r="H29" s="706"/>
      <c r="I29" s="706"/>
      <c r="J29" s="706"/>
      <c r="K29" s="706"/>
      <c r="L29" s="706"/>
      <c r="M29" s="706"/>
      <c r="N29" s="706"/>
      <c r="O29" s="706"/>
      <c r="P29" s="705"/>
      <c r="Q29" s="706"/>
      <c r="R29" s="706"/>
      <c r="S29" s="706"/>
      <c r="T29" s="706"/>
      <c r="U29" s="706"/>
      <c r="V29" s="706"/>
      <c r="W29" s="706"/>
      <c r="X29" s="706"/>
      <c r="Y29" s="705"/>
      <c r="Z29" s="706"/>
      <c r="AA29" s="706"/>
      <c r="AB29" s="706"/>
      <c r="AC29" s="706"/>
      <c r="AD29" s="706"/>
      <c r="AE29" s="706"/>
      <c r="AF29" s="706"/>
      <c r="AG29" s="706"/>
      <c r="AH29" s="705">
        <f t="shared" si="1"/>
        <v>0</v>
      </c>
      <c r="AI29" s="706"/>
      <c r="AJ29" s="706"/>
      <c r="AK29" s="706"/>
      <c r="AL29" s="706"/>
      <c r="AM29" s="706"/>
      <c r="AN29" s="706"/>
      <c r="AO29" s="706"/>
      <c r="AP29" s="706"/>
      <c r="AQ29" s="705"/>
      <c r="AR29" s="706"/>
      <c r="AS29" s="706"/>
      <c r="AT29" s="706"/>
      <c r="AU29" s="706"/>
      <c r="AV29" s="706"/>
      <c r="AW29" s="706"/>
      <c r="AX29" s="706"/>
      <c r="AY29" s="706"/>
    </row>
    <row r="30" spans="2:51" s="23" customFormat="1" ht="18.75" customHeight="1">
      <c r="B30" s="701" t="s">
        <v>158</v>
      </c>
      <c r="C30" s="702"/>
      <c r="D30" s="702"/>
      <c r="E30" s="702"/>
      <c r="F30" s="702"/>
      <c r="G30" s="705"/>
      <c r="H30" s="706"/>
      <c r="I30" s="706"/>
      <c r="J30" s="706"/>
      <c r="K30" s="706"/>
      <c r="L30" s="706"/>
      <c r="M30" s="706"/>
      <c r="N30" s="706"/>
      <c r="O30" s="706"/>
      <c r="P30" s="705"/>
      <c r="Q30" s="706"/>
      <c r="R30" s="706"/>
      <c r="S30" s="706"/>
      <c r="T30" s="706"/>
      <c r="U30" s="706"/>
      <c r="V30" s="706"/>
      <c r="W30" s="706"/>
      <c r="X30" s="706"/>
      <c r="Y30" s="705"/>
      <c r="Z30" s="706"/>
      <c r="AA30" s="706"/>
      <c r="AB30" s="706"/>
      <c r="AC30" s="706"/>
      <c r="AD30" s="706"/>
      <c r="AE30" s="706"/>
      <c r="AF30" s="706"/>
      <c r="AG30" s="706"/>
      <c r="AH30" s="705">
        <f t="shared" si="1"/>
        <v>0</v>
      </c>
      <c r="AI30" s="706"/>
      <c r="AJ30" s="706"/>
      <c r="AK30" s="706"/>
      <c r="AL30" s="706"/>
      <c r="AM30" s="706"/>
      <c r="AN30" s="706"/>
      <c r="AO30" s="706"/>
      <c r="AP30" s="706"/>
      <c r="AQ30" s="705"/>
      <c r="AR30" s="706"/>
      <c r="AS30" s="706"/>
      <c r="AT30" s="706"/>
      <c r="AU30" s="706"/>
      <c r="AV30" s="706"/>
      <c r="AW30" s="706"/>
      <c r="AX30" s="706"/>
      <c r="AY30" s="706"/>
    </row>
    <row r="31" spans="2:51" s="23" customFormat="1" ht="18.75" customHeight="1">
      <c r="B31" s="701" t="s">
        <v>159</v>
      </c>
      <c r="C31" s="702"/>
      <c r="D31" s="702"/>
      <c r="E31" s="702"/>
      <c r="F31" s="702"/>
      <c r="G31" s="705"/>
      <c r="H31" s="706"/>
      <c r="I31" s="706"/>
      <c r="J31" s="706"/>
      <c r="K31" s="706"/>
      <c r="L31" s="706"/>
      <c r="M31" s="706"/>
      <c r="N31" s="706"/>
      <c r="O31" s="706"/>
      <c r="P31" s="705"/>
      <c r="Q31" s="706"/>
      <c r="R31" s="706"/>
      <c r="S31" s="706"/>
      <c r="T31" s="706"/>
      <c r="U31" s="706"/>
      <c r="V31" s="706"/>
      <c r="W31" s="706"/>
      <c r="X31" s="706"/>
      <c r="Y31" s="705"/>
      <c r="Z31" s="706"/>
      <c r="AA31" s="706"/>
      <c r="AB31" s="706"/>
      <c r="AC31" s="706"/>
      <c r="AD31" s="706"/>
      <c r="AE31" s="706"/>
      <c r="AF31" s="706"/>
      <c r="AG31" s="706"/>
      <c r="AH31" s="705">
        <f t="shared" si="1"/>
        <v>0</v>
      </c>
      <c r="AI31" s="706"/>
      <c r="AJ31" s="706"/>
      <c r="AK31" s="706"/>
      <c r="AL31" s="706"/>
      <c r="AM31" s="706"/>
      <c r="AN31" s="706"/>
      <c r="AO31" s="706"/>
      <c r="AP31" s="706"/>
      <c r="AQ31" s="705"/>
      <c r="AR31" s="706"/>
      <c r="AS31" s="706"/>
      <c r="AT31" s="706"/>
      <c r="AU31" s="706"/>
      <c r="AV31" s="706"/>
      <c r="AW31" s="706"/>
      <c r="AX31" s="706"/>
      <c r="AY31" s="706"/>
    </row>
    <row r="32" spans="2:51" s="23" customFormat="1" ht="18.75" customHeight="1">
      <c r="B32" s="701" t="s">
        <v>160</v>
      </c>
      <c r="C32" s="702"/>
      <c r="D32" s="702"/>
      <c r="E32" s="702"/>
      <c r="F32" s="702"/>
      <c r="G32" s="705"/>
      <c r="H32" s="706"/>
      <c r="I32" s="706"/>
      <c r="J32" s="706"/>
      <c r="K32" s="706"/>
      <c r="L32" s="706"/>
      <c r="M32" s="706"/>
      <c r="N32" s="706"/>
      <c r="O32" s="706"/>
      <c r="P32" s="705"/>
      <c r="Q32" s="706"/>
      <c r="R32" s="706"/>
      <c r="S32" s="706"/>
      <c r="T32" s="706"/>
      <c r="U32" s="706"/>
      <c r="V32" s="706"/>
      <c r="W32" s="706"/>
      <c r="X32" s="706"/>
      <c r="Y32" s="705"/>
      <c r="Z32" s="706"/>
      <c r="AA32" s="706"/>
      <c r="AB32" s="706"/>
      <c r="AC32" s="706"/>
      <c r="AD32" s="706"/>
      <c r="AE32" s="706"/>
      <c r="AF32" s="706"/>
      <c r="AG32" s="706"/>
      <c r="AH32" s="705">
        <f t="shared" si="1"/>
        <v>0</v>
      </c>
      <c r="AI32" s="706"/>
      <c r="AJ32" s="706"/>
      <c r="AK32" s="706"/>
      <c r="AL32" s="706"/>
      <c r="AM32" s="706"/>
      <c r="AN32" s="706"/>
      <c r="AO32" s="706"/>
      <c r="AP32" s="706"/>
      <c r="AQ32" s="705"/>
      <c r="AR32" s="706"/>
      <c r="AS32" s="706"/>
      <c r="AT32" s="706"/>
      <c r="AU32" s="706"/>
      <c r="AV32" s="706"/>
      <c r="AW32" s="706"/>
      <c r="AX32" s="706"/>
      <c r="AY32" s="706"/>
    </row>
    <row r="33" spans="2:48" s="23" customFormat="1" ht="5.25" customHeight="1"/>
    <row r="34" spans="2:48" s="23" customFormat="1">
      <c r="B34" s="708" t="s">
        <v>148</v>
      </c>
      <c r="C34" s="725"/>
      <c r="D34" s="725"/>
      <c r="E34" s="725"/>
      <c r="F34" s="726"/>
      <c r="G34" s="714" t="s">
        <v>179</v>
      </c>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row>
    <row r="35" spans="2:48" s="23" customFormat="1" ht="12">
      <c r="B35" s="711"/>
      <c r="C35" s="727"/>
      <c r="D35" s="727"/>
      <c r="E35" s="727"/>
      <c r="F35" s="728"/>
      <c r="G35" s="282" t="s">
        <v>173</v>
      </c>
      <c r="H35" s="724"/>
      <c r="I35" s="724"/>
      <c r="J35" s="724"/>
      <c r="K35" s="724"/>
      <c r="L35" s="724"/>
      <c r="M35" s="282" t="s">
        <v>174</v>
      </c>
      <c r="N35" s="724"/>
      <c r="O35" s="724"/>
      <c r="P35" s="724"/>
      <c r="Q35" s="724"/>
      <c r="R35" s="724"/>
      <c r="S35" s="282" t="s">
        <v>175</v>
      </c>
      <c r="T35" s="724"/>
      <c r="U35" s="724"/>
      <c r="V35" s="724"/>
      <c r="W35" s="724"/>
      <c r="X35" s="724"/>
      <c r="Y35" s="282" t="s">
        <v>176</v>
      </c>
      <c r="Z35" s="724"/>
      <c r="AA35" s="724"/>
      <c r="AB35" s="724"/>
      <c r="AC35" s="724"/>
      <c r="AD35" s="724"/>
      <c r="AE35" s="282" t="s">
        <v>177</v>
      </c>
      <c r="AF35" s="724"/>
      <c r="AG35" s="724"/>
      <c r="AH35" s="724"/>
      <c r="AI35" s="724"/>
      <c r="AJ35" s="724"/>
      <c r="AK35" s="282" t="s">
        <v>178</v>
      </c>
      <c r="AL35" s="724"/>
      <c r="AM35" s="724"/>
      <c r="AN35" s="724"/>
      <c r="AO35" s="724"/>
      <c r="AP35" s="724"/>
      <c r="AQ35" s="282" t="s">
        <v>171</v>
      </c>
      <c r="AR35" s="724"/>
      <c r="AS35" s="724"/>
      <c r="AT35" s="724"/>
      <c r="AU35" s="724"/>
      <c r="AV35" s="724"/>
    </row>
    <row r="36" spans="2:48" s="23" customFormat="1" ht="18.75" customHeight="1">
      <c r="B36" s="701" t="s">
        <v>149</v>
      </c>
      <c r="C36" s="702"/>
      <c r="D36" s="702"/>
      <c r="E36" s="702"/>
      <c r="F36" s="702"/>
      <c r="G36" s="722"/>
      <c r="H36" s="723"/>
      <c r="I36" s="723"/>
      <c r="J36" s="723"/>
      <c r="K36" s="723"/>
      <c r="L36" s="723"/>
      <c r="M36" s="722"/>
      <c r="N36" s="723"/>
      <c r="O36" s="723"/>
      <c r="P36" s="723"/>
      <c r="Q36" s="723"/>
      <c r="R36" s="723"/>
      <c r="S36" s="722"/>
      <c r="T36" s="723"/>
      <c r="U36" s="723"/>
      <c r="V36" s="723"/>
      <c r="W36" s="723"/>
      <c r="X36" s="723"/>
      <c r="Y36" s="722"/>
      <c r="Z36" s="723"/>
      <c r="AA36" s="723"/>
      <c r="AB36" s="723"/>
      <c r="AC36" s="723"/>
      <c r="AD36" s="723"/>
      <c r="AE36" s="722"/>
      <c r="AF36" s="723"/>
      <c r="AG36" s="723"/>
      <c r="AH36" s="723"/>
      <c r="AI36" s="723"/>
      <c r="AJ36" s="723"/>
      <c r="AK36" s="722"/>
      <c r="AL36" s="723"/>
      <c r="AM36" s="723"/>
      <c r="AN36" s="723"/>
      <c r="AO36" s="723"/>
      <c r="AP36" s="723"/>
      <c r="AQ36" s="722">
        <f>SUM(G36:AP36)</f>
        <v>0</v>
      </c>
      <c r="AR36" s="723"/>
      <c r="AS36" s="723"/>
      <c r="AT36" s="723"/>
      <c r="AU36" s="723"/>
      <c r="AV36" s="723"/>
    </row>
    <row r="37" spans="2:48" s="23" customFormat="1" ht="18.75" customHeight="1">
      <c r="B37" s="701" t="s">
        <v>150</v>
      </c>
      <c r="C37" s="702"/>
      <c r="D37" s="702"/>
      <c r="E37" s="702"/>
      <c r="F37" s="702"/>
      <c r="G37" s="722"/>
      <c r="H37" s="723"/>
      <c r="I37" s="723"/>
      <c r="J37" s="723"/>
      <c r="K37" s="723"/>
      <c r="L37" s="723"/>
      <c r="M37" s="722"/>
      <c r="N37" s="723"/>
      <c r="O37" s="723"/>
      <c r="P37" s="723"/>
      <c r="Q37" s="723"/>
      <c r="R37" s="723"/>
      <c r="S37" s="722"/>
      <c r="T37" s="723"/>
      <c r="U37" s="723"/>
      <c r="V37" s="723"/>
      <c r="W37" s="723"/>
      <c r="X37" s="723"/>
      <c r="Y37" s="722"/>
      <c r="Z37" s="723"/>
      <c r="AA37" s="723"/>
      <c r="AB37" s="723"/>
      <c r="AC37" s="723"/>
      <c r="AD37" s="723"/>
      <c r="AE37" s="722"/>
      <c r="AF37" s="723"/>
      <c r="AG37" s="723"/>
      <c r="AH37" s="723"/>
      <c r="AI37" s="723"/>
      <c r="AJ37" s="723"/>
      <c r="AK37" s="722"/>
      <c r="AL37" s="723"/>
      <c r="AM37" s="723"/>
      <c r="AN37" s="723"/>
      <c r="AO37" s="723"/>
      <c r="AP37" s="723"/>
      <c r="AQ37" s="722">
        <f t="shared" ref="AQ37:AQ47" si="2">SUM(G37:AP37)</f>
        <v>0</v>
      </c>
      <c r="AR37" s="723"/>
      <c r="AS37" s="723"/>
      <c r="AT37" s="723"/>
      <c r="AU37" s="723"/>
      <c r="AV37" s="723"/>
    </row>
    <row r="38" spans="2:48" s="23" customFormat="1" ht="18.75" customHeight="1">
      <c r="B38" s="701" t="s">
        <v>151</v>
      </c>
      <c r="C38" s="702"/>
      <c r="D38" s="702"/>
      <c r="E38" s="702"/>
      <c r="F38" s="702"/>
      <c r="G38" s="722"/>
      <c r="H38" s="723"/>
      <c r="I38" s="723"/>
      <c r="J38" s="723"/>
      <c r="K38" s="723"/>
      <c r="L38" s="723"/>
      <c r="M38" s="722"/>
      <c r="N38" s="723"/>
      <c r="O38" s="723"/>
      <c r="P38" s="723"/>
      <c r="Q38" s="723"/>
      <c r="R38" s="723"/>
      <c r="S38" s="722"/>
      <c r="T38" s="723"/>
      <c r="U38" s="723"/>
      <c r="V38" s="723"/>
      <c r="W38" s="723"/>
      <c r="X38" s="723"/>
      <c r="Y38" s="722"/>
      <c r="Z38" s="723"/>
      <c r="AA38" s="723"/>
      <c r="AB38" s="723"/>
      <c r="AC38" s="723"/>
      <c r="AD38" s="723"/>
      <c r="AE38" s="722"/>
      <c r="AF38" s="723"/>
      <c r="AG38" s="723"/>
      <c r="AH38" s="723"/>
      <c r="AI38" s="723"/>
      <c r="AJ38" s="723"/>
      <c r="AK38" s="722"/>
      <c r="AL38" s="723"/>
      <c r="AM38" s="723"/>
      <c r="AN38" s="723"/>
      <c r="AO38" s="723"/>
      <c r="AP38" s="723"/>
      <c r="AQ38" s="722">
        <f t="shared" si="2"/>
        <v>0</v>
      </c>
      <c r="AR38" s="723"/>
      <c r="AS38" s="723"/>
      <c r="AT38" s="723"/>
      <c r="AU38" s="723"/>
      <c r="AV38" s="723"/>
    </row>
    <row r="39" spans="2:48" s="23" customFormat="1" ht="18.75" customHeight="1">
      <c r="B39" s="701" t="s">
        <v>152</v>
      </c>
      <c r="C39" s="702"/>
      <c r="D39" s="702"/>
      <c r="E39" s="702"/>
      <c r="F39" s="702"/>
      <c r="G39" s="722"/>
      <c r="H39" s="723"/>
      <c r="I39" s="723"/>
      <c r="J39" s="723"/>
      <c r="K39" s="723"/>
      <c r="L39" s="723"/>
      <c r="M39" s="722"/>
      <c r="N39" s="723"/>
      <c r="O39" s="723"/>
      <c r="P39" s="723"/>
      <c r="Q39" s="723"/>
      <c r="R39" s="723"/>
      <c r="S39" s="722"/>
      <c r="T39" s="723"/>
      <c r="U39" s="723"/>
      <c r="V39" s="723"/>
      <c r="W39" s="723"/>
      <c r="X39" s="723"/>
      <c r="Y39" s="722"/>
      <c r="Z39" s="723"/>
      <c r="AA39" s="723"/>
      <c r="AB39" s="723"/>
      <c r="AC39" s="723"/>
      <c r="AD39" s="723"/>
      <c r="AE39" s="722"/>
      <c r="AF39" s="723"/>
      <c r="AG39" s="723"/>
      <c r="AH39" s="723"/>
      <c r="AI39" s="723"/>
      <c r="AJ39" s="723"/>
      <c r="AK39" s="722"/>
      <c r="AL39" s="723"/>
      <c r="AM39" s="723"/>
      <c r="AN39" s="723"/>
      <c r="AO39" s="723"/>
      <c r="AP39" s="723"/>
      <c r="AQ39" s="722">
        <f t="shared" si="2"/>
        <v>0</v>
      </c>
      <c r="AR39" s="723"/>
      <c r="AS39" s="723"/>
      <c r="AT39" s="723"/>
      <c r="AU39" s="723"/>
      <c r="AV39" s="723"/>
    </row>
    <row r="40" spans="2:48" s="23" customFormat="1" ht="18.75" customHeight="1">
      <c r="B40" s="701" t="s">
        <v>153</v>
      </c>
      <c r="C40" s="702"/>
      <c r="D40" s="702"/>
      <c r="E40" s="702"/>
      <c r="F40" s="702"/>
      <c r="G40" s="722"/>
      <c r="H40" s="723"/>
      <c r="I40" s="723"/>
      <c r="J40" s="723"/>
      <c r="K40" s="723"/>
      <c r="L40" s="723"/>
      <c r="M40" s="722"/>
      <c r="N40" s="723"/>
      <c r="O40" s="723"/>
      <c r="P40" s="723"/>
      <c r="Q40" s="723"/>
      <c r="R40" s="723"/>
      <c r="S40" s="722"/>
      <c r="T40" s="723"/>
      <c r="U40" s="723"/>
      <c r="V40" s="723"/>
      <c r="W40" s="723"/>
      <c r="X40" s="723"/>
      <c r="Y40" s="722"/>
      <c r="Z40" s="723"/>
      <c r="AA40" s="723"/>
      <c r="AB40" s="723"/>
      <c r="AC40" s="723"/>
      <c r="AD40" s="723"/>
      <c r="AE40" s="722"/>
      <c r="AF40" s="723"/>
      <c r="AG40" s="723"/>
      <c r="AH40" s="723"/>
      <c r="AI40" s="723"/>
      <c r="AJ40" s="723"/>
      <c r="AK40" s="722"/>
      <c r="AL40" s="723"/>
      <c r="AM40" s="723"/>
      <c r="AN40" s="723"/>
      <c r="AO40" s="723"/>
      <c r="AP40" s="723"/>
      <c r="AQ40" s="722">
        <f t="shared" si="2"/>
        <v>0</v>
      </c>
      <c r="AR40" s="723"/>
      <c r="AS40" s="723"/>
      <c r="AT40" s="723"/>
      <c r="AU40" s="723"/>
      <c r="AV40" s="723"/>
    </row>
    <row r="41" spans="2:48" s="23" customFormat="1" ht="18.75" customHeight="1">
      <c r="B41" s="701" t="s">
        <v>154</v>
      </c>
      <c r="C41" s="702"/>
      <c r="D41" s="702"/>
      <c r="E41" s="702"/>
      <c r="F41" s="702"/>
      <c r="G41" s="722"/>
      <c r="H41" s="723"/>
      <c r="I41" s="723"/>
      <c r="J41" s="723"/>
      <c r="K41" s="723"/>
      <c r="L41" s="723"/>
      <c r="M41" s="722"/>
      <c r="N41" s="723"/>
      <c r="O41" s="723"/>
      <c r="P41" s="723"/>
      <c r="Q41" s="723"/>
      <c r="R41" s="723"/>
      <c r="S41" s="722"/>
      <c r="T41" s="723"/>
      <c r="U41" s="723"/>
      <c r="V41" s="723"/>
      <c r="W41" s="723"/>
      <c r="X41" s="723"/>
      <c r="Y41" s="722"/>
      <c r="Z41" s="723"/>
      <c r="AA41" s="723"/>
      <c r="AB41" s="723"/>
      <c r="AC41" s="723"/>
      <c r="AD41" s="723"/>
      <c r="AE41" s="722"/>
      <c r="AF41" s="723"/>
      <c r="AG41" s="723"/>
      <c r="AH41" s="723"/>
      <c r="AI41" s="723"/>
      <c r="AJ41" s="723"/>
      <c r="AK41" s="722"/>
      <c r="AL41" s="723"/>
      <c r="AM41" s="723"/>
      <c r="AN41" s="723"/>
      <c r="AO41" s="723"/>
      <c r="AP41" s="723"/>
      <c r="AQ41" s="722">
        <f t="shared" si="2"/>
        <v>0</v>
      </c>
      <c r="AR41" s="723"/>
      <c r="AS41" s="723"/>
      <c r="AT41" s="723"/>
      <c r="AU41" s="723"/>
      <c r="AV41" s="723"/>
    </row>
    <row r="42" spans="2:48" s="23" customFormat="1" ht="18.75" customHeight="1">
      <c r="B42" s="701" t="s">
        <v>155</v>
      </c>
      <c r="C42" s="702"/>
      <c r="D42" s="702"/>
      <c r="E42" s="702"/>
      <c r="F42" s="702"/>
      <c r="G42" s="722"/>
      <c r="H42" s="723"/>
      <c r="I42" s="723"/>
      <c r="J42" s="723"/>
      <c r="K42" s="723"/>
      <c r="L42" s="723"/>
      <c r="M42" s="722"/>
      <c r="N42" s="723"/>
      <c r="O42" s="723"/>
      <c r="P42" s="723"/>
      <c r="Q42" s="723"/>
      <c r="R42" s="723"/>
      <c r="S42" s="722"/>
      <c r="T42" s="723"/>
      <c r="U42" s="723"/>
      <c r="V42" s="723"/>
      <c r="W42" s="723"/>
      <c r="X42" s="723"/>
      <c r="Y42" s="722"/>
      <c r="Z42" s="723"/>
      <c r="AA42" s="723"/>
      <c r="AB42" s="723"/>
      <c r="AC42" s="723"/>
      <c r="AD42" s="723"/>
      <c r="AE42" s="722"/>
      <c r="AF42" s="723"/>
      <c r="AG42" s="723"/>
      <c r="AH42" s="723"/>
      <c r="AI42" s="723"/>
      <c r="AJ42" s="723"/>
      <c r="AK42" s="722"/>
      <c r="AL42" s="723"/>
      <c r="AM42" s="723"/>
      <c r="AN42" s="723"/>
      <c r="AO42" s="723"/>
      <c r="AP42" s="723"/>
      <c r="AQ42" s="722">
        <f t="shared" si="2"/>
        <v>0</v>
      </c>
      <c r="AR42" s="723"/>
      <c r="AS42" s="723"/>
      <c r="AT42" s="723"/>
      <c r="AU42" s="723"/>
      <c r="AV42" s="723"/>
    </row>
    <row r="43" spans="2:48" s="23" customFormat="1" ht="18.75" customHeight="1">
      <c r="B43" s="701" t="s">
        <v>156</v>
      </c>
      <c r="C43" s="702"/>
      <c r="D43" s="702"/>
      <c r="E43" s="702"/>
      <c r="F43" s="702"/>
      <c r="G43" s="722"/>
      <c r="H43" s="723"/>
      <c r="I43" s="723"/>
      <c r="J43" s="723"/>
      <c r="K43" s="723"/>
      <c r="L43" s="723"/>
      <c r="M43" s="722"/>
      <c r="N43" s="723"/>
      <c r="O43" s="723"/>
      <c r="P43" s="723"/>
      <c r="Q43" s="723"/>
      <c r="R43" s="723"/>
      <c r="S43" s="722"/>
      <c r="T43" s="723"/>
      <c r="U43" s="723"/>
      <c r="V43" s="723"/>
      <c r="W43" s="723"/>
      <c r="X43" s="723"/>
      <c r="Y43" s="722"/>
      <c r="Z43" s="723"/>
      <c r="AA43" s="723"/>
      <c r="AB43" s="723"/>
      <c r="AC43" s="723"/>
      <c r="AD43" s="723"/>
      <c r="AE43" s="722"/>
      <c r="AF43" s="723"/>
      <c r="AG43" s="723"/>
      <c r="AH43" s="723"/>
      <c r="AI43" s="723"/>
      <c r="AJ43" s="723"/>
      <c r="AK43" s="722"/>
      <c r="AL43" s="723"/>
      <c r="AM43" s="723"/>
      <c r="AN43" s="723"/>
      <c r="AO43" s="723"/>
      <c r="AP43" s="723"/>
      <c r="AQ43" s="722">
        <f t="shared" si="2"/>
        <v>0</v>
      </c>
      <c r="AR43" s="723"/>
      <c r="AS43" s="723"/>
      <c r="AT43" s="723"/>
      <c r="AU43" s="723"/>
      <c r="AV43" s="723"/>
    </row>
    <row r="44" spans="2:48" s="23" customFormat="1" ht="18.75" customHeight="1">
      <c r="B44" s="701" t="s">
        <v>157</v>
      </c>
      <c r="C44" s="702"/>
      <c r="D44" s="702"/>
      <c r="E44" s="702"/>
      <c r="F44" s="702"/>
      <c r="G44" s="722"/>
      <c r="H44" s="723"/>
      <c r="I44" s="723"/>
      <c r="J44" s="723"/>
      <c r="K44" s="723"/>
      <c r="L44" s="723"/>
      <c r="M44" s="722"/>
      <c r="N44" s="723"/>
      <c r="O44" s="723"/>
      <c r="P44" s="723"/>
      <c r="Q44" s="723"/>
      <c r="R44" s="723"/>
      <c r="S44" s="722"/>
      <c r="T44" s="723"/>
      <c r="U44" s="723"/>
      <c r="V44" s="723"/>
      <c r="W44" s="723"/>
      <c r="X44" s="723"/>
      <c r="Y44" s="722"/>
      <c r="Z44" s="723"/>
      <c r="AA44" s="723"/>
      <c r="AB44" s="723"/>
      <c r="AC44" s="723"/>
      <c r="AD44" s="723"/>
      <c r="AE44" s="722"/>
      <c r="AF44" s="723"/>
      <c r="AG44" s="723"/>
      <c r="AH44" s="723"/>
      <c r="AI44" s="723"/>
      <c r="AJ44" s="723"/>
      <c r="AK44" s="722"/>
      <c r="AL44" s="723"/>
      <c r="AM44" s="723"/>
      <c r="AN44" s="723"/>
      <c r="AO44" s="723"/>
      <c r="AP44" s="723"/>
      <c r="AQ44" s="722">
        <f t="shared" si="2"/>
        <v>0</v>
      </c>
      <c r="AR44" s="723"/>
      <c r="AS44" s="723"/>
      <c r="AT44" s="723"/>
      <c r="AU44" s="723"/>
      <c r="AV44" s="723"/>
    </row>
    <row r="45" spans="2:48" s="23" customFormat="1" ht="18.75" customHeight="1">
      <c r="B45" s="701" t="s">
        <v>158</v>
      </c>
      <c r="C45" s="702"/>
      <c r="D45" s="702"/>
      <c r="E45" s="702"/>
      <c r="F45" s="702"/>
      <c r="G45" s="722"/>
      <c r="H45" s="723"/>
      <c r="I45" s="723"/>
      <c r="J45" s="723"/>
      <c r="K45" s="723"/>
      <c r="L45" s="723"/>
      <c r="M45" s="722"/>
      <c r="N45" s="723"/>
      <c r="O45" s="723"/>
      <c r="P45" s="723"/>
      <c r="Q45" s="723"/>
      <c r="R45" s="723"/>
      <c r="S45" s="722"/>
      <c r="T45" s="723"/>
      <c r="U45" s="723"/>
      <c r="V45" s="723"/>
      <c r="W45" s="723"/>
      <c r="X45" s="723"/>
      <c r="Y45" s="722"/>
      <c r="Z45" s="723"/>
      <c r="AA45" s="723"/>
      <c r="AB45" s="723"/>
      <c r="AC45" s="723"/>
      <c r="AD45" s="723"/>
      <c r="AE45" s="722"/>
      <c r="AF45" s="723"/>
      <c r="AG45" s="723"/>
      <c r="AH45" s="723"/>
      <c r="AI45" s="723"/>
      <c r="AJ45" s="723"/>
      <c r="AK45" s="722"/>
      <c r="AL45" s="723"/>
      <c r="AM45" s="723"/>
      <c r="AN45" s="723"/>
      <c r="AO45" s="723"/>
      <c r="AP45" s="723"/>
      <c r="AQ45" s="722">
        <f t="shared" si="2"/>
        <v>0</v>
      </c>
      <c r="AR45" s="723"/>
      <c r="AS45" s="723"/>
      <c r="AT45" s="723"/>
      <c r="AU45" s="723"/>
      <c r="AV45" s="723"/>
    </row>
    <row r="46" spans="2:48" s="23" customFormat="1" ht="18.75" customHeight="1">
      <c r="B46" s="701" t="s">
        <v>159</v>
      </c>
      <c r="C46" s="702"/>
      <c r="D46" s="702"/>
      <c r="E46" s="702"/>
      <c r="F46" s="702"/>
      <c r="G46" s="722"/>
      <c r="H46" s="723"/>
      <c r="I46" s="723"/>
      <c r="J46" s="723"/>
      <c r="K46" s="723"/>
      <c r="L46" s="723"/>
      <c r="M46" s="722"/>
      <c r="N46" s="723"/>
      <c r="O46" s="723"/>
      <c r="P46" s="723"/>
      <c r="Q46" s="723"/>
      <c r="R46" s="723"/>
      <c r="S46" s="722"/>
      <c r="T46" s="723"/>
      <c r="U46" s="723"/>
      <c r="V46" s="723"/>
      <c r="W46" s="723"/>
      <c r="X46" s="723"/>
      <c r="Y46" s="722"/>
      <c r="Z46" s="723"/>
      <c r="AA46" s="723"/>
      <c r="AB46" s="723"/>
      <c r="AC46" s="723"/>
      <c r="AD46" s="723"/>
      <c r="AE46" s="722"/>
      <c r="AF46" s="723"/>
      <c r="AG46" s="723"/>
      <c r="AH46" s="723"/>
      <c r="AI46" s="723"/>
      <c r="AJ46" s="723"/>
      <c r="AK46" s="722"/>
      <c r="AL46" s="723"/>
      <c r="AM46" s="723"/>
      <c r="AN46" s="723"/>
      <c r="AO46" s="723"/>
      <c r="AP46" s="723"/>
      <c r="AQ46" s="722">
        <f t="shared" si="2"/>
        <v>0</v>
      </c>
      <c r="AR46" s="723"/>
      <c r="AS46" s="723"/>
      <c r="AT46" s="723"/>
      <c r="AU46" s="723"/>
      <c r="AV46" s="723"/>
    </row>
    <row r="47" spans="2:48" s="23" customFormat="1" ht="18.75" customHeight="1">
      <c r="B47" s="701" t="s">
        <v>160</v>
      </c>
      <c r="C47" s="702"/>
      <c r="D47" s="702"/>
      <c r="E47" s="702"/>
      <c r="F47" s="702"/>
      <c r="G47" s="722"/>
      <c r="H47" s="723"/>
      <c r="I47" s="723"/>
      <c r="J47" s="723"/>
      <c r="K47" s="723"/>
      <c r="L47" s="723"/>
      <c r="M47" s="722"/>
      <c r="N47" s="723"/>
      <c r="O47" s="723"/>
      <c r="P47" s="723"/>
      <c r="Q47" s="723"/>
      <c r="R47" s="723"/>
      <c r="S47" s="722"/>
      <c r="T47" s="723"/>
      <c r="U47" s="723"/>
      <c r="V47" s="723"/>
      <c r="W47" s="723"/>
      <c r="X47" s="723"/>
      <c r="Y47" s="722"/>
      <c r="Z47" s="723"/>
      <c r="AA47" s="723"/>
      <c r="AB47" s="723"/>
      <c r="AC47" s="723"/>
      <c r="AD47" s="723"/>
      <c r="AE47" s="722"/>
      <c r="AF47" s="723"/>
      <c r="AG47" s="723"/>
      <c r="AH47" s="723"/>
      <c r="AI47" s="723"/>
      <c r="AJ47" s="723"/>
      <c r="AK47" s="722"/>
      <c r="AL47" s="723"/>
      <c r="AM47" s="723"/>
      <c r="AN47" s="723"/>
      <c r="AO47" s="723"/>
      <c r="AP47" s="723"/>
      <c r="AQ47" s="722">
        <f t="shared" si="2"/>
        <v>0</v>
      </c>
      <c r="AR47" s="723"/>
      <c r="AS47" s="723"/>
      <c r="AT47" s="723"/>
      <c r="AU47" s="723"/>
      <c r="AV47" s="723"/>
    </row>
    <row r="49" spans="1:54">
      <c r="A49" s="113" t="s">
        <v>492</v>
      </c>
      <c r="C49" s="208"/>
    </row>
    <row r="50" spans="1:54" s="23" customFormat="1" ht="28.5" customHeight="1">
      <c r="B50" s="729" t="s">
        <v>192</v>
      </c>
      <c r="C50" s="730"/>
      <c r="D50" s="730"/>
      <c r="E50" s="730"/>
      <c r="F50" s="731"/>
      <c r="G50" s="732" t="s">
        <v>186</v>
      </c>
      <c r="H50" s="733"/>
      <c r="I50" s="733"/>
      <c r="J50" s="733"/>
      <c r="K50" s="733"/>
      <c r="L50" s="733"/>
      <c r="M50" s="734" t="s">
        <v>188</v>
      </c>
      <c r="N50" s="733"/>
      <c r="O50" s="733"/>
      <c r="P50" s="733"/>
      <c r="Q50" s="733"/>
      <c r="R50" s="733"/>
      <c r="S50" s="734" t="s">
        <v>189</v>
      </c>
      <c r="T50" s="733"/>
      <c r="U50" s="733"/>
      <c r="V50" s="733"/>
      <c r="W50" s="733"/>
      <c r="X50" s="733"/>
      <c r="Y50" s="734" t="s">
        <v>190</v>
      </c>
      <c r="Z50" s="733"/>
      <c r="AA50" s="733"/>
      <c r="AB50" s="733"/>
      <c r="AC50" s="733"/>
      <c r="AD50" s="733"/>
      <c r="AE50" s="734" t="s">
        <v>191</v>
      </c>
      <c r="AF50" s="733"/>
      <c r="AG50" s="733"/>
      <c r="AH50" s="733"/>
      <c r="AI50" s="733"/>
      <c r="AJ50" s="733"/>
      <c r="AK50" s="732" t="s">
        <v>187</v>
      </c>
      <c r="AL50" s="733"/>
      <c r="AM50" s="733"/>
      <c r="AN50" s="733"/>
      <c r="AO50" s="733"/>
      <c r="AP50" s="733"/>
      <c r="AQ50" s="735" t="s">
        <v>171</v>
      </c>
      <c r="AR50" s="736"/>
      <c r="AS50" s="736"/>
      <c r="AT50" s="736"/>
      <c r="AU50" s="736"/>
      <c r="AV50" s="737"/>
      <c r="AW50" s="738" t="s">
        <v>182</v>
      </c>
      <c r="AX50" s="739"/>
      <c r="AY50" s="739"/>
      <c r="AZ50" s="739"/>
      <c r="BA50" s="739"/>
      <c r="BB50" s="739"/>
    </row>
    <row r="51" spans="1:54" s="23" customFormat="1" ht="18.75" customHeight="1">
      <c r="B51" s="714" t="s">
        <v>180</v>
      </c>
      <c r="C51" s="715"/>
      <c r="D51" s="715"/>
      <c r="E51" s="715"/>
      <c r="F51" s="715"/>
      <c r="G51" s="722"/>
      <c r="H51" s="723"/>
      <c r="I51" s="723"/>
      <c r="J51" s="723"/>
      <c r="K51" s="723"/>
      <c r="L51" s="723"/>
      <c r="M51" s="722"/>
      <c r="N51" s="723"/>
      <c r="O51" s="723"/>
      <c r="P51" s="723"/>
      <c r="Q51" s="723"/>
      <c r="R51" s="723"/>
      <c r="S51" s="722"/>
      <c r="T51" s="723"/>
      <c r="U51" s="723"/>
      <c r="V51" s="723"/>
      <c r="W51" s="723"/>
      <c r="X51" s="723"/>
      <c r="Y51" s="722"/>
      <c r="Z51" s="723"/>
      <c r="AA51" s="723"/>
      <c r="AB51" s="723"/>
      <c r="AC51" s="723"/>
      <c r="AD51" s="723"/>
      <c r="AE51" s="722"/>
      <c r="AF51" s="723"/>
      <c r="AG51" s="723"/>
      <c r="AH51" s="723"/>
      <c r="AI51" s="723"/>
      <c r="AJ51" s="723"/>
      <c r="AK51" s="722"/>
      <c r="AL51" s="723"/>
      <c r="AM51" s="723"/>
      <c r="AN51" s="723"/>
      <c r="AO51" s="723"/>
      <c r="AP51" s="723"/>
      <c r="AQ51" s="722">
        <f>SUM(G51:AP51)</f>
        <v>0</v>
      </c>
      <c r="AR51" s="723"/>
      <c r="AS51" s="723"/>
      <c r="AT51" s="723"/>
      <c r="AU51" s="723"/>
      <c r="AV51" s="723"/>
      <c r="AW51" s="740" t="s">
        <v>515</v>
      </c>
      <c r="AX51" s="741"/>
      <c r="AY51" s="741"/>
      <c r="AZ51" s="741"/>
      <c r="BA51" s="741"/>
      <c r="BB51" s="742"/>
    </row>
    <row r="52" spans="1:54" s="23" customFormat="1" ht="18.75" customHeight="1">
      <c r="B52" s="714" t="s">
        <v>181</v>
      </c>
      <c r="C52" s="715"/>
      <c r="D52" s="715"/>
      <c r="E52" s="715"/>
      <c r="F52" s="715"/>
      <c r="G52" s="722"/>
      <c r="H52" s="723"/>
      <c r="I52" s="723"/>
      <c r="J52" s="723"/>
      <c r="K52" s="723"/>
      <c r="L52" s="723"/>
      <c r="M52" s="722"/>
      <c r="N52" s="723"/>
      <c r="O52" s="723"/>
      <c r="P52" s="723"/>
      <c r="Q52" s="723"/>
      <c r="R52" s="723"/>
      <c r="S52" s="722"/>
      <c r="T52" s="723"/>
      <c r="U52" s="723"/>
      <c r="V52" s="723"/>
      <c r="W52" s="723"/>
      <c r="X52" s="723"/>
      <c r="Y52" s="722"/>
      <c r="Z52" s="723"/>
      <c r="AA52" s="723"/>
      <c r="AB52" s="723"/>
      <c r="AC52" s="723"/>
      <c r="AD52" s="723"/>
      <c r="AE52" s="722"/>
      <c r="AF52" s="723"/>
      <c r="AG52" s="723"/>
      <c r="AH52" s="723"/>
      <c r="AI52" s="723"/>
      <c r="AJ52" s="723"/>
      <c r="AK52" s="722"/>
      <c r="AL52" s="723"/>
      <c r="AM52" s="723"/>
      <c r="AN52" s="723"/>
      <c r="AO52" s="723"/>
      <c r="AP52" s="723"/>
      <c r="AQ52" s="722">
        <f>SUM(G52:AP52)</f>
        <v>0</v>
      </c>
      <c r="AR52" s="723"/>
      <c r="AS52" s="723"/>
      <c r="AT52" s="723"/>
      <c r="AU52" s="723"/>
      <c r="AV52" s="723"/>
      <c r="AW52" s="743" t="s">
        <v>515</v>
      </c>
      <c r="AX52" s="744"/>
      <c r="AY52" s="744"/>
      <c r="AZ52" s="744"/>
      <c r="BA52" s="744"/>
      <c r="BB52" s="744"/>
    </row>
    <row r="53" spans="1:54" s="23" customFormat="1" ht="18.75" customHeight="1">
      <c r="B53" s="714" t="s">
        <v>171</v>
      </c>
      <c r="C53" s="715"/>
      <c r="D53" s="715"/>
      <c r="E53" s="715"/>
      <c r="F53" s="715"/>
      <c r="G53" s="722">
        <f>SUM(G51:L52)</f>
        <v>0</v>
      </c>
      <c r="H53" s="723"/>
      <c r="I53" s="723"/>
      <c r="J53" s="723"/>
      <c r="K53" s="723"/>
      <c r="L53" s="723"/>
      <c r="M53" s="722">
        <f t="shared" ref="M53" si="3">SUM(M51:R52)</f>
        <v>0</v>
      </c>
      <c r="N53" s="723"/>
      <c r="O53" s="723"/>
      <c r="P53" s="723"/>
      <c r="Q53" s="723"/>
      <c r="R53" s="723"/>
      <c r="S53" s="722">
        <f t="shared" ref="S53" si="4">SUM(S51:X52)</f>
        <v>0</v>
      </c>
      <c r="T53" s="723"/>
      <c r="U53" s="723"/>
      <c r="V53" s="723"/>
      <c r="W53" s="723"/>
      <c r="X53" s="723"/>
      <c r="Y53" s="722">
        <f t="shared" ref="Y53" si="5">SUM(Y51:AD52)</f>
        <v>0</v>
      </c>
      <c r="Z53" s="723"/>
      <c r="AA53" s="723"/>
      <c r="AB53" s="723"/>
      <c r="AC53" s="723"/>
      <c r="AD53" s="723"/>
      <c r="AE53" s="722">
        <f t="shared" ref="AE53" si="6">SUM(AE51:AJ52)</f>
        <v>0</v>
      </c>
      <c r="AF53" s="723"/>
      <c r="AG53" s="723"/>
      <c r="AH53" s="723"/>
      <c r="AI53" s="723"/>
      <c r="AJ53" s="723"/>
      <c r="AK53" s="722">
        <f t="shared" ref="AK53" si="7">SUM(AK51:AP52)</f>
        <v>0</v>
      </c>
      <c r="AL53" s="723"/>
      <c r="AM53" s="723"/>
      <c r="AN53" s="723"/>
      <c r="AO53" s="723"/>
      <c r="AP53" s="723"/>
      <c r="AQ53" s="722">
        <f t="shared" ref="AQ53" si="8">SUM(AQ51:AV52)</f>
        <v>0</v>
      </c>
      <c r="AR53" s="723"/>
      <c r="AS53" s="723"/>
      <c r="AT53" s="723"/>
      <c r="AU53" s="723"/>
      <c r="AV53" s="723"/>
      <c r="AW53" s="743" t="s">
        <v>515</v>
      </c>
      <c r="AX53" s="744"/>
      <c r="AY53" s="744"/>
      <c r="AZ53" s="744"/>
      <c r="BA53" s="744"/>
      <c r="BB53" s="744"/>
    </row>
    <row r="54" spans="1:54" s="32" customFormat="1" ht="11.25">
      <c r="B54" s="32" t="s">
        <v>183</v>
      </c>
      <c r="F54" s="32" t="s">
        <v>184</v>
      </c>
    </row>
    <row r="55" spans="1:54" s="32" customFormat="1" ht="11.25">
      <c r="F55" s="32" t="s">
        <v>185</v>
      </c>
    </row>
    <row r="58" spans="1:54">
      <c r="A58" s="113" t="s">
        <v>493</v>
      </c>
    </row>
    <row r="59" spans="1:54" ht="18.75" customHeight="1">
      <c r="B59" s="745" t="s">
        <v>193</v>
      </c>
      <c r="C59" s="746"/>
      <c r="D59" s="746"/>
      <c r="E59" s="746"/>
      <c r="F59" s="746"/>
      <c r="G59" s="746"/>
      <c r="H59" s="746"/>
      <c r="I59" s="282" t="s">
        <v>180</v>
      </c>
      <c r="J59" s="724"/>
      <c r="K59" s="724"/>
      <c r="L59" s="724"/>
      <c r="M59" s="724"/>
      <c r="N59" s="724"/>
      <c r="O59" s="724"/>
      <c r="P59" s="282" t="s">
        <v>181</v>
      </c>
      <c r="Q59" s="724"/>
      <c r="R59" s="724"/>
      <c r="S59" s="724"/>
      <c r="T59" s="724"/>
      <c r="U59" s="724"/>
      <c r="V59" s="724"/>
      <c r="W59" s="282" t="s">
        <v>171</v>
      </c>
      <c r="X59" s="724"/>
      <c r="Y59" s="724"/>
      <c r="Z59" s="724"/>
      <c r="AA59" s="724"/>
      <c r="AB59" s="724"/>
      <c r="AC59" s="724"/>
    </row>
    <row r="60" spans="1:54" ht="18.75" customHeight="1">
      <c r="B60" s="722" t="s">
        <v>194</v>
      </c>
      <c r="C60" s="723"/>
      <c r="D60" s="723"/>
      <c r="E60" s="723"/>
      <c r="F60" s="723"/>
      <c r="G60" s="723"/>
      <c r="H60" s="723"/>
      <c r="I60" s="722"/>
      <c r="J60" s="723"/>
      <c r="K60" s="723"/>
      <c r="L60" s="723"/>
      <c r="M60" s="723"/>
      <c r="N60" s="723"/>
      <c r="O60" s="723"/>
      <c r="P60" s="722"/>
      <c r="Q60" s="723"/>
      <c r="R60" s="723"/>
      <c r="S60" s="723"/>
      <c r="T60" s="723"/>
      <c r="U60" s="723"/>
      <c r="V60" s="723"/>
      <c r="W60" s="722">
        <f>SUM(I60:V60)</f>
        <v>0</v>
      </c>
      <c r="X60" s="723"/>
      <c r="Y60" s="723"/>
      <c r="Z60" s="723"/>
      <c r="AA60" s="723"/>
      <c r="AB60" s="723"/>
      <c r="AC60" s="723"/>
    </row>
    <row r="61" spans="1:54" ht="18.75" customHeight="1">
      <c r="B61" s="722" t="s">
        <v>195</v>
      </c>
      <c r="C61" s="723"/>
      <c r="D61" s="723"/>
      <c r="E61" s="723"/>
      <c r="F61" s="723"/>
      <c r="G61" s="723"/>
      <c r="H61" s="723"/>
      <c r="I61" s="722"/>
      <c r="J61" s="723"/>
      <c r="K61" s="723"/>
      <c r="L61" s="723"/>
      <c r="M61" s="723"/>
      <c r="N61" s="723"/>
      <c r="O61" s="723"/>
      <c r="P61" s="722"/>
      <c r="Q61" s="723"/>
      <c r="R61" s="723"/>
      <c r="S61" s="723"/>
      <c r="T61" s="723"/>
      <c r="U61" s="723"/>
      <c r="V61" s="723"/>
      <c r="W61" s="722">
        <f t="shared" ref="W61:W66" si="9">SUM(I61:V61)</f>
        <v>0</v>
      </c>
      <c r="X61" s="723"/>
      <c r="Y61" s="723"/>
      <c r="Z61" s="723"/>
      <c r="AA61" s="723"/>
      <c r="AB61" s="723"/>
      <c r="AC61" s="723"/>
    </row>
    <row r="62" spans="1:54" ht="18.75" customHeight="1">
      <c r="B62" s="722" t="s">
        <v>196</v>
      </c>
      <c r="C62" s="723"/>
      <c r="D62" s="723"/>
      <c r="E62" s="723"/>
      <c r="F62" s="723"/>
      <c r="G62" s="723"/>
      <c r="H62" s="723"/>
      <c r="I62" s="722"/>
      <c r="J62" s="723"/>
      <c r="K62" s="723"/>
      <c r="L62" s="723"/>
      <c r="M62" s="723"/>
      <c r="N62" s="723"/>
      <c r="O62" s="723"/>
      <c r="P62" s="722"/>
      <c r="Q62" s="723"/>
      <c r="R62" s="723"/>
      <c r="S62" s="723"/>
      <c r="T62" s="723"/>
      <c r="U62" s="723"/>
      <c r="V62" s="723"/>
      <c r="W62" s="722">
        <f t="shared" si="9"/>
        <v>0</v>
      </c>
      <c r="X62" s="723"/>
      <c r="Y62" s="723"/>
      <c r="Z62" s="723"/>
      <c r="AA62" s="723"/>
      <c r="AB62" s="723"/>
      <c r="AC62" s="723"/>
    </row>
    <row r="63" spans="1:54" ht="18.75" customHeight="1">
      <c r="B63" s="722" t="s">
        <v>195</v>
      </c>
      <c r="C63" s="723"/>
      <c r="D63" s="723"/>
      <c r="E63" s="723"/>
      <c r="F63" s="723"/>
      <c r="G63" s="723"/>
      <c r="H63" s="723"/>
      <c r="I63" s="722"/>
      <c r="J63" s="723"/>
      <c r="K63" s="723"/>
      <c r="L63" s="723"/>
      <c r="M63" s="723"/>
      <c r="N63" s="723"/>
      <c r="O63" s="723"/>
      <c r="P63" s="722"/>
      <c r="Q63" s="723"/>
      <c r="R63" s="723"/>
      <c r="S63" s="723"/>
      <c r="T63" s="723"/>
      <c r="U63" s="723"/>
      <c r="V63" s="723"/>
      <c r="W63" s="722">
        <f t="shared" si="9"/>
        <v>0</v>
      </c>
      <c r="X63" s="723"/>
      <c r="Y63" s="723"/>
      <c r="Z63" s="723"/>
      <c r="AA63" s="723"/>
      <c r="AB63" s="723"/>
      <c r="AC63" s="723"/>
    </row>
    <row r="64" spans="1:54" ht="18.75" customHeight="1">
      <c r="B64" s="722" t="s">
        <v>197</v>
      </c>
      <c r="C64" s="723"/>
      <c r="D64" s="723"/>
      <c r="E64" s="723"/>
      <c r="F64" s="723"/>
      <c r="G64" s="723"/>
      <c r="H64" s="723"/>
      <c r="I64" s="722"/>
      <c r="J64" s="723"/>
      <c r="K64" s="723"/>
      <c r="L64" s="723"/>
      <c r="M64" s="723"/>
      <c r="N64" s="723"/>
      <c r="O64" s="723"/>
      <c r="P64" s="722"/>
      <c r="Q64" s="723"/>
      <c r="R64" s="723"/>
      <c r="S64" s="723"/>
      <c r="T64" s="723"/>
      <c r="U64" s="723"/>
      <c r="V64" s="723"/>
      <c r="W64" s="722">
        <f t="shared" si="9"/>
        <v>0</v>
      </c>
      <c r="X64" s="723"/>
      <c r="Y64" s="723"/>
      <c r="Z64" s="723"/>
      <c r="AA64" s="723"/>
      <c r="AB64" s="723"/>
      <c r="AC64" s="723"/>
    </row>
    <row r="65" spans="1:53" ht="18.75" customHeight="1">
      <c r="B65" s="722" t="s">
        <v>198</v>
      </c>
      <c r="C65" s="723"/>
      <c r="D65" s="723"/>
      <c r="E65" s="723"/>
      <c r="F65" s="723"/>
      <c r="G65" s="723"/>
      <c r="H65" s="723"/>
      <c r="I65" s="722"/>
      <c r="J65" s="723"/>
      <c r="K65" s="723"/>
      <c r="L65" s="723"/>
      <c r="M65" s="723"/>
      <c r="N65" s="723"/>
      <c r="O65" s="723"/>
      <c r="P65" s="722"/>
      <c r="Q65" s="723"/>
      <c r="R65" s="723"/>
      <c r="S65" s="723"/>
      <c r="T65" s="723"/>
      <c r="U65" s="723"/>
      <c r="V65" s="723"/>
      <c r="W65" s="722">
        <f t="shared" si="9"/>
        <v>0</v>
      </c>
      <c r="X65" s="723"/>
      <c r="Y65" s="723"/>
      <c r="Z65" s="723"/>
      <c r="AA65" s="723"/>
      <c r="AB65" s="723"/>
      <c r="AC65" s="723"/>
    </row>
    <row r="66" spans="1:53" ht="18.75" customHeight="1">
      <c r="B66" s="722" t="s">
        <v>199</v>
      </c>
      <c r="C66" s="723"/>
      <c r="D66" s="723"/>
      <c r="E66" s="723"/>
      <c r="F66" s="723"/>
      <c r="G66" s="723"/>
      <c r="H66" s="723"/>
      <c r="I66" s="722"/>
      <c r="J66" s="723"/>
      <c r="K66" s="723"/>
      <c r="L66" s="723"/>
      <c r="M66" s="723"/>
      <c r="N66" s="723"/>
      <c r="O66" s="723"/>
      <c r="P66" s="722"/>
      <c r="Q66" s="723"/>
      <c r="R66" s="723"/>
      <c r="S66" s="723"/>
      <c r="T66" s="723"/>
      <c r="U66" s="723"/>
      <c r="V66" s="723"/>
      <c r="W66" s="722">
        <f t="shared" si="9"/>
        <v>0</v>
      </c>
      <c r="X66" s="723"/>
      <c r="Y66" s="723"/>
      <c r="Z66" s="723"/>
      <c r="AA66" s="723"/>
      <c r="AB66" s="723"/>
      <c r="AC66" s="723"/>
    </row>
    <row r="67" spans="1:53">
      <c r="B67" s="32" t="s">
        <v>183</v>
      </c>
      <c r="F67" s="32" t="s">
        <v>200</v>
      </c>
    </row>
    <row r="70" spans="1:53">
      <c r="A70" s="113" t="s">
        <v>494</v>
      </c>
    </row>
    <row r="71" spans="1:53" ht="13.5" customHeight="1">
      <c r="B71" s="751" t="s">
        <v>572</v>
      </c>
      <c r="C71" s="752"/>
      <c r="D71" s="752"/>
      <c r="E71" s="752"/>
      <c r="F71" s="753"/>
      <c r="G71" s="655"/>
      <c r="H71" s="656"/>
      <c r="I71" s="656"/>
      <c r="J71" s="656"/>
      <c r="K71" s="656"/>
      <c r="L71" s="655" t="s">
        <v>202</v>
      </c>
      <c r="M71" s="656"/>
      <c r="N71" s="656"/>
      <c r="O71" s="656"/>
      <c r="P71" s="656"/>
      <c r="Q71" s="655" t="s">
        <v>204</v>
      </c>
      <c r="R71" s="656"/>
      <c r="S71" s="656"/>
      <c r="T71" s="656"/>
      <c r="U71" s="656"/>
      <c r="V71" s="655" t="s">
        <v>206</v>
      </c>
      <c r="W71" s="656"/>
      <c r="X71" s="656"/>
      <c r="Y71" s="656"/>
      <c r="Z71" s="656"/>
      <c r="AA71" s="655" t="s">
        <v>208</v>
      </c>
      <c r="AB71" s="656"/>
      <c r="AC71" s="656"/>
      <c r="AD71" s="656"/>
      <c r="AE71" s="656"/>
      <c r="AF71" s="655" t="s">
        <v>210</v>
      </c>
      <c r="AG71" s="656"/>
      <c r="AH71" s="656"/>
      <c r="AI71" s="656"/>
      <c r="AJ71" s="656"/>
      <c r="AK71" s="759" t="s">
        <v>171</v>
      </c>
      <c r="AL71" s="760"/>
      <c r="AM71" s="760"/>
      <c r="AN71" s="760"/>
      <c r="AO71" s="761"/>
      <c r="AP71" s="759" t="s">
        <v>211</v>
      </c>
      <c r="AQ71" s="760"/>
      <c r="AR71" s="760"/>
      <c r="AS71" s="760"/>
      <c r="AT71" s="760"/>
      <c r="AU71" s="765"/>
      <c r="AV71" s="759" t="s">
        <v>213</v>
      </c>
      <c r="AW71" s="760"/>
      <c r="AX71" s="760"/>
      <c r="AY71" s="760"/>
      <c r="AZ71" s="760"/>
      <c r="BA71" s="545"/>
    </row>
    <row r="72" spans="1:53" ht="13.5" customHeight="1">
      <c r="B72" s="754"/>
      <c r="C72" s="755"/>
      <c r="D72" s="755"/>
      <c r="E72" s="755"/>
      <c r="F72" s="756"/>
      <c r="G72" s="749" t="s">
        <v>201</v>
      </c>
      <c r="H72" s="750"/>
      <c r="I72" s="750"/>
      <c r="J72" s="750"/>
      <c r="K72" s="750"/>
      <c r="L72" s="749" t="s">
        <v>203</v>
      </c>
      <c r="M72" s="750"/>
      <c r="N72" s="750"/>
      <c r="O72" s="750"/>
      <c r="P72" s="750"/>
      <c r="Q72" s="749" t="s">
        <v>205</v>
      </c>
      <c r="R72" s="750"/>
      <c r="S72" s="750"/>
      <c r="T72" s="750"/>
      <c r="U72" s="750"/>
      <c r="V72" s="749" t="s">
        <v>207</v>
      </c>
      <c r="W72" s="750"/>
      <c r="X72" s="750"/>
      <c r="Y72" s="750"/>
      <c r="Z72" s="750"/>
      <c r="AA72" s="749" t="s">
        <v>209</v>
      </c>
      <c r="AB72" s="750"/>
      <c r="AC72" s="750"/>
      <c r="AD72" s="750"/>
      <c r="AE72" s="750"/>
      <c r="AF72" s="749"/>
      <c r="AG72" s="750"/>
      <c r="AH72" s="750"/>
      <c r="AI72" s="750"/>
      <c r="AJ72" s="750"/>
      <c r="AK72" s="762"/>
      <c r="AL72" s="763"/>
      <c r="AM72" s="763"/>
      <c r="AN72" s="763"/>
      <c r="AO72" s="764"/>
      <c r="AP72" s="766" t="s">
        <v>212</v>
      </c>
      <c r="AQ72" s="767"/>
      <c r="AR72" s="767"/>
      <c r="AS72" s="767"/>
      <c r="AT72" s="767"/>
      <c r="AU72" s="764"/>
      <c r="AV72" s="766" t="s">
        <v>214</v>
      </c>
      <c r="AW72" s="767"/>
      <c r="AX72" s="767"/>
      <c r="AY72" s="767"/>
      <c r="AZ72" s="767"/>
      <c r="BA72" s="768"/>
    </row>
    <row r="73" spans="1:53" ht="18.75" customHeight="1">
      <c r="B73" s="714" t="s">
        <v>180</v>
      </c>
      <c r="C73" s="715"/>
      <c r="D73" s="715"/>
      <c r="E73" s="715"/>
      <c r="F73" s="715"/>
      <c r="G73" s="747"/>
      <c r="H73" s="748"/>
      <c r="I73" s="748"/>
      <c r="J73" s="748"/>
      <c r="K73" s="748"/>
      <c r="L73" s="747"/>
      <c r="M73" s="748"/>
      <c r="N73" s="748"/>
      <c r="O73" s="748"/>
      <c r="P73" s="748"/>
      <c r="Q73" s="747"/>
      <c r="R73" s="748"/>
      <c r="S73" s="748"/>
      <c r="T73" s="748"/>
      <c r="U73" s="748"/>
      <c r="V73" s="747"/>
      <c r="W73" s="748"/>
      <c r="X73" s="748"/>
      <c r="Y73" s="748"/>
      <c r="Z73" s="748"/>
      <c r="AA73" s="747"/>
      <c r="AB73" s="748"/>
      <c r="AC73" s="748"/>
      <c r="AD73" s="748"/>
      <c r="AE73" s="748"/>
      <c r="AF73" s="747"/>
      <c r="AG73" s="748"/>
      <c r="AH73" s="748"/>
      <c r="AI73" s="748"/>
      <c r="AJ73" s="748"/>
      <c r="AK73" s="747">
        <f>SUM(G73:AJ73)</f>
        <v>0</v>
      </c>
      <c r="AL73" s="748"/>
      <c r="AM73" s="748"/>
      <c r="AN73" s="748"/>
      <c r="AO73" s="748"/>
      <c r="AP73" s="757"/>
      <c r="AQ73" s="256"/>
      <c r="AR73" s="114" t="s">
        <v>84</v>
      </c>
      <c r="AS73" s="758"/>
      <c r="AT73" s="256"/>
      <c r="AU73" s="115" t="s">
        <v>148</v>
      </c>
      <c r="AV73" s="757"/>
      <c r="AW73" s="256"/>
      <c r="AX73" s="114" t="s">
        <v>84</v>
      </c>
      <c r="AY73" s="758"/>
      <c r="AZ73" s="256"/>
      <c r="BA73" s="115" t="s">
        <v>148</v>
      </c>
    </row>
    <row r="74" spans="1:53" ht="18.75" customHeight="1">
      <c r="B74" s="714" t="s">
        <v>181</v>
      </c>
      <c r="C74" s="715"/>
      <c r="D74" s="715"/>
      <c r="E74" s="715"/>
      <c r="F74" s="715"/>
      <c r="G74" s="747"/>
      <c r="H74" s="748"/>
      <c r="I74" s="748"/>
      <c r="J74" s="748"/>
      <c r="K74" s="748"/>
      <c r="L74" s="747"/>
      <c r="M74" s="748"/>
      <c r="N74" s="748"/>
      <c r="O74" s="748"/>
      <c r="P74" s="748"/>
      <c r="Q74" s="747"/>
      <c r="R74" s="748"/>
      <c r="S74" s="748"/>
      <c r="T74" s="748"/>
      <c r="U74" s="748"/>
      <c r="V74" s="747"/>
      <c r="W74" s="748"/>
      <c r="X74" s="748"/>
      <c r="Y74" s="748"/>
      <c r="Z74" s="748"/>
      <c r="AA74" s="747"/>
      <c r="AB74" s="748"/>
      <c r="AC74" s="748"/>
      <c r="AD74" s="748"/>
      <c r="AE74" s="748"/>
      <c r="AF74" s="747"/>
      <c r="AG74" s="748"/>
      <c r="AH74" s="748"/>
      <c r="AI74" s="748"/>
      <c r="AJ74" s="748"/>
      <c r="AK74" s="747">
        <f t="shared" ref="AK74:AK75" si="10">SUM(G74:AJ74)</f>
        <v>0</v>
      </c>
      <c r="AL74" s="748"/>
      <c r="AM74" s="748"/>
      <c r="AN74" s="748"/>
      <c r="AO74" s="748"/>
      <c r="AP74" s="757"/>
      <c r="AQ74" s="256"/>
      <c r="AR74" s="114" t="s">
        <v>84</v>
      </c>
      <c r="AS74" s="758"/>
      <c r="AT74" s="256"/>
      <c r="AU74" s="115" t="s">
        <v>148</v>
      </c>
      <c r="AV74" s="757"/>
      <c r="AW74" s="256"/>
      <c r="AX74" s="114" t="s">
        <v>84</v>
      </c>
      <c r="AY74" s="758"/>
      <c r="AZ74" s="256"/>
      <c r="BA74" s="115" t="s">
        <v>148</v>
      </c>
    </row>
    <row r="75" spans="1:53" ht="18.75" customHeight="1">
      <c r="B75" s="714" t="s">
        <v>171</v>
      </c>
      <c r="C75" s="715"/>
      <c r="D75" s="715"/>
      <c r="E75" s="715"/>
      <c r="F75" s="715"/>
      <c r="G75" s="747">
        <f>SUM(G73:K74)</f>
        <v>0</v>
      </c>
      <c r="H75" s="748"/>
      <c r="I75" s="748"/>
      <c r="J75" s="748"/>
      <c r="K75" s="748"/>
      <c r="L75" s="747">
        <f t="shared" ref="L75" si="11">SUM(L73:P74)</f>
        <v>0</v>
      </c>
      <c r="M75" s="748"/>
      <c r="N75" s="748"/>
      <c r="O75" s="748"/>
      <c r="P75" s="748"/>
      <c r="Q75" s="747">
        <f t="shared" ref="Q75" si="12">SUM(Q73:U74)</f>
        <v>0</v>
      </c>
      <c r="R75" s="748"/>
      <c r="S75" s="748"/>
      <c r="T75" s="748"/>
      <c r="U75" s="748"/>
      <c r="V75" s="747">
        <f t="shared" ref="V75" si="13">SUM(V73:Z74)</f>
        <v>0</v>
      </c>
      <c r="W75" s="748"/>
      <c r="X75" s="748"/>
      <c r="Y75" s="748"/>
      <c r="Z75" s="748"/>
      <c r="AA75" s="747">
        <f t="shared" ref="AA75" si="14">SUM(AA73:AE74)</f>
        <v>0</v>
      </c>
      <c r="AB75" s="748"/>
      <c r="AC75" s="748"/>
      <c r="AD75" s="748"/>
      <c r="AE75" s="748"/>
      <c r="AF75" s="747">
        <f t="shared" ref="AF75" si="15">SUM(AF73:AJ74)</f>
        <v>0</v>
      </c>
      <c r="AG75" s="748"/>
      <c r="AH75" s="748"/>
      <c r="AI75" s="748"/>
      <c r="AJ75" s="748"/>
      <c r="AK75" s="747">
        <f t="shared" si="10"/>
        <v>0</v>
      </c>
      <c r="AL75" s="748"/>
      <c r="AM75" s="748"/>
      <c r="AN75" s="748"/>
      <c r="AO75" s="748"/>
      <c r="AP75" s="757"/>
      <c r="AQ75" s="256"/>
      <c r="AR75" s="114" t="s">
        <v>84</v>
      </c>
      <c r="AS75" s="758"/>
      <c r="AT75" s="256"/>
      <c r="AU75" s="115" t="s">
        <v>148</v>
      </c>
      <c r="AV75" s="757"/>
      <c r="AW75" s="256"/>
      <c r="AX75" s="114" t="s">
        <v>84</v>
      </c>
      <c r="AY75" s="758"/>
      <c r="AZ75" s="256"/>
      <c r="BA75" s="115" t="s">
        <v>148</v>
      </c>
    </row>
    <row r="76" spans="1:53">
      <c r="B76" s="32" t="s">
        <v>183</v>
      </c>
      <c r="C76" s="32"/>
      <c r="D76" s="32"/>
      <c r="E76" s="32"/>
      <c r="F76" s="32" t="s">
        <v>215</v>
      </c>
      <c r="G76" s="32"/>
      <c r="H76" s="32"/>
      <c r="I76" s="32"/>
      <c r="J76" s="32"/>
      <c r="K76" s="32"/>
      <c r="L76" s="32"/>
    </row>
    <row r="77" spans="1:53">
      <c r="B77" s="32"/>
      <c r="C77" s="32"/>
      <c r="D77" s="32"/>
      <c r="E77" s="32"/>
      <c r="F77" s="32" t="s">
        <v>216</v>
      </c>
      <c r="G77" s="32"/>
      <c r="H77" s="32"/>
      <c r="I77" s="32"/>
      <c r="J77" s="32"/>
      <c r="K77" s="32"/>
      <c r="L77" s="32"/>
    </row>
    <row r="105" spans="1:54">
      <c r="A105" s="113" t="s">
        <v>495</v>
      </c>
    </row>
    <row r="106" spans="1:54" ht="18.75" customHeight="1">
      <c r="B106" s="714" t="s">
        <v>218</v>
      </c>
      <c r="C106" s="715"/>
      <c r="D106" s="715"/>
      <c r="E106" s="715"/>
      <c r="F106" s="715"/>
      <c r="G106" s="715"/>
      <c r="H106" s="714" t="s">
        <v>219</v>
      </c>
      <c r="I106" s="715"/>
      <c r="J106" s="715"/>
      <c r="K106" s="715"/>
      <c r="L106" s="715"/>
      <c r="M106" s="715"/>
      <c r="N106" s="714" t="s">
        <v>220</v>
      </c>
      <c r="O106" s="715"/>
      <c r="P106" s="715"/>
      <c r="Q106" s="715"/>
      <c r="R106" s="715"/>
      <c r="S106" s="715"/>
      <c r="T106" s="714" t="s">
        <v>221</v>
      </c>
      <c r="U106" s="715"/>
      <c r="V106" s="715"/>
      <c r="W106" s="715"/>
      <c r="X106" s="715"/>
      <c r="Y106" s="715"/>
      <c r="Z106" s="714" t="s">
        <v>217</v>
      </c>
      <c r="AA106" s="715"/>
      <c r="AB106" s="715"/>
      <c r="AC106" s="715"/>
      <c r="AD106" s="715"/>
      <c r="AE106" s="715"/>
      <c r="AF106" s="715"/>
      <c r="AG106" s="715"/>
      <c r="AH106" s="715"/>
      <c r="AI106" s="715"/>
      <c r="AJ106" s="715"/>
      <c r="AK106" s="715"/>
      <c r="AL106" s="715"/>
      <c r="AM106" s="715"/>
      <c r="AN106" s="715"/>
      <c r="AO106" s="715"/>
      <c r="AP106" s="715"/>
      <c r="AQ106" s="715"/>
      <c r="AR106" s="715"/>
      <c r="AS106" s="715"/>
      <c r="AT106" s="715"/>
      <c r="AU106" s="715"/>
      <c r="AV106" s="715"/>
      <c r="AW106" s="715"/>
      <c r="AX106" s="715"/>
      <c r="AY106" s="715"/>
      <c r="AZ106" s="715"/>
      <c r="BA106" s="715"/>
      <c r="BB106" s="715"/>
    </row>
    <row r="107" spans="1:54" ht="11.25" customHeight="1">
      <c r="B107" s="802" t="s">
        <v>225</v>
      </c>
      <c r="C107" s="803"/>
      <c r="D107" s="803"/>
      <c r="E107" s="803"/>
      <c r="F107" s="803"/>
      <c r="G107" s="804"/>
      <c r="H107" s="812" t="s">
        <v>222</v>
      </c>
      <c r="I107" s="813"/>
      <c r="J107" s="813"/>
      <c r="K107" s="813"/>
      <c r="L107" s="813"/>
      <c r="M107" s="814"/>
      <c r="N107" s="791"/>
      <c r="O107" s="792"/>
      <c r="P107" s="792"/>
      <c r="Q107" s="792"/>
      <c r="R107" s="792"/>
      <c r="S107" s="792"/>
      <c r="T107" s="775"/>
      <c r="U107" s="776"/>
      <c r="V107" s="776"/>
      <c r="W107" s="776"/>
      <c r="X107" s="776"/>
      <c r="Y107" s="776"/>
      <c r="Z107" s="769" t="s">
        <v>234</v>
      </c>
      <c r="AA107" s="770"/>
      <c r="AB107" s="770"/>
      <c r="AC107" s="770"/>
      <c r="AD107" s="770"/>
      <c r="AE107" s="770"/>
      <c r="AF107" s="770"/>
      <c r="AG107" s="770"/>
      <c r="AH107" s="770"/>
      <c r="AI107" s="770"/>
      <c r="AJ107" s="770"/>
      <c r="AK107" s="770"/>
      <c r="AL107" s="770"/>
      <c r="AM107" s="770"/>
      <c r="AN107" s="770"/>
      <c r="AO107" s="770"/>
      <c r="AP107" s="770"/>
      <c r="AQ107" s="770"/>
      <c r="AR107" s="770"/>
      <c r="AS107" s="770"/>
      <c r="AT107" s="770"/>
      <c r="AU107" s="770"/>
      <c r="AV107" s="770"/>
      <c r="AW107" s="770"/>
      <c r="AX107" s="770"/>
      <c r="AY107" s="770"/>
      <c r="AZ107" s="770"/>
      <c r="BA107" s="770"/>
      <c r="BB107" s="771"/>
    </row>
    <row r="108" spans="1:54" ht="11.25" customHeight="1">
      <c r="B108" s="805"/>
      <c r="C108" s="806"/>
      <c r="D108" s="806"/>
      <c r="E108" s="806"/>
      <c r="F108" s="806"/>
      <c r="G108" s="807"/>
      <c r="H108" s="796"/>
      <c r="I108" s="797"/>
      <c r="J108" s="797"/>
      <c r="K108" s="797"/>
      <c r="L108" s="797"/>
      <c r="M108" s="798"/>
      <c r="N108" s="799"/>
      <c r="O108" s="800"/>
      <c r="P108" s="800"/>
      <c r="Q108" s="800"/>
      <c r="R108" s="800"/>
      <c r="S108" s="800"/>
      <c r="T108" s="789"/>
      <c r="U108" s="790"/>
      <c r="V108" s="790"/>
      <c r="W108" s="790"/>
      <c r="X108" s="790"/>
      <c r="Y108" s="790"/>
      <c r="Z108" s="772"/>
      <c r="AA108" s="773"/>
      <c r="AB108" s="773"/>
      <c r="AC108" s="773"/>
      <c r="AD108" s="773"/>
      <c r="AE108" s="773"/>
      <c r="AF108" s="773"/>
      <c r="AG108" s="773"/>
      <c r="AH108" s="773"/>
      <c r="AI108" s="773"/>
      <c r="AJ108" s="773"/>
      <c r="AK108" s="773"/>
      <c r="AL108" s="773"/>
      <c r="AM108" s="773"/>
      <c r="AN108" s="773"/>
      <c r="AO108" s="773"/>
      <c r="AP108" s="773"/>
      <c r="AQ108" s="773"/>
      <c r="AR108" s="773"/>
      <c r="AS108" s="773"/>
      <c r="AT108" s="773"/>
      <c r="AU108" s="773"/>
      <c r="AV108" s="773"/>
      <c r="AW108" s="773"/>
      <c r="AX108" s="773"/>
      <c r="AY108" s="773"/>
      <c r="AZ108" s="773"/>
      <c r="BA108" s="773"/>
      <c r="BB108" s="774"/>
    </row>
    <row r="109" spans="1:54" ht="11.25" customHeight="1">
      <c r="B109" s="808"/>
      <c r="C109" s="806"/>
      <c r="D109" s="806"/>
      <c r="E109" s="806"/>
      <c r="F109" s="806"/>
      <c r="G109" s="807"/>
      <c r="H109" s="793" t="s">
        <v>223</v>
      </c>
      <c r="I109" s="794"/>
      <c r="J109" s="794"/>
      <c r="K109" s="794"/>
      <c r="L109" s="794"/>
      <c r="M109" s="795"/>
      <c r="N109" s="777"/>
      <c r="O109" s="778"/>
      <c r="P109" s="778"/>
      <c r="Q109" s="778"/>
      <c r="R109" s="778"/>
      <c r="S109" s="778"/>
      <c r="T109" s="779"/>
      <c r="U109" s="780"/>
      <c r="V109" s="780"/>
      <c r="W109" s="780"/>
      <c r="X109" s="780"/>
      <c r="Y109" s="780"/>
      <c r="Z109" s="781" t="s">
        <v>235</v>
      </c>
      <c r="AA109" s="782"/>
      <c r="AB109" s="782"/>
      <c r="AC109" s="782"/>
      <c r="AD109" s="782"/>
      <c r="AE109" s="782"/>
      <c r="AF109" s="782"/>
      <c r="AG109" s="782"/>
      <c r="AH109" s="782"/>
      <c r="AI109" s="782"/>
      <c r="AJ109" s="782"/>
      <c r="AK109" s="782"/>
      <c r="AL109" s="782"/>
      <c r="AM109" s="782"/>
      <c r="AN109" s="782"/>
      <c r="AO109" s="782"/>
      <c r="AP109" s="782"/>
      <c r="AQ109" s="782"/>
      <c r="AR109" s="782"/>
      <c r="AS109" s="782"/>
      <c r="AT109" s="782"/>
      <c r="AU109" s="782"/>
      <c r="AV109" s="782"/>
      <c r="AW109" s="782"/>
      <c r="AX109" s="782"/>
      <c r="AY109" s="782"/>
      <c r="AZ109" s="782"/>
      <c r="BA109" s="782"/>
      <c r="BB109" s="783"/>
    </row>
    <row r="110" spans="1:54" ht="11.25" customHeight="1">
      <c r="B110" s="808"/>
      <c r="C110" s="806"/>
      <c r="D110" s="806"/>
      <c r="E110" s="806"/>
      <c r="F110" s="806"/>
      <c r="G110" s="807"/>
      <c r="H110" s="796"/>
      <c r="I110" s="797"/>
      <c r="J110" s="797"/>
      <c r="K110" s="797"/>
      <c r="L110" s="797"/>
      <c r="M110" s="798"/>
      <c r="N110" s="799"/>
      <c r="O110" s="800"/>
      <c r="P110" s="800"/>
      <c r="Q110" s="800"/>
      <c r="R110" s="800"/>
      <c r="S110" s="800"/>
      <c r="T110" s="789"/>
      <c r="U110" s="790"/>
      <c r="V110" s="790"/>
      <c r="W110" s="790"/>
      <c r="X110" s="790"/>
      <c r="Y110" s="790"/>
      <c r="Z110" s="772"/>
      <c r="AA110" s="773"/>
      <c r="AB110" s="773"/>
      <c r="AC110" s="773"/>
      <c r="AD110" s="773"/>
      <c r="AE110" s="773"/>
      <c r="AF110" s="773"/>
      <c r="AG110" s="773"/>
      <c r="AH110" s="773"/>
      <c r="AI110" s="773"/>
      <c r="AJ110" s="773"/>
      <c r="AK110" s="773"/>
      <c r="AL110" s="773"/>
      <c r="AM110" s="773"/>
      <c r="AN110" s="773"/>
      <c r="AO110" s="773"/>
      <c r="AP110" s="773"/>
      <c r="AQ110" s="773"/>
      <c r="AR110" s="773"/>
      <c r="AS110" s="773"/>
      <c r="AT110" s="773"/>
      <c r="AU110" s="773"/>
      <c r="AV110" s="773"/>
      <c r="AW110" s="773"/>
      <c r="AX110" s="773"/>
      <c r="AY110" s="773"/>
      <c r="AZ110" s="773"/>
      <c r="BA110" s="773"/>
      <c r="BB110" s="774"/>
    </row>
    <row r="111" spans="1:54" ht="11.25" customHeight="1">
      <c r="B111" s="808"/>
      <c r="C111" s="806"/>
      <c r="D111" s="806"/>
      <c r="E111" s="806"/>
      <c r="F111" s="806"/>
      <c r="G111" s="807"/>
      <c r="H111" s="793" t="s">
        <v>224</v>
      </c>
      <c r="I111" s="794"/>
      <c r="J111" s="794"/>
      <c r="K111" s="794"/>
      <c r="L111" s="794"/>
      <c r="M111" s="795"/>
      <c r="N111" s="777"/>
      <c r="O111" s="778"/>
      <c r="P111" s="778"/>
      <c r="Q111" s="778"/>
      <c r="R111" s="778"/>
      <c r="S111" s="778"/>
      <c r="T111" s="779"/>
      <c r="U111" s="780"/>
      <c r="V111" s="780"/>
      <c r="W111" s="780"/>
      <c r="X111" s="780"/>
      <c r="Y111" s="780"/>
      <c r="Z111" s="781" t="s">
        <v>236</v>
      </c>
      <c r="AA111" s="782"/>
      <c r="AB111" s="782"/>
      <c r="AC111" s="782"/>
      <c r="AD111" s="782"/>
      <c r="AE111" s="782"/>
      <c r="AF111" s="782"/>
      <c r="AG111" s="782"/>
      <c r="AH111" s="782"/>
      <c r="AI111" s="782"/>
      <c r="AJ111" s="782"/>
      <c r="AK111" s="782"/>
      <c r="AL111" s="782"/>
      <c r="AM111" s="782"/>
      <c r="AN111" s="782"/>
      <c r="AO111" s="782"/>
      <c r="AP111" s="782"/>
      <c r="AQ111" s="782"/>
      <c r="AR111" s="782"/>
      <c r="AS111" s="782"/>
      <c r="AT111" s="782"/>
      <c r="AU111" s="782"/>
      <c r="AV111" s="782"/>
      <c r="AW111" s="782"/>
      <c r="AX111" s="782"/>
      <c r="AY111" s="782"/>
      <c r="AZ111" s="782"/>
      <c r="BA111" s="782"/>
      <c r="BB111" s="783"/>
    </row>
    <row r="112" spans="1:54" ht="11.25" customHeight="1">
      <c r="B112" s="809"/>
      <c r="C112" s="810"/>
      <c r="D112" s="810"/>
      <c r="E112" s="810"/>
      <c r="F112" s="810"/>
      <c r="G112" s="811"/>
      <c r="H112" s="801"/>
      <c r="I112" s="274"/>
      <c r="J112" s="274"/>
      <c r="K112" s="274"/>
      <c r="L112" s="274"/>
      <c r="M112" s="275"/>
      <c r="N112" s="785"/>
      <c r="O112" s="786"/>
      <c r="P112" s="786"/>
      <c r="Q112" s="786"/>
      <c r="R112" s="786"/>
      <c r="S112" s="786"/>
      <c r="T112" s="787"/>
      <c r="U112" s="788"/>
      <c r="V112" s="788"/>
      <c r="W112" s="788"/>
      <c r="X112" s="788"/>
      <c r="Y112" s="788"/>
      <c r="Z112" s="673"/>
      <c r="AA112" s="674"/>
      <c r="AB112" s="674"/>
      <c r="AC112" s="674"/>
      <c r="AD112" s="674"/>
      <c r="AE112" s="674"/>
      <c r="AF112" s="674"/>
      <c r="AG112" s="674"/>
      <c r="AH112" s="674"/>
      <c r="AI112" s="674"/>
      <c r="AJ112" s="674"/>
      <c r="AK112" s="674"/>
      <c r="AL112" s="674"/>
      <c r="AM112" s="674"/>
      <c r="AN112" s="674"/>
      <c r="AO112" s="674"/>
      <c r="AP112" s="674"/>
      <c r="AQ112" s="674"/>
      <c r="AR112" s="674"/>
      <c r="AS112" s="674"/>
      <c r="AT112" s="674"/>
      <c r="AU112" s="674"/>
      <c r="AV112" s="674"/>
      <c r="AW112" s="674"/>
      <c r="AX112" s="674"/>
      <c r="AY112" s="674"/>
      <c r="AZ112" s="674"/>
      <c r="BA112" s="674"/>
      <c r="BB112" s="784"/>
    </row>
    <row r="113" spans="2:54" ht="11.25" customHeight="1">
      <c r="B113" s="802" t="s">
        <v>226</v>
      </c>
      <c r="C113" s="803"/>
      <c r="D113" s="803"/>
      <c r="E113" s="803"/>
      <c r="F113" s="803"/>
      <c r="G113" s="804"/>
      <c r="H113" s="812" t="s">
        <v>247</v>
      </c>
      <c r="I113" s="813"/>
      <c r="J113" s="813"/>
      <c r="K113" s="813"/>
      <c r="L113" s="813"/>
      <c r="M113" s="814"/>
      <c r="N113" s="791"/>
      <c r="O113" s="792"/>
      <c r="P113" s="792"/>
      <c r="Q113" s="792"/>
      <c r="R113" s="792"/>
      <c r="S113" s="792"/>
      <c r="T113" s="775"/>
      <c r="U113" s="776"/>
      <c r="V113" s="776"/>
      <c r="W113" s="776"/>
      <c r="X113" s="776"/>
      <c r="Y113" s="776"/>
      <c r="Z113" s="769" t="s">
        <v>248</v>
      </c>
      <c r="AA113" s="770"/>
      <c r="AB113" s="770"/>
      <c r="AC113" s="770"/>
      <c r="AD113" s="770"/>
      <c r="AE113" s="770"/>
      <c r="AF113" s="770"/>
      <c r="AG113" s="770"/>
      <c r="AH113" s="770"/>
      <c r="AI113" s="770"/>
      <c r="AJ113" s="770"/>
      <c r="AK113" s="770"/>
      <c r="AL113" s="770"/>
      <c r="AM113" s="770"/>
      <c r="AN113" s="770"/>
      <c r="AO113" s="770"/>
      <c r="AP113" s="770"/>
      <c r="AQ113" s="770"/>
      <c r="AR113" s="770"/>
      <c r="AS113" s="770"/>
      <c r="AT113" s="770"/>
      <c r="AU113" s="770"/>
      <c r="AV113" s="770"/>
      <c r="AW113" s="770"/>
      <c r="AX113" s="770"/>
      <c r="AY113" s="770"/>
      <c r="AZ113" s="770"/>
      <c r="BA113" s="770"/>
      <c r="BB113" s="771"/>
    </row>
    <row r="114" spans="2:54" ht="11.25" customHeight="1">
      <c r="B114" s="805"/>
      <c r="C114" s="806"/>
      <c r="D114" s="806"/>
      <c r="E114" s="806"/>
      <c r="F114" s="806"/>
      <c r="G114" s="807"/>
      <c r="H114" s="796"/>
      <c r="I114" s="797"/>
      <c r="J114" s="797"/>
      <c r="K114" s="797"/>
      <c r="L114" s="797"/>
      <c r="M114" s="798"/>
      <c r="N114" s="799"/>
      <c r="O114" s="800"/>
      <c r="P114" s="800"/>
      <c r="Q114" s="800"/>
      <c r="R114" s="800"/>
      <c r="S114" s="800"/>
      <c r="T114" s="789"/>
      <c r="U114" s="790"/>
      <c r="V114" s="790"/>
      <c r="W114" s="790"/>
      <c r="X114" s="790"/>
      <c r="Y114" s="790"/>
      <c r="Z114" s="772"/>
      <c r="AA114" s="773"/>
      <c r="AB114" s="773"/>
      <c r="AC114" s="773"/>
      <c r="AD114" s="773"/>
      <c r="AE114" s="773"/>
      <c r="AF114" s="773"/>
      <c r="AG114" s="773"/>
      <c r="AH114" s="773"/>
      <c r="AI114" s="773"/>
      <c r="AJ114" s="773"/>
      <c r="AK114" s="773"/>
      <c r="AL114" s="773"/>
      <c r="AM114" s="773"/>
      <c r="AN114" s="773"/>
      <c r="AO114" s="773"/>
      <c r="AP114" s="773"/>
      <c r="AQ114" s="773"/>
      <c r="AR114" s="773"/>
      <c r="AS114" s="773"/>
      <c r="AT114" s="773"/>
      <c r="AU114" s="773"/>
      <c r="AV114" s="773"/>
      <c r="AW114" s="773"/>
      <c r="AX114" s="773"/>
      <c r="AY114" s="773"/>
      <c r="AZ114" s="773"/>
      <c r="BA114" s="773"/>
      <c r="BB114" s="774"/>
    </row>
    <row r="115" spans="2:54" ht="11.25" customHeight="1">
      <c r="B115" s="808"/>
      <c r="C115" s="806"/>
      <c r="D115" s="806"/>
      <c r="E115" s="806"/>
      <c r="F115" s="806"/>
      <c r="G115" s="807"/>
      <c r="H115" s="793" t="s">
        <v>249</v>
      </c>
      <c r="I115" s="794"/>
      <c r="J115" s="794"/>
      <c r="K115" s="794"/>
      <c r="L115" s="794"/>
      <c r="M115" s="795"/>
      <c r="N115" s="777"/>
      <c r="O115" s="778"/>
      <c r="P115" s="778"/>
      <c r="Q115" s="778"/>
      <c r="R115" s="778"/>
      <c r="S115" s="778"/>
      <c r="T115" s="779"/>
      <c r="U115" s="780"/>
      <c r="V115" s="780"/>
      <c r="W115" s="780"/>
      <c r="X115" s="780"/>
      <c r="Y115" s="780"/>
      <c r="Z115" s="781" t="s">
        <v>250</v>
      </c>
      <c r="AA115" s="782"/>
      <c r="AB115" s="782"/>
      <c r="AC115" s="782"/>
      <c r="AD115" s="782"/>
      <c r="AE115" s="782"/>
      <c r="AF115" s="782"/>
      <c r="AG115" s="782"/>
      <c r="AH115" s="782"/>
      <c r="AI115" s="782"/>
      <c r="AJ115" s="782"/>
      <c r="AK115" s="782"/>
      <c r="AL115" s="782"/>
      <c r="AM115" s="782"/>
      <c r="AN115" s="782"/>
      <c r="AO115" s="782"/>
      <c r="AP115" s="782"/>
      <c r="AQ115" s="782"/>
      <c r="AR115" s="782"/>
      <c r="AS115" s="782"/>
      <c r="AT115" s="782"/>
      <c r="AU115" s="782"/>
      <c r="AV115" s="782"/>
      <c r="AW115" s="782"/>
      <c r="AX115" s="782"/>
      <c r="AY115" s="782"/>
      <c r="AZ115" s="782"/>
      <c r="BA115" s="782"/>
      <c r="BB115" s="783"/>
    </row>
    <row r="116" spans="2:54" ht="11.25" customHeight="1">
      <c r="B116" s="808"/>
      <c r="C116" s="806"/>
      <c r="D116" s="806"/>
      <c r="E116" s="806"/>
      <c r="F116" s="806"/>
      <c r="G116" s="807"/>
      <c r="H116" s="796"/>
      <c r="I116" s="797"/>
      <c r="J116" s="797"/>
      <c r="K116" s="797"/>
      <c r="L116" s="797"/>
      <c r="M116" s="798"/>
      <c r="N116" s="799"/>
      <c r="O116" s="800"/>
      <c r="P116" s="800"/>
      <c r="Q116" s="800"/>
      <c r="R116" s="800"/>
      <c r="S116" s="800"/>
      <c r="T116" s="789"/>
      <c r="U116" s="790"/>
      <c r="V116" s="790"/>
      <c r="W116" s="790"/>
      <c r="X116" s="790"/>
      <c r="Y116" s="790"/>
      <c r="Z116" s="772"/>
      <c r="AA116" s="773"/>
      <c r="AB116" s="773"/>
      <c r="AC116" s="773"/>
      <c r="AD116" s="773"/>
      <c r="AE116" s="773"/>
      <c r="AF116" s="773"/>
      <c r="AG116" s="773"/>
      <c r="AH116" s="773"/>
      <c r="AI116" s="773"/>
      <c r="AJ116" s="773"/>
      <c r="AK116" s="773"/>
      <c r="AL116" s="773"/>
      <c r="AM116" s="773"/>
      <c r="AN116" s="773"/>
      <c r="AO116" s="773"/>
      <c r="AP116" s="773"/>
      <c r="AQ116" s="773"/>
      <c r="AR116" s="773"/>
      <c r="AS116" s="773"/>
      <c r="AT116" s="773"/>
      <c r="AU116" s="773"/>
      <c r="AV116" s="773"/>
      <c r="AW116" s="773"/>
      <c r="AX116" s="773"/>
      <c r="AY116" s="773"/>
      <c r="AZ116" s="773"/>
      <c r="BA116" s="773"/>
      <c r="BB116" s="774"/>
    </row>
    <row r="117" spans="2:54" ht="11.25" customHeight="1">
      <c r="B117" s="808"/>
      <c r="C117" s="806"/>
      <c r="D117" s="806"/>
      <c r="E117" s="806"/>
      <c r="F117" s="806"/>
      <c r="G117" s="807"/>
      <c r="H117" s="793" t="s">
        <v>251</v>
      </c>
      <c r="I117" s="794"/>
      <c r="J117" s="794"/>
      <c r="K117" s="794"/>
      <c r="L117" s="794"/>
      <c r="M117" s="795"/>
      <c r="N117" s="777"/>
      <c r="O117" s="778"/>
      <c r="P117" s="778"/>
      <c r="Q117" s="778"/>
      <c r="R117" s="778"/>
      <c r="S117" s="778"/>
      <c r="T117" s="779"/>
      <c r="U117" s="780"/>
      <c r="V117" s="780"/>
      <c r="W117" s="780"/>
      <c r="X117" s="780"/>
      <c r="Y117" s="780"/>
      <c r="Z117" s="781" t="s">
        <v>252</v>
      </c>
      <c r="AA117" s="782"/>
      <c r="AB117" s="782"/>
      <c r="AC117" s="782"/>
      <c r="AD117" s="782"/>
      <c r="AE117" s="782"/>
      <c r="AF117" s="782"/>
      <c r="AG117" s="782"/>
      <c r="AH117" s="782"/>
      <c r="AI117" s="782"/>
      <c r="AJ117" s="782"/>
      <c r="AK117" s="782"/>
      <c r="AL117" s="782"/>
      <c r="AM117" s="782"/>
      <c r="AN117" s="782"/>
      <c r="AO117" s="782"/>
      <c r="AP117" s="782"/>
      <c r="AQ117" s="782"/>
      <c r="AR117" s="782"/>
      <c r="AS117" s="782"/>
      <c r="AT117" s="782"/>
      <c r="AU117" s="782"/>
      <c r="AV117" s="782"/>
      <c r="AW117" s="782"/>
      <c r="AX117" s="782"/>
      <c r="AY117" s="782"/>
      <c r="AZ117" s="782"/>
      <c r="BA117" s="782"/>
      <c r="BB117" s="783"/>
    </row>
    <row r="118" spans="2:54" ht="11.25" customHeight="1">
      <c r="B118" s="809"/>
      <c r="C118" s="810"/>
      <c r="D118" s="810"/>
      <c r="E118" s="810"/>
      <c r="F118" s="810"/>
      <c r="G118" s="811"/>
      <c r="H118" s="801"/>
      <c r="I118" s="274"/>
      <c r="J118" s="274"/>
      <c r="K118" s="274"/>
      <c r="L118" s="274"/>
      <c r="M118" s="275"/>
      <c r="N118" s="785"/>
      <c r="O118" s="786"/>
      <c r="P118" s="786"/>
      <c r="Q118" s="786"/>
      <c r="R118" s="786"/>
      <c r="S118" s="786"/>
      <c r="T118" s="787"/>
      <c r="U118" s="788"/>
      <c r="V118" s="788"/>
      <c r="W118" s="788"/>
      <c r="X118" s="788"/>
      <c r="Y118" s="788"/>
      <c r="Z118" s="673"/>
      <c r="AA118" s="674"/>
      <c r="AB118" s="674"/>
      <c r="AC118" s="674"/>
      <c r="AD118" s="674"/>
      <c r="AE118" s="674"/>
      <c r="AF118" s="674"/>
      <c r="AG118" s="674"/>
      <c r="AH118" s="674"/>
      <c r="AI118" s="674"/>
      <c r="AJ118" s="674"/>
      <c r="AK118" s="674"/>
      <c r="AL118" s="674"/>
      <c r="AM118" s="674"/>
      <c r="AN118" s="674"/>
      <c r="AO118" s="674"/>
      <c r="AP118" s="674"/>
      <c r="AQ118" s="674"/>
      <c r="AR118" s="674"/>
      <c r="AS118" s="674"/>
      <c r="AT118" s="674"/>
      <c r="AU118" s="674"/>
      <c r="AV118" s="674"/>
      <c r="AW118" s="674"/>
      <c r="AX118" s="674"/>
      <c r="AY118" s="674"/>
      <c r="AZ118" s="674"/>
      <c r="BA118" s="674"/>
      <c r="BB118" s="784"/>
    </row>
    <row r="119" spans="2:54" ht="11.25" customHeight="1">
      <c r="B119" s="802" t="s">
        <v>227</v>
      </c>
      <c r="C119" s="803"/>
      <c r="D119" s="803"/>
      <c r="E119" s="803"/>
      <c r="F119" s="803"/>
      <c r="G119" s="804"/>
      <c r="H119" s="812" t="s">
        <v>247</v>
      </c>
      <c r="I119" s="813"/>
      <c r="J119" s="813"/>
      <c r="K119" s="813"/>
      <c r="L119" s="813"/>
      <c r="M119" s="814"/>
      <c r="N119" s="791"/>
      <c r="O119" s="792"/>
      <c r="P119" s="792"/>
      <c r="Q119" s="792"/>
      <c r="R119" s="792"/>
      <c r="S119" s="792"/>
      <c r="T119" s="775"/>
      <c r="U119" s="776"/>
      <c r="V119" s="776"/>
      <c r="W119" s="776"/>
      <c r="X119" s="776"/>
      <c r="Y119" s="776"/>
      <c r="Z119" s="769" t="s">
        <v>253</v>
      </c>
      <c r="AA119" s="770"/>
      <c r="AB119" s="770"/>
      <c r="AC119" s="770"/>
      <c r="AD119" s="770"/>
      <c r="AE119" s="770"/>
      <c r="AF119" s="770"/>
      <c r="AG119" s="770"/>
      <c r="AH119" s="770"/>
      <c r="AI119" s="770"/>
      <c r="AJ119" s="770"/>
      <c r="AK119" s="770"/>
      <c r="AL119" s="770"/>
      <c r="AM119" s="770"/>
      <c r="AN119" s="770"/>
      <c r="AO119" s="770"/>
      <c r="AP119" s="770"/>
      <c r="AQ119" s="770"/>
      <c r="AR119" s="770"/>
      <c r="AS119" s="770"/>
      <c r="AT119" s="770"/>
      <c r="AU119" s="770"/>
      <c r="AV119" s="770"/>
      <c r="AW119" s="770"/>
      <c r="AX119" s="770"/>
      <c r="AY119" s="770"/>
      <c r="AZ119" s="770"/>
      <c r="BA119" s="770"/>
      <c r="BB119" s="771"/>
    </row>
    <row r="120" spans="2:54" ht="11.25" customHeight="1">
      <c r="B120" s="805"/>
      <c r="C120" s="806"/>
      <c r="D120" s="806"/>
      <c r="E120" s="806"/>
      <c r="F120" s="806"/>
      <c r="G120" s="807"/>
      <c r="H120" s="796"/>
      <c r="I120" s="797"/>
      <c r="J120" s="797"/>
      <c r="K120" s="797"/>
      <c r="L120" s="797"/>
      <c r="M120" s="798"/>
      <c r="N120" s="799"/>
      <c r="O120" s="800"/>
      <c r="P120" s="800"/>
      <c r="Q120" s="800"/>
      <c r="R120" s="800"/>
      <c r="S120" s="800"/>
      <c r="T120" s="789"/>
      <c r="U120" s="790"/>
      <c r="V120" s="790"/>
      <c r="W120" s="790"/>
      <c r="X120" s="790"/>
      <c r="Y120" s="790"/>
      <c r="Z120" s="772"/>
      <c r="AA120" s="773"/>
      <c r="AB120" s="773"/>
      <c r="AC120" s="773"/>
      <c r="AD120" s="773"/>
      <c r="AE120" s="773"/>
      <c r="AF120" s="773"/>
      <c r="AG120" s="773"/>
      <c r="AH120" s="773"/>
      <c r="AI120" s="773"/>
      <c r="AJ120" s="773"/>
      <c r="AK120" s="773"/>
      <c r="AL120" s="773"/>
      <c r="AM120" s="773"/>
      <c r="AN120" s="773"/>
      <c r="AO120" s="773"/>
      <c r="AP120" s="773"/>
      <c r="AQ120" s="773"/>
      <c r="AR120" s="773"/>
      <c r="AS120" s="773"/>
      <c r="AT120" s="773"/>
      <c r="AU120" s="773"/>
      <c r="AV120" s="773"/>
      <c r="AW120" s="773"/>
      <c r="AX120" s="773"/>
      <c r="AY120" s="773"/>
      <c r="AZ120" s="773"/>
      <c r="BA120" s="773"/>
      <c r="BB120" s="774"/>
    </row>
    <row r="121" spans="2:54" ht="11.25" customHeight="1">
      <c r="B121" s="808"/>
      <c r="C121" s="806"/>
      <c r="D121" s="806"/>
      <c r="E121" s="806"/>
      <c r="F121" s="806"/>
      <c r="G121" s="807"/>
      <c r="H121" s="793" t="s">
        <v>254</v>
      </c>
      <c r="I121" s="794"/>
      <c r="J121" s="794"/>
      <c r="K121" s="794"/>
      <c r="L121" s="794"/>
      <c r="M121" s="795"/>
      <c r="N121" s="777"/>
      <c r="O121" s="778"/>
      <c r="P121" s="778"/>
      <c r="Q121" s="778"/>
      <c r="R121" s="778"/>
      <c r="S121" s="778"/>
      <c r="T121" s="779"/>
      <c r="U121" s="780"/>
      <c r="V121" s="780"/>
      <c r="W121" s="780"/>
      <c r="X121" s="780"/>
      <c r="Y121" s="780"/>
      <c r="Z121" s="781" t="s">
        <v>255</v>
      </c>
      <c r="AA121" s="782"/>
      <c r="AB121" s="782"/>
      <c r="AC121" s="782"/>
      <c r="AD121" s="782"/>
      <c r="AE121" s="782"/>
      <c r="AF121" s="782"/>
      <c r="AG121" s="782"/>
      <c r="AH121" s="782"/>
      <c r="AI121" s="782"/>
      <c r="AJ121" s="782"/>
      <c r="AK121" s="782"/>
      <c r="AL121" s="782"/>
      <c r="AM121" s="782"/>
      <c r="AN121" s="782"/>
      <c r="AO121" s="782"/>
      <c r="AP121" s="782"/>
      <c r="AQ121" s="782"/>
      <c r="AR121" s="782"/>
      <c r="AS121" s="782"/>
      <c r="AT121" s="782"/>
      <c r="AU121" s="782"/>
      <c r="AV121" s="782"/>
      <c r="AW121" s="782"/>
      <c r="AX121" s="782"/>
      <c r="AY121" s="782"/>
      <c r="AZ121" s="782"/>
      <c r="BA121" s="782"/>
      <c r="BB121" s="783"/>
    </row>
    <row r="122" spans="2:54" ht="11.25" customHeight="1">
      <c r="B122" s="808"/>
      <c r="C122" s="806"/>
      <c r="D122" s="806"/>
      <c r="E122" s="806"/>
      <c r="F122" s="806"/>
      <c r="G122" s="807"/>
      <c r="H122" s="796"/>
      <c r="I122" s="797"/>
      <c r="J122" s="797"/>
      <c r="K122" s="797"/>
      <c r="L122" s="797"/>
      <c r="M122" s="798"/>
      <c r="N122" s="799"/>
      <c r="O122" s="800"/>
      <c r="P122" s="800"/>
      <c r="Q122" s="800"/>
      <c r="R122" s="800"/>
      <c r="S122" s="800"/>
      <c r="T122" s="789"/>
      <c r="U122" s="790"/>
      <c r="V122" s="790"/>
      <c r="W122" s="790"/>
      <c r="X122" s="790"/>
      <c r="Y122" s="790"/>
      <c r="Z122" s="772"/>
      <c r="AA122" s="773"/>
      <c r="AB122" s="773"/>
      <c r="AC122" s="773"/>
      <c r="AD122" s="773"/>
      <c r="AE122" s="773"/>
      <c r="AF122" s="773"/>
      <c r="AG122" s="773"/>
      <c r="AH122" s="773"/>
      <c r="AI122" s="773"/>
      <c r="AJ122" s="773"/>
      <c r="AK122" s="773"/>
      <c r="AL122" s="773"/>
      <c r="AM122" s="773"/>
      <c r="AN122" s="773"/>
      <c r="AO122" s="773"/>
      <c r="AP122" s="773"/>
      <c r="AQ122" s="773"/>
      <c r="AR122" s="773"/>
      <c r="AS122" s="773"/>
      <c r="AT122" s="773"/>
      <c r="AU122" s="773"/>
      <c r="AV122" s="773"/>
      <c r="AW122" s="773"/>
      <c r="AX122" s="773"/>
      <c r="AY122" s="773"/>
      <c r="AZ122" s="773"/>
      <c r="BA122" s="773"/>
      <c r="BB122" s="774"/>
    </row>
    <row r="123" spans="2:54" ht="11.25" customHeight="1">
      <c r="B123" s="808"/>
      <c r="C123" s="806"/>
      <c r="D123" s="806"/>
      <c r="E123" s="806"/>
      <c r="F123" s="806"/>
      <c r="G123" s="807"/>
      <c r="H123" s="793" t="s">
        <v>251</v>
      </c>
      <c r="I123" s="794"/>
      <c r="J123" s="794"/>
      <c r="K123" s="794"/>
      <c r="L123" s="794"/>
      <c r="M123" s="795"/>
      <c r="N123" s="777"/>
      <c r="O123" s="778"/>
      <c r="P123" s="778"/>
      <c r="Q123" s="778"/>
      <c r="R123" s="778"/>
      <c r="S123" s="778"/>
      <c r="T123" s="779"/>
      <c r="U123" s="780"/>
      <c r="V123" s="780"/>
      <c r="W123" s="780"/>
      <c r="X123" s="780"/>
      <c r="Y123" s="780"/>
      <c r="Z123" s="781" t="s">
        <v>256</v>
      </c>
      <c r="AA123" s="782"/>
      <c r="AB123" s="782"/>
      <c r="AC123" s="782"/>
      <c r="AD123" s="782"/>
      <c r="AE123" s="782"/>
      <c r="AF123" s="782"/>
      <c r="AG123" s="782"/>
      <c r="AH123" s="782"/>
      <c r="AI123" s="782"/>
      <c r="AJ123" s="782"/>
      <c r="AK123" s="782"/>
      <c r="AL123" s="782"/>
      <c r="AM123" s="782"/>
      <c r="AN123" s="782"/>
      <c r="AO123" s="782"/>
      <c r="AP123" s="782"/>
      <c r="AQ123" s="782"/>
      <c r="AR123" s="782"/>
      <c r="AS123" s="782"/>
      <c r="AT123" s="782"/>
      <c r="AU123" s="782"/>
      <c r="AV123" s="782"/>
      <c r="AW123" s="782"/>
      <c r="AX123" s="782"/>
      <c r="AY123" s="782"/>
      <c r="AZ123" s="782"/>
      <c r="BA123" s="782"/>
      <c r="BB123" s="783"/>
    </row>
    <row r="124" spans="2:54" ht="11.25" customHeight="1">
      <c r="B124" s="809"/>
      <c r="C124" s="810"/>
      <c r="D124" s="810"/>
      <c r="E124" s="810"/>
      <c r="F124" s="810"/>
      <c r="G124" s="811"/>
      <c r="H124" s="801"/>
      <c r="I124" s="274"/>
      <c r="J124" s="274"/>
      <c r="K124" s="274"/>
      <c r="L124" s="274"/>
      <c r="M124" s="275"/>
      <c r="N124" s="785"/>
      <c r="O124" s="786"/>
      <c r="P124" s="786"/>
      <c r="Q124" s="786"/>
      <c r="R124" s="786"/>
      <c r="S124" s="786"/>
      <c r="T124" s="787"/>
      <c r="U124" s="788"/>
      <c r="V124" s="788"/>
      <c r="W124" s="788"/>
      <c r="X124" s="788"/>
      <c r="Y124" s="788"/>
      <c r="Z124" s="673"/>
      <c r="AA124" s="674"/>
      <c r="AB124" s="674"/>
      <c r="AC124" s="674"/>
      <c r="AD124" s="674"/>
      <c r="AE124" s="674"/>
      <c r="AF124" s="674"/>
      <c r="AG124" s="674"/>
      <c r="AH124" s="674"/>
      <c r="AI124" s="674"/>
      <c r="AJ124" s="674"/>
      <c r="AK124" s="674"/>
      <c r="AL124" s="674"/>
      <c r="AM124" s="674"/>
      <c r="AN124" s="674"/>
      <c r="AO124" s="674"/>
      <c r="AP124" s="674"/>
      <c r="AQ124" s="674"/>
      <c r="AR124" s="674"/>
      <c r="AS124" s="674"/>
      <c r="AT124" s="674"/>
      <c r="AU124" s="674"/>
      <c r="AV124" s="674"/>
      <c r="AW124" s="674"/>
      <c r="AX124" s="674"/>
      <c r="AY124" s="674"/>
      <c r="AZ124" s="674"/>
      <c r="BA124" s="674"/>
      <c r="BB124" s="784"/>
    </row>
    <row r="125" spans="2:54" ht="11.25" customHeight="1">
      <c r="B125" s="802" t="s">
        <v>228</v>
      </c>
      <c r="C125" s="803"/>
      <c r="D125" s="803"/>
      <c r="E125" s="803"/>
      <c r="F125" s="803"/>
      <c r="G125" s="804"/>
      <c r="H125" s="812" t="s">
        <v>247</v>
      </c>
      <c r="I125" s="813"/>
      <c r="J125" s="813"/>
      <c r="K125" s="813"/>
      <c r="L125" s="813"/>
      <c r="M125" s="814"/>
      <c r="N125" s="791"/>
      <c r="O125" s="792"/>
      <c r="P125" s="792"/>
      <c r="Q125" s="792"/>
      <c r="R125" s="792"/>
      <c r="S125" s="792"/>
      <c r="T125" s="775"/>
      <c r="U125" s="776"/>
      <c r="V125" s="776"/>
      <c r="W125" s="776"/>
      <c r="X125" s="776"/>
      <c r="Y125" s="776"/>
      <c r="Z125" s="769" t="s">
        <v>248</v>
      </c>
      <c r="AA125" s="770"/>
      <c r="AB125" s="770"/>
      <c r="AC125" s="770"/>
      <c r="AD125" s="770"/>
      <c r="AE125" s="770"/>
      <c r="AF125" s="770"/>
      <c r="AG125" s="770"/>
      <c r="AH125" s="770"/>
      <c r="AI125" s="770"/>
      <c r="AJ125" s="770"/>
      <c r="AK125" s="770"/>
      <c r="AL125" s="770"/>
      <c r="AM125" s="770"/>
      <c r="AN125" s="770"/>
      <c r="AO125" s="770"/>
      <c r="AP125" s="770"/>
      <c r="AQ125" s="770"/>
      <c r="AR125" s="770"/>
      <c r="AS125" s="770"/>
      <c r="AT125" s="770"/>
      <c r="AU125" s="770"/>
      <c r="AV125" s="770"/>
      <c r="AW125" s="770"/>
      <c r="AX125" s="770"/>
      <c r="AY125" s="770"/>
      <c r="AZ125" s="770"/>
      <c r="BA125" s="770"/>
      <c r="BB125" s="771"/>
    </row>
    <row r="126" spans="2:54" ht="11.25" customHeight="1">
      <c r="B126" s="805"/>
      <c r="C126" s="806"/>
      <c r="D126" s="806"/>
      <c r="E126" s="806"/>
      <c r="F126" s="806"/>
      <c r="G126" s="807"/>
      <c r="H126" s="796"/>
      <c r="I126" s="797"/>
      <c r="J126" s="797"/>
      <c r="K126" s="797"/>
      <c r="L126" s="797"/>
      <c r="M126" s="798"/>
      <c r="N126" s="799"/>
      <c r="O126" s="800"/>
      <c r="P126" s="800"/>
      <c r="Q126" s="800"/>
      <c r="R126" s="800"/>
      <c r="S126" s="800"/>
      <c r="T126" s="789"/>
      <c r="U126" s="790"/>
      <c r="V126" s="790"/>
      <c r="W126" s="790"/>
      <c r="X126" s="790"/>
      <c r="Y126" s="790"/>
      <c r="Z126" s="772"/>
      <c r="AA126" s="773"/>
      <c r="AB126" s="773"/>
      <c r="AC126" s="773"/>
      <c r="AD126" s="773"/>
      <c r="AE126" s="773"/>
      <c r="AF126" s="773"/>
      <c r="AG126" s="773"/>
      <c r="AH126" s="773"/>
      <c r="AI126" s="773"/>
      <c r="AJ126" s="773"/>
      <c r="AK126" s="773"/>
      <c r="AL126" s="773"/>
      <c r="AM126" s="773"/>
      <c r="AN126" s="773"/>
      <c r="AO126" s="773"/>
      <c r="AP126" s="773"/>
      <c r="AQ126" s="773"/>
      <c r="AR126" s="773"/>
      <c r="AS126" s="773"/>
      <c r="AT126" s="773"/>
      <c r="AU126" s="773"/>
      <c r="AV126" s="773"/>
      <c r="AW126" s="773"/>
      <c r="AX126" s="773"/>
      <c r="AY126" s="773"/>
      <c r="AZ126" s="773"/>
      <c r="BA126" s="773"/>
      <c r="BB126" s="774"/>
    </row>
    <row r="127" spans="2:54" ht="11.25" customHeight="1">
      <c r="B127" s="808"/>
      <c r="C127" s="806"/>
      <c r="D127" s="806"/>
      <c r="E127" s="806"/>
      <c r="F127" s="806"/>
      <c r="G127" s="807"/>
      <c r="H127" s="793" t="s">
        <v>249</v>
      </c>
      <c r="I127" s="794"/>
      <c r="J127" s="794"/>
      <c r="K127" s="794"/>
      <c r="L127" s="794"/>
      <c r="M127" s="795"/>
      <c r="N127" s="777"/>
      <c r="O127" s="778"/>
      <c r="P127" s="778"/>
      <c r="Q127" s="778"/>
      <c r="R127" s="778"/>
      <c r="S127" s="778"/>
      <c r="T127" s="779"/>
      <c r="U127" s="780"/>
      <c r="V127" s="780"/>
      <c r="W127" s="780"/>
      <c r="X127" s="780"/>
      <c r="Y127" s="780"/>
      <c r="Z127" s="781" t="s">
        <v>257</v>
      </c>
      <c r="AA127" s="782"/>
      <c r="AB127" s="782"/>
      <c r="AC127" s="782"/>
      <c r="AD127" s="782"/>
      <c r="AE127" s="782"/>
      <c r="AF127" s="782"/>
      <c r="AG127" s="782"/>
      <c r="AH127" s="782"/>
      <c r="AI127" s="782"/>
      <c r="AJ127" s="782"/>
      <c r="AK127" s="782"/>
      <c r="AL127" s="782"/>
      <c r="AM127" s="782"/>
      <c r="AN127" s="782"/>
      <c r="AO127" s="782"/>
      <c r="AP127" s="782"/>
      <c r="AQ127" s="782"/>
      <c r="AR127" s="782"/>
      <c r="AS127" s="782"/>
      <c r="AT127" s="782"/>
      <c r="AU127" s="782"/>
      <c r="AV127" s="782"/>
      <c r="AW127" s="782"/>
      <c r="AX127" s="782"/>
      <c r="AY127" s="782"/>
      <c r="AZ127" s="782"/>
      <c r="BA127" s="782"/>
      <c r="BB127" s="783"/>
    </row>
    <row r="128" spans="2:54" ht="11.25" customHeight="1">
      <c r="B128" s="808"/>
      <c r="C128" s="806"/>
      <c r="D128" s="806"/>
      <c r="E128" s="806"/>
      <c r="F128" s="806"/>
      <c r="G128" s="807"/>
      <c r="H128" s="796"/>
      <c r="I128" s="797"/>
      <c r="J128" s="797"/>
      <c r="K128" s="797"/>
      <c r="L128" s="797"/>
      <c r="M128" s="798"/>
      <c r="N128" s="799"/>
      <c r="O128" s="800"/>
      <c r="P128" s="800"/>
      <c r="Q128" s="800"/>
      <c r="R128" s="800"/>
      <c r="S128" s="800"/>
      <c r="T128" s="789"/>
      <c r="U128" s="790"/>
      <c r="V128" s="790"/>
      <c r="W128" s="790"/>
      <c r="X128" s="790"/>
      <c r="Y128" s="790"/>
      <c r="Z128" s="772"/>
      <c r="AA128" s="773"/>
      <c r="AB128" s="773"/>
      <c r="AC128" s="773"/>
      <c r="AD128" s="773"/>
      <c r="AE128" s="773"/>
      <c r="AF128" s="773"/>
      <c r="AG128" s="773"/>
      <c r="AH128" s="773"/>
      <c r="AI128" s="773"/>
      <c r="AJ128" s="773"/>
      <c r="AK128" s="773"/>
      <c r="AL128" s="773"/>
      <c r="AM128" s="773"/>
      <c r="AN128" s="773"/>
      <c r="AO128" s="773"/>
      <c r="AP128" s="773"/>
      <c r="AQ128" s="773"/>
      <c r="AR128" s="773"/>
      <c r="AS128" s="773"/>
      <c r="AT128" s="773"/>
      <c r="AU128" s="773"/>
      <c r="AV128" s="773"/>
      <c r="AW128" s="773"/>
      <c r="AX128" s="773"/>
      <c r="AY128" s="773"/>
      <c r="AZ128" s="773"/>
      <c r="BA128" s="773"/>
      <c r="BB128" s="774"/>
    </row>
    <row r="129" spans="2:54" ht="11.25" customHeight="1">
      <c r="B129" s="808"/>
      <c r="C129" s="806"/>
      <c r="D129" s="806"/>
      <c r="E129" s="806"/>
      <c r="F129" s="806"/>
      <c r="G129" s="807"/>
      <c r="H129" s="793" t="s">
        <v>251</v>
      </c>
      <c r="I129" s="794"/>
      <c r="J129" s="794"/>
      <c r="K129" s="794"/>
      <c r="L129" s="794"/>
      <c r="M129" s="795"/>
      <c r="N129" s="777"/>
      <c r="O129" s="778"/>
      <c r="P129" s="778"/>
      <c r="Q129" s="778"/>
      <c r="R129" s="778"/>
      <c r="S129" s="778"/>
      <c r="T129" s="779"/>
      <c r="U129" s="780"/>
      <c r="V129" s="780"/>
      <c r="W129" s="780"/>
      <c r="X129" s="780"/>
      <c r="Y129" s="780"/>
      <c r="Z129" s="781" t="s">
        <v>258</v>
      </c>
      <c r="AA129" s="782"/>
      <c r="AB129" s="782"/>
      <c r="AC129" s="782"/>
      <c r="AD129" s="782"/>
      <c r="AE129" s="782"/>
      <c r="AF129" s="782"/>
      <c r="AG129" s="782"/>
      <c r="AH129" s="782"/>
      <c r="AI129" s="782"/>
      <c r="AJ129" s="782"/>
      <c r="AK129" s="782"/>
      <c r="AL129" s="782"/>
      <c r="AM129" s="782"/>
      <c r="AN129" s="782"/>
      <c r="AO129" s="782"/>
      <c r="AP129" s="782"/>
      <c r="AQ129" s="782"/>
      <c r="AR129" s="782"/>
      <c r="AS129" s="782"/>
      <c r="AT129" s="782"/>
      <c r="AU129" s="782"/>
      <c r="AV129" s="782"/>
      <c r="AW129" s="782"/>
      <c r="AX129" s="782"/>
      <c r="AY129" s="782"/>
      <c r="AZ129" s="782"/>
      <c r="BA129" s="782"/>
      <c r="BB129" s="783"/>
    </row>
    <row r="130" spans="2:54" ht="11.25" customHeight="1">
      <c r="B130" s="809"/>
      <c r="C130" s="810"/>
      <c r="D130" s="810"/>
      <c r="E130" s="810"/>
      <c r="F130" s="810"/>
      <c r="G130" s="811"/>
      <c r="H130" s="801"/>
      <c r="I130" s="274"/>
      <c r="J130" s="274"/>
      <c r="K130" s="274"/>
      <c r="L130" s="274"/>
      <c r="M130" s="275"/>
      <c r="N130" s="785"/>
      <c r="O130" s="786"/>
      <c r="P130" s="786"/>
      <c r="Q130" s="786"/>
      <c r="R130" s="786"/>
      <c r="S130" s="786"/>
      <c r="T130" s="787"/>
      <c r="U130" s="788"/>
      <c r="V130" s="788"/>
      <c r="W130" s="788"/>
      <c r="X130" s="788"/>
      <c r="Y130" s="788"/>
      <c r="Z130" s="673"/>
      <c r="AA130" s="674"/>
      <c r="AB130" s="674"/>
      <c r="AC130" s="674"/>
      <c r="AD130" s="674"/>
      <c r="AE130" s="674"/>
      <c r="AF130" s="674"/>
      <c r="AG130" s="674"/>
      <c r="AH130" s="674"/>
      <c r="AI130" s="674"/>
      <c r="AJ130" s="674"/>
      <c r="AK130" s="674"/>
      <c r="AL130" s="674"/>
      <c r="AM130" s="674"/>
      <c r="AN130" s="674"/>
      <c r="AO130" s="674"/>
      <c r="AP130" s="674"/>
      <c r="AQ130" s="674"/>
      <c r="AR130" s="674"/>
      <c r="AS130" s="674"/>
      <c r="AT130" s="674"/>
      <c r="AU130" s="674"/>
      <c r="AV130" s="674"/>
      <c r="AW130" s="674"/>
      <c r="AX130" s="674"/>
      <c r="AY130" s="674"/>
      <c r="AZ130" s="674"/>
      <c r="BA130" s="674"/>
      <c r="BB130" s="784"/>
    </row>
    <row r="131" spans="2:54" ht="11.25" customHeight="1">
      <c r="B131" s="802" t="s">
        <v>229</v>
      </c>
      <c r="C131" s="803"/>
      <c r="D131" s="803"/>
      <c r="E131" s="803"/>
      <c r="F131" s="803"/>
      <c r="G131" s="804"/>
      <c r="H131" s="812" t="s">
        <v>247</v>
      </c>
      <c r="I131" s="813"/>
      <c r="J131" s="813"/>
      <c r="K131" s="813"/>
      <c r="L131" s="813"/>
      <c r="M131" s="814"/>
      <c r="N131" s="791"/>
      <c r="O131" s="792"/>
      <c r="P131" s="792"/>
      <c r="Q131" s="792"/>
      <c r="R131" s="792"/>
      <c r="S131" s="792"/>
      <c r="T131" s="775"/>
      <c r="U131" s="776"/>
      <c r="V131" s="776"/>
      <c r="W131" s="776"/>
      <c r="X131" s="776"/>
      <c r="Y131" s="776"/>
      <c r="Z131" s="769" t="s">
        <v>259</v>
      </c>
      <c r="AA131" s="770"/>
      <c r="AB131" s="770"/>
      <c r="AC131" s="770"/>
      <c r="AD131" s="770"/>
      <c r="AE131" s="770"/>
      <c r="AF131" s="770"/>
      <c r="AG131" s="770"/>
      <c r="AH131" s="770"/>
      <c r="AI131" s="770"/>
      <c r="AJ131" s="770"/>
      <c r="AK131" s="770"/>
      <c r="AL131" s="770"/>
      <c r="AM131" s="770"/>
      <c r="AN131" s="770"/>
      <c r="AO131" s="770"/>
      <c r="AP131" s="770"/>
      <c r="AQ131" s="770"/>
      <c r="AR131" s="770"/>
      <c r="AS131" s="770"/>
      <c r="AT131" s="770"/>
      <c r="AU131" s="770"/>
      <c r="AV131" s="770"/>
      <c r="AW131" s="770"/>
      <c r="AX131" s="770"/>
      <c r="AY131" s="770"/>
      <c r="AZ131" s="770"/>
      <c r="BA131" s="770"/>
      <c r="BB131" s="771"/>
    </row>
    <row r="132" spans="2:54" ht="11.25" customHeight="1">
      <c r="B132" s="805"/>
      <c r="C132" s="806"/>
      <c r="D132" s="806"/>
      <c r="E132" s="806"/>
      <c r="F132" s="806"/>
      <c r="G132" s="807"/>
      <c r="H132" s="796"/>
      <c r="I132" s="797"/>
      <c r="J132" s="797"/>
      <c r="K132" s="797"/>
      <c r="L132" s="797"/>
      <c r="M132" s="798"/>
      <c r="N132" s="799"/>
      <c r="O132" s="800"/>
      <c r="P132" s="800"/>
      <c r="Q132" s="800"/>
      <c r="R132" s="800"/>
      <c r="S132" s="800"/>
      <c r="T132" s="789"/>
      <c r="U132" s="790"/>
      <c r="V132" s="790"/>
      <c r="W132" s="790"/>
      <c r="X132" s="790"/>
      <c r="Y132" s="790"/>
      <c r="Z132" s="772"/>
      <c r="AA132" s="773"/>
      <c r="AB132" s="773"/>
      <c r="AC132" s="773"/>
      <c r="AD132" s="773"/>
      <c r="AE132" s="773"/>
      <c r="AF132" s="773"/>
      <c r="AG132" s="773"/>
      <c r="AH132" s="773"/>
      <c r="AI132" s="773"/>
      <c r="AJ132" s="773"/>
      <c r="AK132" s="773"/>
      <c r="AL132" s="773"/>
      <c r="AM132" s="773"/>
      <c r="AN132" s="773"/>
      <c r="AO132" s="773"/>
      <c r="AP132" s="773"/>
      <c r="AQ132" s="773"/>
      <c r="AR132" s="773"/>
      <c r="AS132" s="773"/>
      <c r="AT132" s="773"/>
      <c r="AU132" s="773"/>
      <c r="AV132" s="773"/>
      <c r="AW132" s="773"/>
      <c r="AX132" s="773"/>
      <c r="AY132" s="773"/>
      <c r="AZ132" s="773"/>
      <c r="BA132" s="773"/>
      <c r="BB132" s="774"/>
    </row>
    <row r="133" spans="2:54" ht="11.25" customHeight="1">
      <c r="B133" s="808"/>
      <c r="C133" s="806"/>
      <c r="D133" s="806"/>
      <c r="E133" s="806"/>
      <c r="F133" s="806"/>
      <c r="G133" s="807"/>
      <c r="H133" s="793" t="s">
        <v>249</v>
      </c>
      <c r="I133" s="794"/>
      <c r="J133" s="794"/>
      <c r="K133" s="794"/>
      <c r="L133" s="794"/>
      <c r="M133" s="795"/>
      <c r="N133" s="777"/>
      <c r="O133" s="778"/>
      <c r="P133" s="778"/>
      <c r="Q133" s="778"/>
      <c r="R133" s="778"/>
      <c r="S133" s="778"/>
      <c r="T133" s="779"/>
      <c r="U133" s="780"/>
      <c r="V133" s="780"/>
      <c r="W133" s="780"/>
      <c r="X133" s="780"/>
      <c r="Y133" s="780"/>
      <c r="Z133" s="781" t="s">
        <v>260</v>
      </c>
      <c r="AA133" s="782"/>
      <c r="AB133" s="782"/>
      <c r="AC133" s="782"/>
      <c r="AD133" s="782"/>
      <c r="AE133" s="782"/>
      <c r="AF133" s="782"/>
      <c r="AG133" s="782"/>
      <c r="AH133" s="782"/>
      <c r="AI133" s="782"/>
      <c r="AJ133" s="782"/>
      <c r="AK133" s="782"/>
      <c r="AL133" s="782"/>
      <c r="AM133" s="782"/>
      <c r="AN133" s="782"/>
      <c r="AO133" s="782"/>
      <c r="AP133" s="782"/>
      <c r="AQ133" s="782"/>
      <c r="AR133" s="782"/>
      <c r="AS133" s="782"/>
      <c r="AT133" s="782"/>
      <c r="AU133" s="782"/>
      <c r="AV133" s="782"/>
      <c r="AW133" s="782"/>
      <c r="AX133" s="782"/>
      <c r="AY133" s="782"/>
      <c r="AZ133" s="782"/>
      <c r="BA133" s="782"/>
      <c r="BB133" s="783"/>
    </row>
    <row r="134" spans="2:54" ht="11.25" customHeight="1">
      <c r="B134" s="808"/>
      <c r="C134" s="806"/>
      <c r="D134" s="806"/>
      <c r="E134" s="806"/>
      <c r="F134" s="806"/>
      <c r="G134" s="807"/>
      <c r="H134" s="796"/>
      <c r="I134" s="797"/>
      <c r="J134" s="797"/>
      <c r="K134" s="797"/>
      <c r="L134" s="797"/>
      <c r="M134" s="798"/>
      <c r="N134" s="799"/>
      <c r="O134" s="800"/>
      <c r="P134" s="800"/>
      <c r="Q134" s="800"/>
      <c r="R134" s="800"/>
      <c r="S134" s="800"/>
      <c r="T134" s="789"/>
      <c r="U134" s="790"/>
      <c r="V134" s="790"/>
      <c r="W134" s="790"/>
      <c r="X134" s="790"/>
      <c r="Y134" s="790"/>
      <c r="Z134" s="772"/>
      <c r="AA134" s="773"/>
      <c r="AB134" s="773"/>
      <c r="AC134" s="773"/>
      <c r="AD134" s="773"/>
      <c r="AE134" s="773"/>
      <c r="AF134" s="773"/>
      <c r="AG134" s="773"/>
      <c r="AH134" s="773"/>
      <c r="AI134" s="773"/>
      <c r="AJ134" s="773"/>
      <c r="AK134" s="773"/>
      <c r="AL134" s="773"/>
      <c r="AM134" s="773"/>
      <c r="AN134" s="773"/>
      <c r="AO134" s="773"/>
      <c r="AP134" s="773"/>
      <c r="AQ134" s="773"/>
      <c r="AR134" s="773"/>
      <c r="AS134" s="773"/>
      <c r="AT134" s="773"/>
      <c r="AU134" s="773"/>
      <c r="AV134" s="773"/>
      <c r="AW134" s="773"/>
      <c r="AX134" s="773"/>
      <c r="AY134" s="773"/>
      <c r="AZ134" s="773"/>
      <c r="BA134" s="773"/>
      <c r="BB134" s="774"/>
    </row>
    <row r="135" spans="2:54" ht="11.25" customHeight="1">
      <c r="B135" s="808"/>
      <c r="C135" s="806"/>
      <c r="D135" s="806"/>
      <c r="E135" s="806"/>
      <c r="F135" s="806"/>
      <c r="G135" s="807"/>
      <c r="H135" s="793" t="s">
        <v>251</v>
      </c>
      <c r="I135" s="794"/>
      <c r="J135" s="794"/>
      <c r="K135" s="794"/>
      <c r="L135" s="794"/>
      <c r="M135" s="795"/>
      <c r="N135" s="777"/>
      <c r="O135" s="778"/>
      <c r="P135" s="778"/>
      <c r="Q135" s="778"/>
      <c r="R135" s="778"/>
      <c r="S135" s="778"/>
      <c r="T135" s="779"/>
      <c r="U135" s="780"/>
      <c r="V135" s="780"/>
      <c r="W135" s="780"/>
      <c r="X135" s="780"/>
      <c r="Y135" s="780"/>
      <c r="Z135" s="781" t="s">
        <v>261</v>
      </c>
      <c r="AA135" s="782"/>
      <c r="AB135" s="782"/>
      <c r="AC135" s="782"/>
      <c r="AD135" s="782"/>
      <c r="AE135" s="782"/>
      <c r="AF135" s="782"/>
      <c r="AG135" s="782"/>
      <c r="AH135" s="782"/>
      <c r="AI135" s="782"/>
      <c r="AJ135" s="782"/>
      <c r="AK135" s="782"/>
      <c r="AL135" s="782"/>
      <c r="AM135" s="782"/>
      <c r="AN135" s="782"/>
      <c r="AO135" s="782"/>
      <c r="AP135" s="782"/>
      <c r="AQ135" s="782"/>
      <c r="AR135" s="782"/>
      <c r="AS135" s="782"/>
      <c r="AT135" s="782"/>
      <c r="AU135" s="782"/>
      <c r="AV135" s="782"/>
      <c r="AW135" s="782"/>
      <c r="AX135" s="782"/>
      <c r="AY135" s="782"/>
      <c r="AZ135" s="782"/>
      <c r="BA135" s="782"/>
      <c r="BB135" s="783"/>
    </row>
    <row r="136" spans="2:54" ht="11.25" customHeight="1">
      <c r="B136" s="809"/>
      <c r="C136" s="810"/>
      <c r="D136" s="810"/>
      <c r="E136" s="810"/>
      <c r="F136" s="810"/>
      <c r="G136" s="811"/>
      <c r="H136" s="801"/>
      <c r="I136" s="274"/>
      <c r="J136" s="274"/>
      <c r="K136" s="274"/>
      <c r="L136" s="274"/>
      <c r="M136" s="275"/>
      <c r="N136" s="785"/>
      <c r="O136" s="786"/>
      <c r="P136" s="786"/>
      <c r="Q136" s="786"/>
      <c r="R136" s="786"/>
      <c r="S136" s="786"/>
      <c r="T136" s="787"/>
      <c r="U136" s="788"/>
      <c r="V136" s="788"/>
      <c r="W136" s="788"/>
      <c r="X136" s="788"/>
      <c r="Y136" s="788"/>
      <c r="Z136" s="673"/>
      <c r="AA136" s="674"/>
      <c r="AB136" s="674"/>
      <c r="AC136" s="674"/>
      <c r="AD136" s="674"/>
      <c r="AE136" s="674"/>
      <c r="AF136" s="674"/>
      <c r="AG136" s="674"/>
      <c r="AH136" s="674"/>
      <c r="AI136" s="674"/>
      <c r="AJ136" s="674"/>
      <c r="AK136" s="674"/>
      <c r="AL136" s="674"/>
      <c r="AM136" s="674"/>
      <c r="AN136" s="674"/>
      <c r="AO136" s="674"/>
      <c r="AP136" s="674"/>
      <c r="AQ136" s="674"/>
      <c r="AR136" s="674"/>
      <c r="AS136" s="674"/>
      <c r="AT136" s="674"/>
      <c r="AU136" s="674"/>
      <c r="AV136" s="674"/>
      <c r="AW136" s="674"/>
      <c r="AX136" s="674"/>
      <c r="AY136" s="674"/>
      <c r="AZ136" s="674"/>
      <c r="BA136" s="674"/>
      <c r="BB136" s="784"/>
    </row>
    <row r="137" spans="2:54" ht="11.25" customHeight="1">
      <c r="B137" s="802" t="s">
        <v>230</v>
      </c>
      <c r="C137" s="803"/>
      <c r="D137" s="803"/>
      <c r="E137" s="803"/>
      <c r="F137" s="803"/>
      <c r="G137" s="804"/>
      <c r="H137" s="812" t="s">
        <v>247</v>
      </c>
      <c r="I137" s="813"/>
      <c r="J137" s="813"/>
      <c r="K137" s="813"/>
      <c r="L137" s="813"/>
      <c r="M137" s="814"/>
      <c r="N137" s="791"/>
      <c r="O137" s="792"/>
      <c r="P137" s="792"/>
      <c r="Q137" s="792"/>
      <c r="R137" s="792"/>
      <c r="S137" s="792"/>
      <c r="T137" s="775"/>
      <c r="U137" s="776"/>
      <c r="V137" s="776"/>
      <c r="W137" s="776"/>
      <c r="X137" s="776"/>
      <c r="Y137" s="776"/>
      <c r="Z137" s="769" t="s">
        <v>262</v>
      </c>
      <c r="AA137" s="770"/>
      <c r="AB137" s="770"/>
      <c r="AC137" s="770"/>
      <c r="AD137" s="770"/>
      <c r="AE137" s="770"/>
      <c r="AF137" s="770"/>
      <c r="AG137" s="770"/>
      <c r="AH137" s="770"/>
      <c r="AI137" s="770"/>
      <c r="AJ137" s="770"/>
      <c r="AK137" s="770"/>
      <c r="AL137" s="770"/>
      <c r="AM137" s="770"/>
      <c r="AN137" s="770"/>
      <c r="AO137" s="770"/>
      <c r="AP137" s="770"/>
      <c r="AQ137" s="770"/>
      <c r="AR137" s="770"/>
      <c r="AS137" s="770"/>
      <c r="AT137" s="770"/>
      <c r="AU137" s="770"/>
      <c r="AV137" s="770"/>
      <c r="AW137" s="770"/>
      <c r="AX137" s="770"/>
      <c r="AY137" s="770"/>
      <c r="AZ137" s="770"/>
      <c r="BA137" s="770"/>
      <c r="BB137" s="771"/>
    </row>
    <row r="138" spans="2:54" ht="11.25" customHeight="1">
      <c r="B138" s="805"/>
      <c r="C138" s="806"/>
      <c r="D138" s="806"/>
      <c r="E138" s="806"/>
      <c r="F138" s="806"/>
      <c r="G138" s="807"/>
      <c r="H138" s="796"/>
      <c r="I138" s="797"/>
      <c r="J138" s="797"/>
      <c r="K138" s="797"/>
      <c r="L138" s="797"/>
      <c r="M138" s="798"/>
      <c r="N138" s="799"/>
      <c r="O138" s="800"/>
      <c r="P138" s="800"/>
      <c r="Q138" s="800"/>
      <c r="R138" s="800"/>
      <c r="S138" s="800"/>
      <c r="T138" s="789"/>
      <c r="U138" s="790"/>
      <c r="V138" s="790"/>
      <c r="W138" s="790"/>
      <c r="X138" s="790"/>
      <c r="Y138" s="790"/>
      <c r="Z138" s="772"/>
      <c r="AA138" s="773"/>
      <c r="AB138" s="773"/>
      <c r="AC138" s="773"/>
      <c r="AD138" s="773"/>
      <c r="AE138" s="773"/>
      <c r="AF138" s="773"/>
      <c r="AG138" s="773"/>
      <c r="AH138" s="773"/>
      <c r="AI138" s="773"/>
      <c r="AJ138" s="773"/>
      <c r="AK138" s="773"/>
      <c r="AL138" s="773"/>
      <c r="AM138" s="773"/>
      <c r="AN138" s="773"/>
      <c r="AO138" s="773"/>
      <c r="AP138" s="773"/>
      <c r="AQ138" s="773"/>
      <c r="AR138" s="773"/>
      <c r="AS138" s="773"/>
      <c r="AT138" s="773"/>
      <c r="AU138" s="773"/>
      <c r="AV138" s="773"/>
      <c r="AW138" s="773"/>
      <c r="AX138" s="773"/>
      <c r="AY138" s="773"/>
      <c r="AZ138" s="773"/>
      <c r="BA138" s="773"/>
      <c r="BB138" s="774"/>
    </row>
    <row r="139" spans="2:54" ht="11.25" customHeight="1">
      <c r="B139" s="808"/>
      <c r="C139" s="806"/>
      <c r="D139" s="806"/>
      <c r="E139" s="806"/>
      <c r="F139" s="806"/>
      <c r="G139" s="807"/>
      <c r="H139" s="793" t="s">
        <v>249</v>
      </c>
      <c r="I139" s="794"/>
      <c r="J139" s="794"/>
      <c r="K139" s="794"/>
      <c r="L139" s="794"/>
      <c r="M139" s="795"/>
      <c r="N139" s="777"/>
      <c r="O139" s="778"/>
      <c r="P139" s="778"/>
      <c r="Q139" s="778"/>
      <c r="R139" s="778"/>
      <c r="S139" s="778"/>
      <c r="T139" s="779"/>
      <c r="U139" s="780"/>
      <c r="V139" s="780"/>
      <c r="W139" s="780"/>
      <c r="X139" s="780"/>
      <c r="Y139" s="780"/>
      <c r="Z139" s="781" t="s">
        <v>263</v>
      </c>
      <c r="AA139" s="782"/>
      <c r="AB139" s="782"/>
      <c r="AC139" s="782"/>
      <c r="AD139" s="782"/>
      <c r="AE139" s="782"/>
      <c r="AF139" s="782"/>
      <c r="AG139" s="782"/>
      <c r="AH139" s="782"/>
      <c r="AI139" s="782"/>
      <c r="AJ139" s="782"/>
      <c r="AK139" s="782"/>
      <c r="AL139" s="782"/>
      <c r="AM139" s="782"/>
      <c r="AN139" s="782"/>
      <c r="AO139" s="782"/>
      <c r="AP139" s="782"/>
      <c r="AQ139" s="782"/>
      <c r="AR139" s="782"/>
      <c r="AS139" s="782"/>
      <c r="AT139" s="782"/>
      <c r="AU139" s="782"/>
      <c r="AV139" s="782"/>
      <c r="AW139" s="782"/>
      <c r="AX139" s="782"/>
      <c r="AY139" s="782"/>
      <c r="AZ139" s="782"/>
      <c r="BA139" s="782"/>
      <c r="BB139" s="783"/>
    </row>
    <row r="140" spans="2:54" ht="11.25" customHeight="1">
      <c r="B140" s="808"/>
      <c r="C140" s="806"/>
      <c r="D140" s="806"/>
      <c r="E140" s="806"/>
      <c r="F140" s="806"/>
      <c r="G140" s="807"/>
      <c r="H140" s="796"/>
      <c r="I140" s="797"/>
      <c r="J140" s="797"/>
      <c r="K140" s="797"/>
      <c r="L140" s="797"/>
      <c r="M140" s="798"/>
      <c r="N140" s="799"/>
      <c r="O140" s="800"/>
      <c r="P140" s="800"/>
      <c r="Q140" s="800"/>
      <c r="R140" s="800"/>
      <c r="S140" s="800"/>
      <c r="T140" s="789"/>
      <c r="U140" s="790"/>
      <c r="V140" s="790"/>
      <c r="W140" s="790"/>
      <c r="X140" s="790"/>
      <c r="Y140" s="790"/>
      <c r="Z140" s="772"/>
      <c r="AA140" s="773"/>
      <c r="AB140" s="773"/>
      <c r="AC140" s="773"/>
      <c r="AD140" s="773"/>
      <c r="AE140" s="773"/>
      <c r="AF140" s="773"/>
      <c r="AG140" s="773"/>
      <c r="AH140" s="773"/>
      <c r="AI140" s="773"/>
      <c r="AJ140" s="773"/>
      <c r="AK140" s="773"/>
      <c r="AL140" s="773"/>
      <c r="AM140" s="773"/>
      <c r="AN140" s="773"/>
      <c r="AO140" s="773"/>
      <c r="AP140" s="773"/>
      <c r="AQ140" s="773"/>
      <c r="AR140" s="773"/>
      <c r="AS140" s="773"/>
      <c r="AT140" s="773"/>
      <c r="AU140" s="773"/>
      <c r="AV140" s="773"/>
      <c r="AW140" s="773"/>
      <c r="AX140" s="773"/>
      <c r="AY140" s="773"/>
      <c r="AZ140" s="773"/>
      <c r="BA140" s="773"/>
      <c r="BB140" s="774"/>
    </row>
    <row r="141" spans="2:54" ht="11.25" customHeight="1">
      <c r="B141" s="808"/>
      <c r="C141" s="806"/>
      <c r="D141" s="806"/>
      <c r="E141" s="806"/>
      <c r="F141" s="806"/>
      <c r="G141" s="807"/>
      <c r="H141" s="793" t="s">
        <v>251</v>
      </c>
      <c r="I141" s="794"/>
      <c r="J141" s="794"/>
      <c r="K141" s="794"/>
      <c r="L141" s="794"/>
      <c r="M141" s="795"/>
      <c r="N141" s="777"/>
      <c r="O141" s="778"/>
      <c r="P141" s="778"/>
      <c r="Q141" s="778"/>
      <c r="R141" s="778"/>
      <c r="S141" s="778"/>
      <c r="T141" s="779"/>
      <c r="U141" s="780"/>
      <c r="V141" s="780"/>
      <c r="W141" s="780"/>
      <c r="X141" s="780"/>
      <c r="Y141" s="780"/>
      <c r="Z141" s="781" t="s">
        <v>261</v>
      </c>
      <c r="AA141" s="782"/>
      <c r="AB141" s="782"/>
      <c r="AC141" s="782"/>
      <c r="AD141" s="782"/>
      <c r="AE141" s="782"/>
      <c r="AF141" s="782"/>
      <c r="AG141" s="782"/>
      <c r="AH141" s="782"/>
      <c r="AI141" s="782"/>
      <c r="AJ141" s="782"/>
      <c r="AK141" s="782"/>
      <c r="AL141" s="782"/>
      <c r="AM141" s="782"/>
      <c r="AN141" s="782"/>
      <c r="AO141" s="782"/>
      <c r="AP141" s="782"/>
      <c r="AQ141" s="782"/>
      <c r="AR141" s="782"/>
      <c r="AS141" s="782"/>
      <c r="AT141" s="782"/>
      <c r="AU141" s="782"/>
      <c r="AV141" s="782"/>
      <c r="AW141" s="782"/>
      <c r="AX141" s="782"/>
      <c r="AY141" s="782"/>
      <c r="AZ141" s="782"/>
      <c r="BA141" s="782"/>
      <c r="BB141" s="783"/>
    </row>
    <row r="142" spans="2:54" ht="11.25" customHeight="1">
      <c r="B142" s="809"/>
      <c r="C142" s="810"/>
      <c r="D142" s="810"/>
      <c r="E142" s="810"/>
      <c r="F142" s="810"/>
      <c r="G142" s="811"/>
      <c r="H142" s="801"/>
      <c r="I142" s="274"/>
      <c r="J142" s="274"/>
      <c r="K142" s="274"/>
      <c r="L142" s="274"/>
      <c r="M142" s="275"/>
      <c r="N142" s="785"/>
      <c r="O142" s="786"/>
      <c r="P142" s="786"/>
      <c r="Q142" s="786"/>
      <c r="R142" s="786"/>
      <c r="S142" s="786"/>
      <c r="T142" s="787"/>
      <c r="U142" s="788"/>
      <c r="V142" s="788"/>
      <c r="W142" s="788"/>
      <c r="X142" s="788"/>
      <c r="Y142" s="788"/>
      <c r="Z142" s="673"/>
      <c r="AA142" s="674"/>
      <c r="AB142" s="674"/>
      <c r="AC142" s="674"/>
      <c r="AD142" s="674"/>
      <c r="AE142" s="674"/>
      <c r="AF142" s="674"/>
      <c r="AG142" s="674"/>
      <c r="AH142" s="674"/>
      <c r="AI142" s="674"/>
      <c r="AJ142" s="674"/>
      <c r="AK142" s="674"/>
      <c r="AL142" s="674"/>
      <c r="AM142" s="674"/>
      <c r="AN142" s="674"/>
      <c r="AO142" s="674"/>
      <c r="AP142" s="674"/>
      <c r="AQ142" s="674"/>
      <c r="AR142" s="674"/>
      <c r="AS142" s="674"/>
      <c r="AT142" s="674"/>
      <c r="AU142" s="674"/>
      <c r="AV142" s="674"/>
      <c r="AW142" s="674"/>
      <c r="AX142" s="674"/>
      <c r="AY142" s="674"/>
      <c r="AZ142" s="674"/>
      <c r="BA142" s="674"/>
      <c r="BB142" s="784"/>
    </row>
    <row r="143" spans="2:54" ht="11.25" customHeight="1">
      <c r="B143" s="802" t="s">
        <v>231</v>
      </c>
      <c r="C143" s="803"/>
      <c r="D143" s="803"/>
      <c r="E143" s="803"/>
      <c r="F143" s="803"/>
      <c r="G143" s="804"/>
      <c r="H143" s="812" t="s">
        <v>247</v>
      </c>
      <c r="I143" s="813"/>
      <c r="J143" s="813"/>
      <c r="K143" s="813"/>
      <c r="L143" s="813"/>
      <c r="M143" s="814"/>
      <c r="N143" s="791"/>
      <c r="O143" s="792"/>
      <c r="P143" s="792"/>
      <c r="Q143" s="792"/>
      <c r="R143" s="792"/>
      <c r="S143" s="792"/>
      <c r="T143" s="775"/>
      <c r="U143" s="776"/>
      <c r="V143" s="776"/>
      <c r="W143" s="776"/>
      <c r="X143" s="776"/>
      <c r="Y143" s="776"/>
      <c r="Z143" s="769" t="s">
        <v>248</v>
      </c>
      <c r="AA143" s="770"/>
      <c r="AB143" s="770"/>
      <c r="AC143" s="770"/>
      <c r="AD143" s="770"/>
      <c r="AE143" s="770"/>
      <c r="AF143" s="770"/>
      <c r="AG143" s="770"/>
      <c r="AH143" s="770"/>
      <c r="AI143" s="770"/>
      <c r="AJ143" s="770"/>
      <c r="AK143" s="770"/>
      <c r="AL143" s="770"/>
      <c r="AM143" s="770"/>
      <c r="AN143" s="770"/>
      <c r="AO143" s="770"/>
      <c r="AP143" s="770"/>
      <c r="AQ143" s="770"/>
      <c r="AR143" s="770"/>
      <c r="AS143" s="770"/>
      <c r="AT143" s="770"/>
      <c r="AU143" s="770"/>
      <c r="AV143" s="770"/>
      <c r="AW143" s="770"/>
      <c r="AX143" s="770"/>
      <c r="AY143" s="770"/>
      <c r="AZ143" s="770"/>
      <c r="BA143" s="770"/>
      <c r="BB143" s="771"/>
    </row>
    <row r="144" spans="2:54" ht="11.25" customHeight="1">
      <c r="B144" s="805"/>
      <c r="C144" s="806"/>
      <c r="D144" s="806"/>
      <c r="E144" s="806"/>
      <c r="F144" s="806"/>
      <c r="G144" s="807"/>
      <c r="H144" s="796"/>
      <c r="I144" s="797"/>
      <c r="J144" s="797"/>
      <c r="K144" s="797"/>
      <c r="L144" s="797"/>
      <c r="M144" s="798"/>
      <c r="N144" s="799"/>
      <c r="O144" s="800"/>
      <c r="P144" s="800"/>
      <c r="Q144" s="800"/>
      <c r="R144" s="800"/>
      <c r="S144" s="800"/>
      <c r="T144" s="789"/>
      <c r="U144" s="790"/>
      <c r="V144" s="790"/>
      <c r="W144" s="790"/>
      <c r="X144" s="790"/>
      <c r="Y144" s="790"/>
      <c r="Z144" s="772"/>
      <c r="AA144" s="773"/>
      <c r="AB144" s="773"/>
      <c r="AC144" s="773"/>
      <c r="AD144" s="773"/>
      <c r="AE144" s="773"/>
      <c r="AF144" s="773"/>
      <c r="AG144" s="773"/>
      <c r="AH144" s="773"/>
      <c r="AI144" s="773"/>
      <c r="AJ144" s="773"/>
      <c r="AK144" s="773"/>
      <c r="AL144" s="773"/>
      <c r="AM144" s="773"/>
      <c r="AN144" s="773"/>
      <c r="AO144" s="773"/>
      <c r="AP144" s="773"/>
      <c r="AQ144" s="773"/>
      <c r="AR144" s="773"/>
      <c r="AS144" s="773"/>
      <c r="AT144" s="773"/>
      <c r="AU144" s="773"/>
      <c r="AV144" s="773"/>
      <c r="AW144" s="773"/>
      <c r="AX144" s="773"/>
      <c r="AY144" s="773"/>
      <c r="AZ144" s="773"/>
      <c r="BA144" s="773"/>
      <c r="BB144" s="774"/>
    </row>
    <row r="145" spans="2:54" ht="11.25" customHeight="1">
      <c r="B145" s="808"/>
      <c r="C145" s="806"/>
      <c r="D145" s="806"/>
      <c r="E145" s="806"/>
      <c r="F145" s="806"/>
      <c r="G145" s="807"/>
      <c r="H145" s="793" t="s">
        <v>249</v>
      </c>
      <c r="I145" s="794"/>
      <c r="J145" s="794"/>
      <c r="K145" s="794"/>
      <c r="L145" s="794"/>
      <c r="M145" s="795"/>
      <c r="N145" s="777"/>
      <c r="O145" s="778"/>
      <c r="P145" s="778"/>
      <c r="Q145" s="778"/>
      <c r="R145" s="778"/>
      <c r="S145" s="778"/>
      <c r="T145" s="779"/>
      <c r="U145" s="780"/>
      <c r="V145" s="780"/>
      <c r="W145" s="780"/>
      <c r="X145" s="780"/>
      <c r="Y145" s="780"/>
      <c r="Z145" s="781" t="s">
        <v>264</v>
      </c>
      <c r="AA145" s="782"/>
      <c r="AB145" s="782"/>
      <c r="AC145" s="782"/>
      <c r="AD145" s="782"/>
      <c r="AE145" s="782"/>
      <c r="AF145" s="782"/>
      <c r="AG145" s="782"/>
      <c r="AH145" s="782"/>
      <c r="AI145" s="782"/>
      <c r="AJ145" s="782"/>
      <c r="AK145" s="782"/>
      <c r="AL145" s="782"/>
      <c r="AM145" s="782"/>
      <c r="AN145" s="782"/>
      <c r="AO145" s="782"/>
      <c r="AP145" s="782"/>
      <c r="AQ145" s="782"/>
      <c r="AR145" s="782"/>
      <c r="AS145" s="782"/>
      <c r="AT145" s="782"/>
      <c r="AU145" s="782"/>
      <c r="AV145" s="782"/>
      <c r="AW145" s="782"/>
      <c r="AX145" s="782"/>
      <c r="AY145" s="782"/>
      <c r="AZ145" s="782"/>
      <c r="BA145" s="782"/>
      <c r="BB145" s="783"/>
    </row>
    <row r="146" spans="2:54" ht="11.25" customHeight="1">
      <c r="B146" s="808"/>
      <c r="C146" s="806"/>
      <c r="D146" s="806"/>
      <c r="E146" s="806"/>
      <c r="F146" s="806"/>
      <c r="G146" s="807"/>
      <c r="H146" s="796"/>
      <c r="I146" s="797"/>
      <c r="J146" s="797"/>
      <c r="K146" s="797"/>
      <c r="L146" s="797"/>
      <c r="M146" s="798"/>
      <c r="N146" s="799"/>
      <c r="O146" s="800"/>
      <c r="P146" s="800"/>
      <c r="Q146" s="800"/>
      <c r="R146" s="800"/>
      <c r="S146" s="800"/>
      <c r="T146" s="789"/>
      <c r="U146" s="790"/>
      <c r="V146" s="790"/>
      <c r="W146" s="790"/>
      <c r="X146" s="790"/>
      <c r="Y146" s="790"/>
      <c r="Z146" s="772"/>
      <c r="AA146" s="773"/>
      <c r="AB146" s="773"/>
      <c r="AC146" s="773"/>
      <c r="AD146" s="773"/>
      <c r="AE146" s="773"/>
      <c r="AF146" s="773"/>
      <c r="AG146" s="773"/>
      <c r="AH146" s="773"/>
      <c r="AI146" s="773"/>
      <c r="AJ146" s="773"/>
      <c r="AK146" s="773"/>
      <c r="AL146" s="773"/>
      <c r="AM146" s="773"/>
      <c r="AN146" s="773"/>
      <c r="AO146" s="773"/>
      <c r="AP146" s="773"/>
      <c r="AQ146" s="773"/>
      <c r="AR146" s="773"/>
      <c r="AS146" s="773"/>
      <c r="AT146" s="773"/>
      <c r="AU146" s="773"/>
      <c r="AV146" s="773"/>
      <c r="AW146" s="773"/>
      <c r="AX146" s="773"/>
      <c r="AY146" s="773"/>
      <c r="AZ146" s="773"/>
      <c r="BA146" s="773"/>
      <c r="BB146" s="774"/>
    </row>
    <row r="147" spans="2:54" ht="11.25" customHeight="1">
      <c r="B147" s="808"/>
      <c r="C147" s="806"/>
      <c r="D147" s="806"/>
      <c r="E147" s="806"/>
      <c r="F147" s="806"/>
      <c r="G147" s="807"/>
      <c r="H147" s="793" t="s">
        <v>251</v>
      </c>
      <c r="I147" s="794"/>
      <c r="J147" s="794"/>
      <c r="K147" s="794"/>
      <c r="L147" s="794"/>
      <c r="M147" s="795"/>
      <c r="N147" s="777"/>
      <c r="O147" s="778"/>
      <c r="P147" s="778"/>
      <c r="Q147" s="778"/>
      <c r="R147" s="778"/>
      <c r="S147" s="778"/>
      <c r="T147" s="779"/>
      <c r="U147" s="780"/>
      <c r="V147" s="780"/>
      <c r="W147" s="780"/>
      <c r="X147" s="780"/>
      <c r="Y147" s="780"/>
      <c r="Z147" s="781" t="s">
        <v>265</v>
      </c>
      <c r="AA147" s="782"/>
      <c r="AB147" s="782"/>
      <c r="AC147" s="782"/>
      <c r="AD147" s="782"/>
      <c r="AE147" s="782"/>
      <c r="AF147" s="782"/>
      <c r="AG147" s="782"/>
      <c r="AH147" s="782"/>
      <c r="AI147" s="782"/>
      <c r="AJ147" s="782"/>
      <c r="AK147" s="782"/>
      <c r="AL147" s="782"/>
      <c r="AM147" s="782"/>
      <c r="AN147" s="782"/>
      <c r="AO147" s="782"/>
      <c r="AP147" s="782"/>
      <c r="AQ147" s="782"/>
      <c r="AR147" s="782"/>
      <c r="AS147" s="782"/>
      <c r="AT147" s="782"/>
      <c r="AU147" s="782"/>
      <c r="AV147" s="782"/>
      <c r="AW147" s="782"/>
      <c r="AX147" s="782"/>
      <c r="AY147" s="782"/>
      <c r="AZ147" s="782"/>
      <c r="BA147" s="782"/>
      <c r="BB147" s="783"/>
    </row>
    <row r="148" spans="2:54" ht="11.25" customHeight="1">
      <c r="B148" s="809"/>
      <c r="C148" s="810"/>
      <c r="D148" s="810"/>
      <c r="E148" s="810"/>
      <c r="F148" s="810"/>
      <c r="G148" s="811"/>
      <c r="H148" s="801"/>
      <c r="I148" s="274"/>
      <c r="J148" s="274"/>
      <c r="K148" s="274"/>
      <c r="L148" s="274"/>
      <c r="M148" s="275"/>
      <c r="N148" s="785"/>
      <c r="O148" s="786"/>
      <c r="P148" s="786"/>
      <c r="Q148" s="786"/>
      <c r="R148" s="786"/>
      <c r="S148" s="786"/>
      <c r="T148" s="787"/>
      <c r="U148" s="788"/>
      <c r="V148" s="788"/>
      <c r="W148" s="788"/>
      <c r="X148" s="788"/>
      <c r="Y148" s="788"/>
      <c r="Z148" s="673"/>
      <c r="AA148" s="674"/>
      <c r="AB148" s="674"/>
      <c r="AC148" s="674"/>
      <c r="AD148" s="674"/>
      <c r="AE148" s="674"/>
      <c r="AF148" s="674"/>
      <c r="AG148" s="674"/>
      <c r="AH148" s="674"/>
      <c r="AI148" s="674"/>
      <c r="AJ148" s="674"/>
      <c r="AK148" s="674"/>
      <c r="AL148" s="674"/>
      <c r="AM148" s="674"/>
      <c r="AN148" s="674"/>
      <c r="AO148" s="674"/>
      <c r="AP148" s="674"/>
      <c r="AQ148" s="674"/>
      <c r="AR148" s="674"/>
      <c r="AS148" s="674"/>
      <c r="AT148" s="674"/>
      <c r="AU148" s="674"/>
      <c r="AV148" s="674"/>
      <c r="AW148" s="674"/>
      <c r="AX148" s="674"/>
      <c r="AY148" s="674"/>
      <c r="AZ148" s="674"/>
      <c r="BA148" s="674"/>
      <c r="BB148" s="784"/>
    </row>
    <row r="149" spans="2:54" ht="11.25" customHeight="1">
      <c r="B149" s="802" t="s">
        <v>232</v>
      </c>
      <c r="C149" s="803"/>
      <c r="D149" s="803"/>
      <c r="E149" s="803"/>
      <c r="F149" s="803"/>
      <c r="G149" s="804"/>
      <c r="H149" s="812" t="s">
        <v>247</v>
      </c>
      <c r="I149" s="813"/>
      <c r="J149" s="813"/>
      <c r="K149" s="813"/>
      <c r="L149" s="813"/>
      <c r="M149" s="814"/>
      <c r="N149" s="791"/>
      <c r="O149" s="792"/>
      <c r="P149" s="792"/>
      <c r="Q149" s="792"/>
      <c r="R149" s="792"/>
      <c r="S149" s="792"/>
      <c r="T149" s="775"/>
      <c r="U149" s="776"/>
      <c r="V149" s="776"/>
      <c r="W149" s="776"/>
      <c r="X149" s="776"/>
      <c r="Y149" s="776"/>
      <c r="Z149" s="769" t="s">
        <v>266</v>
      </c>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0"/>
      <c r="AW149" s="770"/>
      <c r="AX149" s="770"/>
      <c r="AY149" s="770"/>
      <c r="AZ149" s="770"/>
      <c r="BA149" s="770"/>
      <c r="BB149" s="771"/>
    </row>
    <row r="150" spans="2:54" ht="11.25" customHeight="1">
      <c r="B150" s="805"/>
      <c r="C150" s="806"/>
      <c r="D150" s="806"/>
      <c r="E150" s="806"/>
      <c r="F150" s="806"/>
      <c r="G150" s="807"/>
      <c r="H150" s="796"/>
      <c r="I150" s="797"/>
      <c r="J150" s="797"/>
      <c r="K150" s="797"/>
      <c r="L150" s="797"/>
      <c r="M150" s="798"/>
      <c r="N150" s="799"/>
      <c r="O150" s="800"/>
      <c r="P150" s="800"/>
      <c r="Q150" s="800"/>
      <c r="R150" s="800"/>
      <c r="S150" s="800"/>
      <c r="T150" s="789"/>
      <c r="U150" s="790"/>
      <c r="V150" s="790"/>
      <c r="W150" s="790"/>
      <c r="X150" s="790"/>
      <c r="Y150" s="790"/>
      <c r="Z150" s="772"/>
      <c r="AA150" s="773"/>
      <c r="AB150" s="773"/>
      <c r="AC150" s="773"/>
      <c r="AD150" s="773"/>
      <c r="AE150" s="773"/>
      <c r="AF150" s="773"/>
      <c r="AG150" s="773"/>
      <c r="AH150" s="773"/>
      <c r="AI150" s="773"/>
      <c r="AJ150" s="773"/>
      <c r="AK150" s="773"/>
      <c r="AL150" s="773"/>
      <c r="AM150" s="773"/>
      <c r="AN150" s="773"/>
      <c r="AO150" s="773"/>
      <c r="AP150" s="773"/>
      <c r="AQ150" s="773"/>
      <c r="AR150" s="773"/>
      <c r="AS150" s="773"/>
      <c r="AT150" s="773"/>
      <c r="AU150" s="773"/>
      <c r="AV150" s="773"/>
      <c r="AW150" s="773"/>
      <c r="AX150" s="773"/>
      <c r="AY150" s="773"/>
      <c r="AZ150" s="773"/>
      <c r="BA150" s="773"/>
      <c r="BB150" s="774"/>
    </row>
    <row r="151" spans="2:54" ht="11.25" customHeight="1">
      <c r="B151" s="808"/>
      <c r="C151" s="806"/>
      <c r="D151" s="806"/>
      <c r="E151" s="806"/>
      <c r="F151" s="806"/>
      <c r="G151" s="807"/>
      <c r="H151" s="793" t="s">
        <v>249</v>
      </c>
      <c r="I151" s="794"/>
      <c r="J151" s="794"/>
      <c r="K151" s="794"/>
      <c r="L151" s="794"/>
      <c r="M151" s="795"/>
      <c r="N151" s="777"/>
      <c r="O151" s="778"/>
      <c r="P151" s="778"/>
      <c r="Q151" s="778"/>
      <c r="R151" s="778"/>
      <c r="S151" s="778"/>
      <c r="T151" s="779"/>
      <c r="U151" s="780"/>
      <c r="V151" s="780"/>
      <c r="W151" s="780"/>
      <c r="X151" s="780"/>
      <c r="Y151" s="780"/>
      <c r="Z151" s="781" t="s">
        <v>267</v>
      </c>
      <c r="AA151" s="782"/>
      <c r="AB151" s="782"/>
      <c r="AC151" s="782"/>
      <c r="AD151" s="782"/>
      <c r="AE151" s="782"/>
      <c r="AF151" s="782"/>
      <c r="AG151" s="782"/>
      <c r="AH151" s="782"/>
      <c r="AI151" s="782"/>
      <c r="AJ151" s="782"/>
      <c r="AK151" s="782"/>
      <c r="AL151" s="782"/>
      <c r="AM151" s="782"/>
      <c r="AN151" s="782"/>
      <c r="AO151" s="782"/>
      <c r="AP151" s="782"/>
      <c r="AQ151" s="782"/>
      <c r="AR151" s="782"/>
      <c r="AS151" s="782"/>
      <c r="AT151" s="782"/>
      <c r="AU151" s="782"/>
      <c r="AV151" s="782"/>
      <c r="AW151" s="782"/>
      <c r="AX151" s="782"/>
      <c r="AY151" s="782"/>
      <c r="AZ151" s="782"/>
      <c r="BA151" s="782"/>
      <c r="BB151" s="783"/>
    </row>
    <row r="152" spans="2:54" ht="11.25" customHeight="1">
      <c r="B152" s="808"/>
      <c r="C152" s="806"/>
      <c r="D152" s="806"/>
      <c r="E152" s="806"/>
      <c r="F152" s="806"/>
      <c r="G152" s="807"/>
      <c r="H152" s="796"/>
      <c r="I152" s="797"/>
      <c r="J152" s="797"/>
      <c r="K152" s="797"/>
      <c r="L152" s="797"/>
      <c r="M152" s="798"/>
      <c r="N152" s="799"/>
      <c r="O152" s="800"/>
      <c r="P152" s="800"/>
      <c r="Q152" s="800"/>
      <c r="R152" s="800"/>
      <c r="S152" s="800"/>
      <c r="T152" s="789"/>
      <c r="U152" s="790"/>
      <c r="V152" s="790"/>
      <c r="W152" s="790"/>
      <c r="X152" s="790"/>
      <c r="Y152" s="790"/>
      <c r="Z152" s="772"/>
      <c r="AA152" s="773"/>
      <c r="AB152" s="773"/>
      <c r="AC152" s="773"/>
      <c r="AD152" s="773"/>
      <c r="AE152" s="773"/>
      <c r="AF152" s="773"/>
      <c r="AG152" s="773"/>
      <c r="AH152" s="773"/>
      <c r="AI152" s="773"/>
      <c r="AJ152" s="773"/>
      <c r="AK152" s="773"/>
      <c r="AL152" s="773"/>
      <c r="AM152" s="773"/>
      <c r="AN152" s="773"/>
      <c r="AO152" s="773"/>
      <c r="AP152" s="773"/>
      <c r="AQ152" s="773"/>
      <c r="AR152" s="773"/>
      <c r="AS152" s="773"/>
      <c r="AT152" s="773"/>
      <c r="AU152" s="773"/>
      <c r="AV152" s="773"/>
      <c r="AW152" s="773"/>
      <c r="AX152" s="773"/>
      <c r="AY152" s="773"/>
      <c r="AZ152" s="773"/>
      <c r="BA152" s="773"/>
      <c r="BB152" s="774"/>
    </row>
    <row r="153" spans="2:54" ht="11.25" customHeight="1">
      <c r="B153" s="808"/>
      <c r="C153" s="806"/>
      <c r="D153" s="806"/>
      <c r="E153" s="806"/>
      <c r="F153" s="806"/>
      <c r="G153" s="807"/>
      <c r="H153" s="793" t="s">
        <v>251</v>
      </c>
      <c r="I153" s="794"/>
      <c r="J153" s="794"/>
      <c r="K153" s="794"/>
      <c r="L153" s="794"/>
      <c r="M153" s="795"/>
      <c r="N153" s="777"/>
      <c r="O153" s="778"/>
      <c r="P153" s="778"/>
      <c r="Q153" s="778"/>
      <c r="R153" s="778"/>
      <c r="S153" s="778"/>
      <c r="T153" s="779"/>
      <c r="U153" s="780"/>
      <c r="V153" s="780"/>
      <c r="W153" s="780"/>
      <c r="X153" s="780"/>
      <c r="Y153" s="780"/>
      <c r="Z153" s="781" t="s">
        <v>268</v>
      </c>
      <c r="AA153" s="782"/>
      <c r="AB153" s="782"/>
      <c r="AC153" s="782"/>
      <c r="AD153" s="782"/>
      <c r="AE153" s="782"/>
      <c r="AF153" s="782"/>
      <c r="AG153" s="782"/>
      <c r="AH153" s="782"/>
      <c r="AI153" s="782"/>
      <c r="AJ153" s="782"/>
      <c r="AK153" s="782"/>
      <c r="AL153" s="782"/>
      <c r="AM153" s="782"/>
      <c r="AN153" s="782"/>
      <c r="AO153" s="782"/>
      <c r="AP153" s="782"/>
      <c r="AQ153" s="782"/>
      <c r="AR153" s="782"/>
      <c r="AS153" s="782"/>
      <c r="AT153" s="782"/>
      <c r="AU153" s="782"/>
      <c r="AV153" s="782"/>
      <c r="AW153" s="782"/>
      <c r="AX153" s="782"/>
      <c r="AY153" s="782"/>
      <c r="AZ153" s="782"/>
      <c r="BA153" s="782"/>
      <c r="BB153" s="783"/>
    </row>
    <row r="154" spans="2:54" ht="11.25" customHeight="1">
      <c r="B154" s="809"/>
      <c r="C154" s="810"/>
      <c r="D154" s="810"/>
      <c r="E154" s="810"/>
      <c r="F154" s="810"/>
      <c r="G154" s="811"/>
      <c r="H154" s="801"/>
      <c r="I154" s="274"/>
      <c r="J154" s="274"/>
      <c r="K154" s="274"/>
      <c r="L154" s="274"/>
      <c r="M154" s="275"/>
      <c r="N154" s="785"/>
      <c r="O154" s="786"/>
      <c r="P154" s="786"/>
      <c r="Q154" s="786"/>
      <c r="R154" s="786"/>
      <c r="S154" s="786"/>
      <c r="T154" s="787"/>
      <c r="U154" s="788"/>
      <c r="V154" s="788"/>
      <c r="W154" s="788"/>
      <c r="X154" s="788"/>
      <c r="Y154" s="788"/>
      <c r="Z154" s="673"/>
      <c r="AA154" s="674"/>
      <c r="AB154" s="674"/>
      <c r="AC154" s="674"/>
      <c r="AD154" s="674"/>
      <c r="AE154" s="674"/>
      <c r="AF154" s="674"/>
      <c r="AG154" s="674"/>
      <c r="AH154" s="674"/>
      <c r="AI154" s="674"/>
      <c r="AJ154" s="674"/>
      <c r="AK154" s="674"/>
      <c r="AL154" s="674"/>
      <c r="AM154" s="674"/>
      <c r="AN154" s="674"/>
      <c r="AO154" s="674"/>
      <c r="AP154" s="674"/>
      <c r="AQ154" s="674"/>
      <c r="AR154" s="674"/>
      <c r="AS154" s="674"/>
      <c r="AT154" s="674"/>
      <c r="AU154" s="674"/>
      <c r="AV154" s="674"/>
      <c r="AW154" s="674"/>
      <c r="AX154" s="674"/>
      <c r="AY154" s="674"/>
      <c r="AZ154" s="674"/>
      <c r="BA154" s="674"/>
      <c r="BB154" s="784"/>
    </row>
    <row r="155" spans="2:54" ht="11.25" customHeight="1">
      <c r="B155" s="802" t="s">
        <v>233</v>
      </c>
      <c r="C155" s="803"/>
      <c r="D155" s="803"/>
      <c r="E155" s="803"/>
      <c r="F155" s="803"/>
      <c r="G155" s="804"/>
      <c r="H155" s="812" t="s">
        <v>247</v>
      </c>
      <c r="I155" s="813"/>
      <c r="J155" s="813"/>
      <c r="K155" s="813"/>
      <c r="L155" s="813"/>
      <c r="M155" s="814"/>
      <c r="N155" s="791"/>
      <c r="O155" s="792"/>
      <c r="P155" s="792"/>
      <c r="Q155" s="792"/>
      <c r="R155" s="792"/>
      <c r="S155" s="792"/>
      <c r="T155" s="775"/>
      <c r="U155" s="776"/>
      <c r="V155" s="776"/>
      <c r="W155" s="776"/>
      <c r="X155" s="776"/>
      <c r="Y155" s="776"/>
      <c r="Z155" s="769" t="s">
        <v>269</v>
      </c>
      <c r="AA155" s="770"/>
      <c r="AB155" s="770"/>
      <c r="AC155" s="770"/>
      <c r="AD155" s="770"/>
      <c r="AE155" s="770"/>
      <c r="AF155" s="770"/>
      <c r="AG155" s="770"/>
      <c r="AH155" s="770"/>
      <c r="AI155" s="770"/>
      <c r="AJ155" s="770"/>
      <c r="AK155" s="770"/>
      <c r="AL155" s="770"/>
      <c r="AM155" s="770"/>
      <c r="AN155" s="770"/>
      <c r="AO155" s="770"/>
      <c r="AP155" s="770"/>
      <c r="AQ155" s="770"/>
      <c r="AR155" s="770"/>
      <c r="AS155" s="770"/>
      <c r="AT155" s="770"/>
      <c r="AU155" s="770"/>
      <c r="AV155" s="770"/>
      <c r="AW155" s="770"/>
      <c r="AX155" s="770"/>
      <c r="AY155" s="770"/>
      <c r="AZ155" s="770"/>
      <c r="BA155" s="770"/>
      <c r="BB155" s="771"/>
    </row>
    <row r="156" spans="2:54" ht="11.25" customHeight="1">
      <c r="B156" s="805"/>
      <c r="C156" s="806"/>
      <c r="D156" s="806"/>
      <c r="E156" s="806"/>
      <c r="F156" s="806"/>
      <c r="G156" s="807"/>
      <c r="H156" s="796"/>
      <c r="I156" s="797"/>
      <c r="J156" s="797"/>
      <c r="K156" s="797"/>
      <c r="L156" s="797"/>
      <c r="M156" s="798"/>
      <c r="N156" s="799"/>
      <c r="O156" s="800"/>
      <c r="P156" s="800"/>
      <c r="Q156" s="800"/>
      <c r="R156" s="800"/>
      <c r="S156" s="800"/>
      <c r="T156" s="789"/>
      <c r="U156" s="790"/>
      <c r="V156" s="790"/>
      <c r="W156" s="790"/>
      <c r="X156" s="790"/>
      <c r="Y156" s="790"/>
      <c r="Z156" s="772"/>
      <c r="AA156" s="773"/>
      <c r="AB156" s="773"/>
      <c r="AC156" s="773"/>
      <c r="AD156" s="773"/>
      <c r="AE156" s="773"/>
      <c r="AF156" s="773"/>
      <c r="AG156" s="773"/>
      <c r="AH156" s="773"/>
      <c r="AI156" s="773"/>
      <c r="AJ156" s="773"/>
      <c r="AK156" s="773"/>
      <c r="AL156" s="773"/>
      <c r="AM156" s="773"/>
      <c r="AN156" s="773"/>
      <c r="AO156" s="773"/>
      <c r="AP156" s="773"/>
      <c r="AQ156" s="773"/>
      <c r="AR156" s="773"/>
      <c r="AS156" s="773"/>
      <c r="AT156" s="773"/>
      <c r="AU156" s="773"/>
      <c r="AV156" s="773"/>
      <c r="AW156" s="773"/>
      <c r="AX156" s="773"/>
      <c r="AY156" s="773"/>
      <c r="AZ156" s="773"/>
      <c r="BA156" s="773"/>
      <c r="BB156" s="774"/>
    </row>
    <row r="157" spans="2:54" ht="11.25" customHeight="1">
      <c r="B157" s="808"/>
      <c r="C157" s="806"/>
      <c r="D157" s="806"/>
      <c r="E157" s="806"/>
      <c r="F157" s="806"/>
      <c r="G157" s="807"/>
      <c r="H157" s="793" t="s">
        <v>249</v>
      </c>
      <c r="I157" s="794"/>
      <c r="J157" s="794"/>
      <c r="K157" s="794"/>
      <c r="L157" s="794"/>
      <c r="M157" s="795"/>
      <c r="N157" s="777"/>
      <c r="O157" s="778"/>
      <c r="P157" s="778"/>
      <c r="Q157" s="778"/>
      <c r="R157" s="778"/>
      <c r="S157" s="778"/>
      <c r="T157" s="779"/>
      <c r="U157" s="780"/>
      <c r="V157" s="780"/>
      <c r="W157" s="780"/>
      <c r="X157" s="780"/>
      <c r="Y157" s="780"/>
      <c r="Z157" s="781" t="s">
        <v>237</v>
      </c>
      <c r="AA157" s="782"/>
      <c r="AB157" s="782"/>
      <c r="AC157" s="782"/>
      <c r="AD157" s="782"/>
      <c r="AE157" s="782"/>
      <c r="AF157" s="782"/>
      <c r="AG157" s="782"/>
      <c r="AH157" s="782"/>
      <c r="AI157" s="782"/>
      <c r="AJ157" s="782"/>
      <c r="AK157" s="782"/>
      <c r="AL157" s="782"/>
      <c r="AM157" s="782"/>
      <c r="AN157" s="782"/>
      <c r="AO157" s="782"/>
      <c r="AP157" s="782"/>
      <c r="AQ157" s="782"/>
      <c r="AR157" s="782"/>
      <c r="AS157" s="782"/>
      <c r="AT157" s="782"/>
      <c r="AU157" s="782"/>
      <c r="AV157" s="782"/>
      <c r="AW157" s="782"/>
      <c r="AX157" s="782"/>
      <c r="AY157" s="782"/>
      <c r="AZ157" s="782"/>
      <c r="BA157" s="782"/>
      <c r="BB157" s="783"/>
    </row>
    <row r="158" spans="2:54" ht="11.25" customHeight="1">
      <c r="B158" s="808"/>
      <c r="C158" s="806"/>
      <c r="D158" s="806"/>
      <c r="E158" s="806"/>
      <c r="F158" s="806"/>
      <c r="G158" s="807"/>
      <c r="H158" s="796"/>
      <c r="I158" s="797"/>
      <c r="J158" s="797"/>
      <c r="K158" s="797"/>
      <c r="L158" s="797"/>
      <c r="M158" s="798"/>
      <c r="N158" s="799"/>
      <c r="O158" s="800"/>
      <c r="P158" s="800"/>
      <c r="Q158" s="800"/>
      <c r="R158" s="800"/>
      <c r="S158" s="800"/>
      <c r="T158" s="789"/>
      <c r="U158" s="790"/>
      <c r="V158" s="790"/>
      <c r="W158" s="790"/>
      <c r="X158" s="790"/>
      <c r="Y158" s="790"/>
      <c r="Z158" s="772"/>
      <c r="AA158" s="773"/>
      <c r="AB158" s="773"/>
      <c r="AC158" s="773"/>
      <c r="AD158" s="773"/>
      <c r="AE158" s="773"/>
      <c r="AF158" s="773"/>
      <c r="AG158" s="773"/>
      <c r="AH158" s="773"/>
      <c r="AI158" s="773"/>
      <c r="AJ158" s="773"/>
      <c r="AK158" s="773"/>
      <c r="AL158" s="773"/>
      <c r="AM158" s="773"/>
      <c r="AN158" s="773"/>
      <c r="AO158" s="773"/>
      <c r="AP158" s="773"/>
      <c r="AQ158" s="773"/>
      <c r="AR158" s="773"/>
      <c r="AS158" s="773"/>
      <c r="AT158" s="773"/>
      <c r="AU158" s="773"/>
      <c r="AV158" s="773"/>
      <c r="AW158" s="773"/>
      <c r="AX158" s="773"/>
      <c r="AY158" s="773"/>
      <c r="AZ158" s="773"/>
      <c r="BA158" s="773"/>
      <c r="BB158" s="774"/>
    </row>
    <row r="159" spans="2:54" ht="11.25" customHeight="1">
      <c r="B159" s="808"/>
      <c r="C159" s="806"/>
      <c r="D159" s="806"/>
      <c r="E159" s="806"/>
      <c r="F159" s="806"/>
      <c r="G159" s="807"/>
      <c r="H159" s="793" t="s">
        <v>251</v>
      </c>
      <c r="I159" s="794"/>
      <c r="J159" s="794"/>
      <c r="K159" s="794"/>
      <c r="L159" s="794"/>
      <c r="M159" s="795"/>
      <c r="N159" s="777"/>
      <c r="O159" s="778"/>
      <c r="P159" s="778"/>
      <c r="Q159" s="778"/>
      <c r="R159" s="778"/>
      <c r="S159" s="778"/>
      <c r="T159" s="779"/>
      <c r="U159" s="780"/>
      <c r="V159" s="780"/>
      <c r="W159" s="780"/>
      <c r="X159" s="780"/>
      <c r="Y159" s="780"/>
      <c r="Z159" s="781" t="s">
        <v>270</v>
      </c>
      <c r="AA159" s="782"/>
      <c r="AB159" s="782"/>
      <c r="AC159" s="782"/>
      <c r="AD159" s="782"/>
      <c r="AE159" s="782"/>
      <c r="AF159" s="782"/>
      <c r="AG159" s="782"/>
      <c r="AH159" s="782"/>
      <c r="AI159" s="782"/>
      <c r="AJ159" s="782"/>
      <c r="AK159" s="782"/>
      <c r="AL159" s="782"/>
      <c r="AM159" s="782"/>
      <c r="AN159" s="782"/>
      <c r="AO159" s="782"/>
      <c r="AP159" s="782"/>
      <c r="AQ159" s="782"/>
      <c r="AR159" s="782"/>
      <c r="AS159" s="782"/>
      <c r="AT159" s="782"/>
      <c r="AU159" s="782"/>
      <c r="AV159" s="782"/>
      <c r="AW159" s="782"/>
      <c r="AX159" s="782"/>
      <c r="AY159" s="782"/>
      <c r="AZ159" s="782"/>
      <c r="BA159" s="782"/>
      <c r="BB159" s="783"/>
    </row>
    <row r="160" spans="2:54" ht="11.25" customHeight="1">
      <c r="B160" s="809"/>
      <c r="C160" s="810"/>
      <c r="D160" s="810"/>
      <c r="E160" s="810"/>
      <c r="F160" s="810"/>
      <c r="G160" s="811"/>
      <c r="H160" s="801"/>
      <c r="I160" s="274"/>
      <c r="J160" s="274"/>
      <c r="K160" s="274"/>
      <c r="L160" s="274"/>
      <c r="M160" s="275"/>
      <c r="N160" s="785"/>
      <c r="O160" s="786"/>
      <c r="P160" s="786"/>
      <c r="Q160" s="786"/>
      <c r="R160" s="786"/>
      <c r="S160" s="786"/>
      <c r="T160" s="787"/>
      <c r="U160" s="788"/>
      <c r="V160" s="788"/>
      <c r="W160" s="788"/>
      <c r="X160" s="788"/>
      <c r="Y160" s="788"/>
      <c r="Z160" s="673"/>
      <c r="AA160" s="674"/>
      <c r="AB160" s="674"/>
      <c r="AC160" s="674"/>
      <c r="AD160" s="674"/>
      <c r="AE160" s="674"/>
      <c r="AF160" s="674"/>
      <c r="AG160" s="674"/>
      <c r="AH160" s="674"/>
      <c r="AI160" s="674"/>
      <c r="AJ160" s="674"/>
      <c r="AK160" s="674"/>
      <c r="AL160" s="674"/>
      <c r="AM160" s="674"/>
      <c r="AN160" s="674"/>
      <c r="AO160" s="674"/>
      <c r="AP160" s="674"/>
      <c r="AQ160" s="674"/>
      <c r="AR160" s="674"/>
      <c r="AS160" s="674"/>
      <c r="AT160" s="674"/>
      <c r="AU160" s="674"/>
      <c r="AV160" s="674"/>
      <c r="AW160" s="674"/>
      <c r="AX160" s="674"/>
      <c r="AY160" s="674"/>
      <c r="AZ160" s="674"/>
      <c r="BA160" s="674"/>
      <c r="BB160" s="784"/>
    </row>
    <row r="161" spans="1:54" ht="10.5" customHeight="1">
      <c r="B161" s="118"/>
      <c r="C161" s="118"/>
      <c r="D161" s="118"/>
      <c r="E161" s="118"/>
      <c r="F161" s="118"/>
      <c r="G161" s="118"/>
      <c r="H161" s="37"/>
      <c r="I161" s="38"/>
      <c r="J161" s="38"/>
      <c r="K161" s="38"/>
      <c r="L161" s="38"/>
      <c r="M161" s="38"/>
      <c r="N161" s="119"/>
      <c r="O161" s="120"/>
      <c r="P161" s="120"/>
      <c r="Q161" s="120"/>
      <c r="R161" s="120"/>
      <c r="S161" s="120"/>
      <c r="T161" s="121"/>
      <c r="U161" s="122"/>
      <c r="V161" s="122"/>
      <c r="W161" s="122"/>
      <c r="X161" s="122"/>
      <c r="Y161" s="122"/>
      <c r="Z161" s="33"/>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row>
    <row r="162" spans="1:54" ht="18.75" customHeight="1">
      <c r="B162" s="827" t="s">
        <v>238</v>
      </c>
      <c r="C162" s="828"/>
      <c r="D162" s="828"/>
      <c r="E162" s="828"/>
      <c r="F162" s="828"/>
      <c r="G162" s="828"/>
      <c r="H162" s="828"/>
      <c r="I162" s="828"/>
      <c r="J162" s="828"/>
      <c r="K162" s="828"/>
      <c r="L162" s="828"/>
      <c r="M162" s="829"/>
      <c r="N162" s="823" t="s">
        <v>508</v>
      </c>
      <c r="O162" s="824"/>
      <c r="P162" s="824"/>
      <c r="Q162" s="824"/>
      <c r="R162" s="824"/>
      <c r="S162" s="824"/>
      <c r="T162" s="825"/>
      <c r="U162" s="825"/>
      <c r="V162" s="825"/>
      <c r="W162" s="825"/>
      <c r="X162" s="825"/>
      <c r="Y162" s="826"/>
    </row>
    <row r="163" spans="1:54" ht="18.75" customHeight="1">
      <c r="B163" s="757" t="s">
        <v>239</v>
      </c>
      <c r="C163" s="758"/>
      <c r="D163" s="758"/>
      <c r="E163" s="758"/>
      <c r="F163" s="758"/>
      <c r="G163" s="758"/>
      <c r="H163" s="758"/>
      <c r="I163" s="758"/>
      <c r="J163" s="758"/>
      <c r="K163" s="758"/>
      <c r="L163" s="758"/>
      <c r="M163" s="822"/>
      <c r="N163" s="823" t="s">
        <v>508</v>
      </c>
      <c r="O163" s="824"/>
      <c r="P163" s="824"/>
      <c r="Q163" s="824"/>
      <c r="R163" s="824"/>
      <c r="S163" s="824"/>
      <c r="T163" s="825"/>
      <c r="U163" s="825"/>
      <c r="V163" s="825"/>
      <c r="W163" s="825"/>
      <c r="X163" s="825"/>
      <c r="Y163" s="826"/>
    </row>
    <row r="164" spans="1:54" ht="18.75" customHeight="1">
      <c r="B164" s="757" t="s">
        <v>240</v>
      </c>
      <c r="C164" s="758"/>
      <c r="D164" s="758"/>
      <c r="E164" s="758"/>
      <c r="F164" s="758"/>
      <c r="G164" s="758"/>
      <c r="H164" s="758"/>
      <c r="I164" s="758"/>
      <c r="J164" s="758"/>
      <c r="K164" s="758"/>
      <c r="L164" s="758"/>
      <c r="M164" s="822"/>
      <c r="N164" s="823" t="s">
        <v>508</v>
      </c>
      <c r="O164" s="824"/>
      <c r="P164" s="824"/>
      <c r="Q164" s="824"/>
      <c r="R164" s="824"/>
      <c r="S164" s="824"/>
      <c r="T164" s="825"/>
      <c r="U164" s="825"/>
      <c r="V164" s="825"/>
      <c r="W164" s="825"/>
      <c r="X164" s="825"/>
      <c r="Y164" s="826"/>
    </row>
    <row r="165" spans="1:54" ht="18.75" customHeight="1">
      <c r="B165" s="757" t="s">
        <v>241</v>
      </c>
      <c r="C165" s="758"/>
      <c r="D165" s="758"/>
      <c r="E165" s="758"/>
      <c r="F165" s="758"/>
      <c r="G165" s="758"/>
      <c r="H165" s="758"/>
      <c r="I165" s="758"/>
      <c r="J165" s="758"/>
      <c r="K165" s="758"/>
      <c r="L165" s="758"/>
      <c r="M165" s="822"/>
      <c r="N165" s="823" t="s">
        <v>508</v>
      </c>
      <c r="O165" s="824"/>
      <c r="P165" s="824"/>
      <c r="Q165" s="824"/>
      <c r="R165" s="824"/>
      <c r="S165" s="824"/>
      <c r="T165" s="825"/>
      <c r="U165" s="825"/>
      <c r="V165" s="825"/>
      <c r="W165" s="825"/>
      <c r="X165" s="825"/>
      <c r="Y165" s="826"/>
    </row>
    <row r="166" spans="1:54" ht="21.75" customHeight="1">
      <c r="B166" s="819" t="s">
        <v>242</v>
      </c>
      <c r="C166" s="820"/>
      <c r="D166" s="820"/>
      <c r="E166" s="820"/>
      <c r="F166" s="820"/>
      <c r="G166" s="820"/>
      <c r="H166" s="820"/>
      <c r="I166" s="820"/>
      <c r="J166" s="820"/>
      <c r="K166" s="820"/>
      <c r="L166" s="820"/>
      <c r="M166" s="821"/>
      <c r="N166" s="735"/>
      <c r="O166" s="736"/>
      <c r="P166" s="736"/>
      <c r="Q166" s="736"/>
      <c r="R166" s="736"/>
      <c r="S166" s="736"/>
      <c r="T166" s="258"/>
      <c r="U166" s="258"/>
      <c r="V166" s="258"/>
      <c r="W166" s="258"/>
      <c r="X166" s="258"/>
      <c r="Y166" s="259"/>
    </row>
    <row r="167" spans="1:54" ht="9" customHeight="1">
      <c r="B167" s="123"/>
      <c r="C167" s="117"/>
      <c r="D167" s="117"/>
      <c r="E167" s="117"/>
      <c r="F167" s="117"/>
      <c r="G167" s="117"/>
      <c r="H167" s="117"/>
      <c r="I167" s="117"/>
      <c r="J167" s="117"/>
      <c r="K167" s="117"/>
      <c r="L167" s="117"/>
      <c r="M167" s="117"/>
      <c r="N167" s="124"/>
      <c r="O167" s="116"/>
      <c r="P167" s="116"/>
      <c r="Q167" s="116"/>
      <c r="R167" s="116"/>
      <c r="S167" s="116"/>
      <c r="T167"/>
      <c r="U167"/>
      <c r="V167"/>
      <c r="W167"/>
      <c r="X167"/>
      <c r="Y167"/>
    </row>
    <row r="168" spans="1:54">
      <c r="B168" s="32" t="s">
        <v>183</v>
      </c>
      <c r="F168" s="125">
        <v>1</v>
      </c>
      <c r="G168" s="125"/>
      <c r="H168" s="817" t="s">
        <v>244</v>
      </c>
      <c r="I168" s="818"/>
      <c r="J168" s="818"/>
      <c r="K168" s="818"/>
      <c r="L168" s="818"/>
      <c r="M168" s="818"/>
      <c r="N168" s="818"/>
      <c r="O168" s="818"/>
      <c r="P168" s="818"/>
      <c r="Q168" s="818"/>
      <c r="R168" s="818"/>
      <c r="S168" s="818"/>
      <c r="T168" s="818"/>
      <c r="U168" s="818"/>
      <c r="V168" s="818"/>
      <c r="W168" s="818"/>
      <c r="X168" s="818"/>
      <c r="Y168" s="818"/>
      <c r="Z168" s="818"/>
      <c r="AA168" s="818"/>
      <c r="AB168" s="818"/>
      <c r="AC168" s="818"/>
      <c r="AD168" s="818"/>
      <c r="AE168" s="818"/>
      <c r="AF168" s="818"/>
      <c r="AG168" s="818"/>
      <c r="AH168" s="818"/>
      <c r="AI168" s="818"/>
      <c r="AJ168" s="818"/>
      <c r="AK168" s="818"/>
      <c r="AL168" s="818"/>
      <c r="AM168" s="818"/>
      <c r="AN168" s="818"/>
      <c r="AO168" s="818"/>
      <c r="AP168" s="818"/>
      <c r="AQ168" s="818"/>
      <c r="AR168" s="818"/>
      <c r="AS168" s="818"/>
      <c r="AT168" s="818"/>
      <c r="AU168" s="818"/>
      <c r="AV168" s="818"/>
      <c r="AW168" s="818"/>
      <c r="AX168" s="818"/>
      <c r="AY168" s="818"/>
      <c r="AZ168" s="818"/>
      <c r="BA168" s="818"/>
      <c r="BB168" s="818"/>
    </row>
    <row r="169" spans="1:54">
      <c r="F169" s="125">
        <v>2</v>
      </c>
      <c r="G169" s="125"/>
      <c r="H169" s="817" t="s">
        <v>245</v>
      </c>
      <c r="I169" s="818"/>
      <c r="J169" s="818"/>
      <c r="K169" s="818"/>
      <c r="L169" s="818"/>
      <c r="M169" s="818"/>
      <c r="N169" s="818"/>
      <c r="O169" s="818"/>
      <c r="P169" s="818"/>
      <c r="Q169" s="818"/>
      <c r="R169" s="818"/>
      <c r="S169" s="818"/>
      <c r="T169" s="818"/>
      <c r="U169" s="818"/>
      <c r="V169" s="818"/>
      <c r="W169" s="818"/>
      <c r="X169" s="818"/>
      <c r="Y169" s="818"/>
      <c r="Z169" s="818"/>
      <c r="AA169" s="818"/>
      <c r="AB169" s="818"/>
      <c r="AC169" s="818"/>
      <c r="AD169" s="818"/>
      <c r="AE169" s="818"/>
      <c r="AF169" s="818"/>
      <c r="AG169" s="818"/>
      <c r="AH169" s="818"/>
      <c r="AI169" s="818"/>
      <c r="AJ169" s="818"/>
      <c r="AK169" s="818"/>
      <c r="AL169" s="818"/>
      <c r="AM169" s="818"/>
      <c r="AN169" s="818"/>
      <c r="AO169" s="818"/>
      <c r="AP169" s="818"/>
      <c r="AQ169" s="818"/>
      <c r="AR169" s="818"/>
      <c r="AS169" s="818"/>
      <c r="AT169" s="818"/>
      <c r="AU169" s="818"/>
      <c r="AV169" s="818"/>
      <c r="AW169" s="818"/>
      <c r="AX169" s="818"/>
      <c r="AY169" s="818"/>
      <c r="AZ169" s="818"/>
      <c r="BA169" s="818"/>
      <c r="BB169" s="818"/>
    </row>
    <row r="170" spans="1:54">
      <c r="F170" s="125" t="s">
        <v>243</v>
      </c>
      <c r="G170" s="125"/>
      <c r="H170" s="818"/>
      <c r="I170" s="818"/>
      <c r="J170" s="818"/>
      <c r="K170" s="818"/>
      <c r="L170" s="818"/>
      <c r="M170" s="818"/>
      <c r="N170" s="818"/>
      <c r="O170" s="818"/>
      <c r="P170" s="818"/>
      <c r="Q170" s="818"/>
      <c r="R170" s="818"/>
      <c r="S170" s="818"/>
      <c r="T170" s="818"/>
      <c r="U170" s="818"/>
      <c r="V170" s="818"/>
      <c r="W170" s="818"/>
      <c r="X170" s="818"/>
      <c r="Y170" s="818"/>
      <c r="Z170" s="818"/>
      <c r="AA170" s="818"/>
      <c r="AB170" s="818"/>
      <c r="AC170" s="818"/>
      <c r="AD170" s="818"/>
      <c r="AE170" s="818"/>
      <c r="AF170" s="818"/>
      <c r="AG170" s="818"/>
      <c r="AH170" s="818"/>
      <c r="AI170" s="818"/>
      <c r="AJ170" s="818"/>
      <c r="AK170" s="818"/>
      <c r="AL170" s="818"/>
      <c r="AM170" s="818"/>
      <c r="AN170" s="818"/>
      <c r="AO170" s="818"/>
      <c r="AP170" s="818"/>
      <c r="AQ170" s="818"/>
      <c r="AR170" s="818"/>
      <c r="AS170" s="818"/>
      <c r="AT170" s="818"/>
      <c r="AU170" s="818"/>
      <c r="AV170" s="818"/>
      <c r="AW170" s="818"/>
      <c r="AX170" s="818"/>
      <c r="AY170" s="818"/>
      <c r="AZ170" s="818"/>
      <c r="BA170" s="818"/>
      <c r="BB170" s="818"/>
    </row>
    <row r="171" spans="1:54">
      <c r="F171" s="126">
        <v>3</v>
      </c>
      <c r="G171" s="125"/>
      <c r="H171" s="817" t="s">
        <v>246</v>
      </c>
      <c r="I171" s="818"/>
      <c r="J171" s="818"/>
      <c r="K171" s="818"/>
      <c r="L171" s="818"/>
      <c r="M171" s="818"/>
      <c r="N171" s="818"/>
      <c r="O171" s="818"/>
      <c r="P171" s="818"/>
      <c r="Q171" s="818"/>
      <c r="R171" s="818"/>
      <c r="S171" s="818"/>
      <c r="T171" s="818"/>
      <c r="U171" s="818"/>
      <c r="V171" s="818"/>
      <c r="W171" s="818"/>
      <c r="X171" s="818"/>
      <c r="Y171" s="818"/>
      <c r="Z171" s="818"/>
      <c r="AA171" s="818"/>
      <c r="AB171" s="818"/>
      <c r="AC171" s="818"/>
      <c r="AD171" s="818"/>
      <c r="AE171" s="818"/>
      <c r="AF171" s="818"/>
      <c r="AG171" s="818"/>
      <c r="AH171" s="818"/>
      <c r="AI171" s="818"/>
      <c r="AJ171" s="818"/>
      <c r="AK171" s="818"/>
      <c r="AL171" s="818"/>
      <c r="AM171" s="818"/>
      <c r="AN171" s="818"/>
      <c r="AO171" s="818"/>
      <c r="AP171" s="818"/>
      <c r="AQ171" s="818"/>
      <c r="AR171" s="818"/>
      <c r="AS171" s="818"/>
      <c r="AT171" s="818"/>
      <c r="AU171" s="818"/>
      <c r="AV171" s="818"/>
      <c r="AW171" s="818"/>
      <c r="AX171" s="818"/>
      <c r="AY171" s="818"/>
      <c r="AZ171" s="818"/>
      <c r="BA171" s="818"/>
      <c r="BB171" s="818"/>
    </row>
    <row r="172" spans="1:54">
      <c r="F172" s="125"/>
      <c r="G172" s="125"/>
      <c r="H172" s="818"/>
      <c r="I172" s="818"/>
      <c r="J172" s="818"/>
      <c r="K172" s="818"/>
      <c r="L172" s="818"/>
      <c r="M172" s="818"/>
      <c r="N172" s="818"/>
      <c r="O172" s="818"/>
      <c r="P172" s="818"/>
      <c r="Q172" s="818"/>
      <c r="R172" s="818"/>
      <c r="S172" s="818"/>
      <c r="T172" s="818"/>
      <c r="U172" s="818"/>
      <c r="V172" s="818"/>
      <c r="W172" s="818"/>
      <c r="X172" s="818"/>
      <c r="Y172" s="818"/>
      <c r="Z172" s="818"/>
      <c r="AA172" s="818"/>
      <c r="AB172" s="818"/>
      <c r="AC172" s="818"/>
      <c r="AD172" s="818"/>
      <c r="AE172" s="818"/>
      <c r="AF172" s="818"/>
      <c r="AG172" s="818"/>
      <c r="AH172" s="818"/>
      <c r="AI172" s="818"/>
      <c r="AJ172" s="818"/>
      <c r="AK172" s="818"/>
      <c r="AL172" s="818"/>
      <c r="AM172" s="818"/>
      <c r="AN172" s="818"/>
      <c r="AO172" s="818"/>
      <c r="AP172" s="818"/>
      <c r="AQ172" s="818"/>
      <c r="AR172" s="818"/>
      <c r="AS172" s="818"/>
      <c r="AT172" s="818"/>
      <c r="AU172" s="818"/>
      <c r="AV172" s="818"/>
      <c r="AW172" s="818"/>
      <c r="AX172" s="818"/>
      <c r="AY172" s="818"/>
      <c r="AZ172" s="818"/>
      <c r="BA172" s="818"/>
      <c r="BB172" s="818"/>
    </row>
    <row r="174" spans="1:54">
      <c r="A174" s="113" t="s">
        <v>496</v>
      </c>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row>
    <row r="175" spans="1:54">
      <c r="B175" s="208"/>
      <c r="C175" s="208"/>
      <c r="D175" s="220" t="s">
        <v>603</v>
      </c>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row>
    <row r="177" spans="4:54">
      <c r="D177" s="815" t="s">
        <v>271</v>
      </c>
      <c r="E177" s="816"/>
      <c r="F177" s="816"/>
      <c r="G177" s="816"/>
      <c r="H177" s="816"/>
      <c r="I177" s="816"/>
      <c r="J177" s="816"/>
      <c r="K177" s="816"/>
      <c r="L177" s="816"/>
      <c r="M177" s="816"/>
      <c r="N177" s="816"/>
      <c r="O177" s="816"/>
      <c r="P177" s="816"/>
      <c r="Q177" s="816"/>
      <c r="R177" s="816"/>
      <c r="S177" s="816"/>
      <c r="T177" s="816"/>
      <c r="U177" s="816"/>
      <c r="V177" s="816"/>
      <c r="W177" s="816"/>
      <c r="X177" s="816"/>
      <c r="Y177" s="816"/>
      <c r="Z177" s="816"/>
      <c r="AA177" s="816"/>
      <c r="AB177" s="816"/>
      <c r="AC177" s="816"/>
      <c r="AD177" s="816"/>
      <c r="AE177" s="816"/>
      <c r="AF177" s="816"/>
      <c r="AG177" s="816"/>
      <c r="AH177" s="816"/>
      <c r="AI177" s="816"/>
      <c r="AJ177" s="816"/>
      <c r="AK177" s="816"/>
      <c r="AL177" s="816"/>
      <c r="AM177" s="816"/>
      <c r="AN177" s="816"/>
      <c r="AO177" s="816"/>
      <c r="AP177" s="816"/>
      <c r="AQ177" s="816"/>
      <c r="AR177" s="816"/>
      <c r="AS177" s="816"/>
      <c r="AT177" s="816"/>
      <c r="AU177" s="816"/>
      <c r="AV177" s="816"/>
      <c r="AW177" s="816"/>
      <c r="AX177" s="816"/>
      <c r="AY177" s="816"/>
      <c r="AZ177" s="816"/>
      <c r="BA177" s="816"/>
      <c r="BB177" s="816"/>
    </row>
    <row r="178" spans="4:54">
      <c r="D178" s="816"/>
      <c r="E178" s="816"/>
      <c r="F178" s="816"/>
      <c r="G178" s="816"/>
      <c r="H178" s="816"/>
      <c r="I178" s="816"/>
      <c r="J178" s="816"/>
      <c r="K178" s="816"/>
      <c r="L178" s="816"/>
      <c r="M178" s="816"/>
      <c r="N178" s="816"/>
      <c r="O178" s="816"/>
      <c r="P178" s="816"/>
      <c r="Q178" s="816"/>
      <c r="R178" s="816"/>
      <c r="S178" s="816"/>
      <c r="T178" s="816"/>
      <c r="U178" s="816"/>
      <c r="V178" s="816"/>
      <c r="W178" s="816"/>
      <c r="X178" s="816"/>
      <c r="Y178" s="816"/>
      <c r="Z178" s="816"/>
      <c r="AA178" s="816"/>
      <c r="AB178" s="816"/>
      <c r="AC178" s="816"/>
      <c r="AD178" s="816"/>
      <c r="AE178" s="816"/>
      <c r="AF178" s="816"/>
      <c r="AG178" s="816"/>
      <c r="AH178" s="816"/>
      <c r="AI178" s="816"/>
      <c r="AJ178" s="816"/>
      <c r="AK178" s="816"/>
      <c r="AL178" s="816"/>
      <c r="AM178" s="816"/>
      <c r="AN178" s="816"/>
      <c r="AO178" s="816"/>
      <c r="AP178" s="816"/>
      <c r="AQ178" s="816"/>
      <c r="AR178" s="816"/>
      <c r="AS178" s="816"/>
      <c r="AT178" s="816"/>
      <c r="AU178" s="816"/>
      <c r="AV178" s="816"/>
      <c r="AW178" s="816"/>
      <c r="AX178" s="816"/>
      <c r="AY178" s="816"/>
      <c r="AZ178" s="816"/>
      <c r="BA178" s="816"/>
      <c r="BB178" s="816"/>
    </row>
    <row r="179" spans="4:54" ht="18.75" customHeight="1">
      <c r="E179" s="835" t="s">
        <v>527</v>
      </c>
      <c r="F179" s="836"/>
      <c r="G179" s="836"/>
      <c r="H179" s="836"/>
      <c r="I179" s="836"/>
      <c r="J179" s="836"/>
      <c r="K179" s="836"/>
      <c r="L179" s="836"/>
      <c r="M179" s="836"/>
      <c r="N179" s="836"/>
      <c r="O179" s="836"/>
      <c r="P179" s="836"/>
      <c r="Q179" s="836"/>
      <c r="R179" s="836"/>
      <c r="S179" s="836"/>
      <c r="T179" s="836"/>
      <c r="U179" s="836"/>
      <c r="V179" s="836"/>
      <c r="W179" s="836"/>
      <c r="X179" s="836"/>
      <c r="Y179" s="836"/>
      <c r="Z179" s="836"/>
      <c r="AA179" s="836"/>
      <c r="AB179" s="836"/>
      <c r="AC179" s="836"/>
      <c r="AD179" s="836"/>
      <c r="AE179" s="836"/>
      <c r="AF179" s="836"/>
      <c r="AG179" s="836"/>
      <c r="AH179" s="836"/>
      <c r="AI179" s="836"/>
      <c r="AJ179" s="836"/>
      <c r="AK179" s="836"/>
      <c r="AL179" s="836"/>
      <c r="AM179" s="836"/>
      <c r="AN179" s="836"/>
      <c r="AO179" s="830"/>
      <c r="AP179" s="831"/>
      <c r="AQ179" s="831"/>
      <c r="AR179" s="831"/>
      <c r="AS179" s="831"/>
      <c r="AT179" s="831"/>
      <c r="AU179" s="831"/>
      <c r="AV179" s="831"/>
      <c r="AW179" s="831"/>
      <c r="AX179" s="831"/>
      <c r="AY179" s="831"/>
      <c r="AZ179" s="831"/>
      <c r="BA179" s="831"/>
      <c r="BB179" s="831"/>
    </row>
    <row r="180" spans="4:54" ht="18.75" customHeight="1">
      <c r="E180" s="835" t="s">
        <v>528</v>
      </c>
      <c r="F180" s="836"/>
      <c r="G180" s="836"/>
      <c r="H180" s="836"/>
      <c r="I180" s="836"/>
      <c r="J180" s="836"/>
      <c r="K180" s="836"/>
      <c r="L180" s="836"/>
      <c r="M180" s="836"/>
      <c r="N180" s="836"/>
      <c r="O180" s="836"/>
      <c r="P180" s="836"/>
      <c r="Q180" s="836"/>
      <c r="R180" s="836"/>
      <c r="S180" s="836"/>
      <c r="T180" s="836"/>
      <c r="U180" s="836"/>
      <c r="V180" s="836"/>
      <c r="W180" s="836"/>
      <c r="X180" s="836"/>
      <c r="Y180" s="836"/>
      <c r="Z180" s="836"/>
      <c r="AA180" s="836"/>
      <c r="AB180" s="836"/>
      <c r="AC180" s="836"/>
      <c r="AD180" s="836"/>
      <c r="AE180" s="836"/>
      <c r="AF180" s="836"/>
      <c r="AG180" s="836"/>
      <c r="AH180" s="836"/>
      <c r="AI180" s="836"/>
      <c r="AJ180" s="836"/>
      <c r="AK180" s="836"/>
      <c r="AL180" s="836"/>
      <c r="AM180" s="836"/>
      <c r="AN180" s="836"/>
      <c r="AO180" s="830"/>
      <c r="AP180" s="831"/>
      <c r="AQ180" s="831"/>
      <c r="AR180" s="831"/>
      <c r="AS180" s="831"/>
      <c r="AT180" s="831"/>
      <c r="AU180" s="831"/>
      <c r="AV180" s="831"/>
      <c r="AW180" s="831"/>
      <c r="AX180" s="831"/>
      <c r="AY180" s="831"/>
      <c r="AZ180" s="831"/>
      <c r="BA180" s="831"/>
      <c r="BB180" s="831"/>
    </row>
    <row r="181" spans="4:54" ht="18.75" customHeight="1">
      <c r="E181" s="835" t="s">
        <v>529</v>
      </c>
      <c r="F181" s="836"/>
      <c r="G181" s="836"/>
      <c r="H181" s="836"/>
      <c r="I181" s="836"/>
      <c r="J181" s="836"/>
      <c r="K181" s="836"/>
      <c r="L181" s="836"/>
      <c r="M181" s="836"/>
      <c r="N181" s="836"/>
      <c r="O181" s="836"/>
      <c r="P181" s="836"/>
      <c r="Q181" s="836"/>
      <c r="R181" s="836"/>
      <c r="S181" s="836"/>
      <c r="T181" s="836"/>
      <c r="U181" s="836"/>
      <c r="V181" s="836"/>
      <c r="W181" s="836"/>
      <c r="X181" s="836"/>
      <c r="Y181" s="836"/>
      <c r="Z181" s="836"/>
      <c r="AA181" s="836"/>
      <c r="AB181" s="836"/>
      <c r="AC181" s="836"/>
      <c r="AD181" s="836"/>
      <c r="AE181" s="836"/>
      <c r="AF181" s="836"/>
      <c r="AG181" s="836"/>
      <c r="AH181" s="836"/>
      <c r="AI181" s="836"/>
      <c r="AJ181" s="836"/>
      <c r="AK181" s="836"/>
      <c r="AL181" s="836"/>
      <c r="AM181" s="836"/>
      <c r="AN181" s="836"/>
      <c r="AO181" s="832" t="s">
        <v>508</v>
      </c>
      <c r="AP181" s="833"/>
      <c r="AQ181" s="833"/>
      <c r="AR181" s="833"/>
      <c r="AS181" s="833"/>
      <c r="AT181" s="833"/>
      <c r="AU181" s="833"/>
      <c r="AV181" s="833"/>
      <c r="AW181" s="833"/>
      <c r="AX181" s="833"/>
      <c r="AY181" s="833"/>
      <c r="AZ181" s="833"/>
      <c r="BA181" s="833"/>
      <c r="BB181" s="834"/>
    </row>
    <row r="182" spans="4:54" ht="18.75" customHeight="1">
      <c r="E182" s="835" t="s">
        <v>530</v>
      </c>
      <c r="F182" s="836"/>
      <c r="G182" s="836"/>
      <c r="H182" s="836"/>
      <c r="I182" s="836"/>
      <c r="J182" s="836"/>
      <c r="K182" s="836"/>
      <c r="L182" s="836"/>
      <c r="M182" s="836"/>
      <c r="N182" s="836"/>
      <c r="O182" s="836"/>
      <c r="P182" s="836"/>
      <c r="Q182" s="836"/>
      <c r="R182" s="836"/>
      <c r="S182" s="836"/>
      <c r="T182" s="836"/>
      <c r="U182" s="836"/>
      <c r="V182" s="836"/>
      <c r="W182" s="836"/>
      <c r="X182" s="836"/>
      <c r="Y182" s="836"/>
      <c r="Z182" s="836"/>
      <c r="AA182" s="836"/>
      <c r="AB182" s="836"/>
      <c r="AC182" s="836"/>
      <c r="AD182" s="836"/>
      <c r="AE182" s="836"/>
      <c r="AF182" s="836"/>
      <c r="AG182" s="836"/>
      <c r="AH182" s="836"/>
      <c r="AI182" s="836"/>
      <c r="AJ182" s="836"/>
      <c r="AK182" s="836"/>
      <c r="AL182" s="836"/>
      <c r="AM182" s="836"/>
      <c r="AN182" s="836"/>
      <c r="AO182" s="830"/>
      <c r="AP182" s="831"/>
      <c r="AQ182" s="831"/>
      <c r="AR182" s="831"/>
      <c r="AS182" s="831"/>
      <c r="AT182" s="831"/>
      <c r="AU182" s="831"/>
      <c r="AV182" s="831"/>
      <c r="AW182" s="831"/>
      <c r="AX182" s="831"/>
      <c r="AY182" s="831"/>
      <c r="AZ182" s="831"/>
      <c r="BA182" s="831"/>
      <c r="BB182" s="831"/>
    </row>
    <row r="183" spans="4:54" ht="18.75" customHeight="1">
      <c r="E183" s="835" t="s">
        <v>272</v>
      </c>
      <c r="F183" s="836"/>
      <c r="G183" s="836"/>
      <c r="H183" s="836"/>
      <c r="I183" s="836"/>
      <c r="J183" s="836"/>
      <c r="K183" s="836"/>
      <c r="L183" s="836"/>
      <c r="M183" s="836"/>
      <c r="N183" s="836"/>
      <c r="O183" s="836"/>
      <c r="P183" s="836"/>
      <c r="Q183" s="836"/>
      <c r="R183" s="836"/>
      <c r="S183" s="836"/>
      <c r="T183" s="836"/>
      <c r="U183" s="836"/>
      <c r="V183" s="836"/>
      <c r="W183" s="836"/>
      <c r="X183" s="836"/>
      <c r="Y183" s="836"/>
      <c r="Z183" s="836"/>
      <c r="AA183" s="836"/>
      <c r="AB183" s="836"/>
      <c r="AC183" s="836"/>
      <c r="AD183" s="836"/>
      <c r="AE183" s="836"/>
      <c r="AF183" s="836"/>
      <c r="AG183" s="836"/>
      <c r="AH183" s="836"/>
      <c r="AI183" s="836"/>
      <c r="AJ183" s="836"/>
      <c r="AK183" s="836"/>
      <c r="AL183" s="836"/>
      <c r="AM183" s="836"/>
      <c r="AN183" s="836"/>
      <c r="AO183" s="830"/>
      <c r="AP183" s="831"/>
      <c r="AQ183" s="831"/>
      <c r="AR183" s="831"/>
      <c r="AS183" s="831"/>
      <c r="AT183" s="831"/>
      <c r="AU183" s="831"/>
      <c r="AV183" s="831"/>
      <c r="AW183" s="831"/>
      <c r="AX183" s="831"/>
      <c r="AY183" s="831"/>
      <c r="AZ183" s="831"/>
      <c r="BA183" s="831"/>
      <c r="BB183" s="831"/>
    </row>
    <row r="184" spans="4:54">
      <c r="E184" s="353" t="s">
        <v>589</v>
      </c>
      <c r="F184" s="353"/>
      <c r="G184" s="353"/>
      <c r="H184" s="353"/>
      <c r="I184" s="353"/>
      <c r="J184" s="353"/>
      <c r="K184" s="353"/>
      <c r="L184" s="353"/>
      <c r="M184" s="353"/>
      <c r="N184" s="353"/>
      <c r="O184" s="353"/>
      <c r="P184" s="353"/>
      <c r="Q184" s="353"/>
      <c r="R184" s="353"/>
      <c r="S184" s="353"/>
      <c r="T184" s="353"/>
      <c r="U184" s="353"/>
      <c r="V184" s="353"/>
      <c r="W184" s="353"/>
      <c r="X184" s="353"/>
      <c r="Y184" s="353"/>
      <c r="Z184" s="353"/>
      <c r="AA184" s="353"/>
      <c r="AB184" s="353"/>
      <c r="AC184" s="353"/>
      <c r="AD184" s="353"/>
      <c r="AE184" s="353"/>
    </row>
    <row r="185" spans="4:54">
      <c r="D185" s="815" t="s">
        <v>273</v>
      </c>
      <c r="E185" s="816"/>
      <c r="F185" s="816"/>
      <c r="G185" s="816"/>
      <c r="H185" s="816"/>
      <c r="I185" s="816"/>
      <c r="J185" s="816"/>
      <c r="K185" s="816"/>
      <c r="L185" s="816"/>
      <c r="M185" s="816"/>
      <c r="N185" s="816"/>
      <c r="O185" s="816"/>
      <c r="P185" s="816"/>
      <c r="Q185" s="816"/>
      <c r="R185" s="816"/>
      <c r="S185" s="816"/>
      <c r="T185" s="816"/>
      <c r="U185" s="816"/>
      <c r="V185" s="816"/>
      <c r="W185" s="816"/>
      <c r="X185" s="816"/>
      <c r="Y185" s="816"/>
      <c r="Z185" s="816"/>
      <c r="AA185" s="816"/>
      <c r="AB185" s="816"/>
      <c r="AC185" s="816"/>
      <c r="AD185" s="816"/>
      <c r="AE185" s="816"/>
      <c r="AF185" s="816"/>
      <c r="AG185" s="816"/>
      <c r="AH185" s="816"/>
      <c r="AI185" s="816"/>
      <c r="AJ185" s="816"/>
      <c r="AK185" s="816"/>
      <c r="AL185" s="816"/>
      <c r="AM185" s="816"/>
      <c r="AN185" s="816"/>
      <c r="AO185" s="816"/>
      <c r="AP185" s="816"/>
      <c r="AQ185" s="816"/>
      <c r="AR185" s="816"/>
      <c r="AS185" s="816"/>
      <c r="AT185" s="816"/>
      <c r="AU185" s="816"/>
      <c r="AV185" s="816"/>
      <c r="AW185" s="816"/>
      <c r="AX185" s="816"/>
      <c r="AY185" s="816"/>
      <c r="AZ185" s="816"/>
      <c r="BA185" s="816"/>
      <c r="BB185" s="816"/>
    </row>
    <row r="186" spans="4:54">
      <c r="D186" s="816"/>
      <c r="E186" s="816"/>
      <c r="F186" s="816"/>
      <c r="G186" s="816"/>
      <c r="H186" s="816"/>
      <c r="I186" s="816"/>
      <c r="J186" s="816"/>
      <c r="K186" s="816"/>
      <c r="L186" s="816"/>
      <c r="M186" s="816"/>
      <c r="N186" s="816"/>
      <c r="O186" s="816"/>
      <c r="P186" s="816"/>
      <c r="Q186" s="816"/>
      <c r="R186" s="816"/>
      <c r="S186" s="816"/>
      <c r="T186" s="816"/>
      <c r="U186" s="816"/>
      <c r="V186" s="816"/>
      <c r="W186" s="816"/>
      <c r="X186" s="816"/>
      <c r="Y186" s="816"/>
      <c r="Z186" s="816"/>
      <c r="AA186" s="816"/>
      <c r="AB186" s="816"/>
      <c r="AC186" s="816"/>
      <c r="AD186" s="816"/>
      <c r="AE186" s="816"/>
      <c r="AF186" s="816"/>
      <c r="AG186" s="816"/>
      <c r="AH186" s="816"/>
      <c r="AI186" s="816"/>
      <c r="AJ186" s="816"/>
      <c r="AK186" s="816"/>
      <c r="AL186" s="816"/>
      <c r="AM186" s="816"/>
      <c r="AN186" s="816"/>
      <c r="AO186" s="816"/>
      <c r="AP186" s="816"/>
      <c r="AQ186" s="816"/>
      <c r="AR186" s="816"/>
      <c r="AS186" s="816"/>
      <c r="AT186" s="816"/>
      <c r="AU186" s="816"/>
      <c r="AV186" s="816"/>
      <c r="AW186" s="816"/>
      <c r="AX186" s="816"/>
      <c r="AY186" s="816"/>
      <c r="AZ186" s="816"/>
      <c r="BA186" s="816"/>
      <c r="BB186" s="816"/>
    </row>
    <row r="187" spans="4:54" ht="18.75" customHeight="1">
      <c r="E187" s="835" t="s">
        <v>274</v>
      </c>
      <c r="F187" s="836"/>
      <c r="G187" s="836"/>
      <c r="H187" s="836"/>
      <c r="I187" s="836"/>
      <c r="J187" s="836"/>
      <c r="K187" s="836"/>
      <c r="L187" s="836"/>
      <c r="M187" s="836"/>
      <c r="N187" s="836"/>
      <c r="O187" s="836"/>
      <c r="P187" s="836"/>
      <c r="Q187" s="836"/>
      <c r="R187" s="836"/>
      <c r="S187" s="836"/>
      <c r="T187" s="836"/>
      <c r="U187" s="836"/>
      <c r="V187" s="836"/>
      <c r="W187" s="836"/>
      <c r="X187" s="836"/>
      <c r="Y187" s="836"/>
      <c r="Z187" s="836"/>
      <c r="AA187" s="836"/>
      <c r="AB187" s="836"/>
      <c r="AC187" s="836"/>
      <c r="AD187" s="836"/>
      <c r="AE187" s="836"/>
      <c r="AF187" s="836"/>
      <c r="AG187" s="836"/>
      <c r="AH187" s="836"/>
      <c r="AI187" s="836"/>
      <c r="AJ187" s="836"/>
      <c r="AK187" s="836"/>
      <c r="AL187" s="836"/>
      <c r="AM187" s="836"/>
      <c r="AN187" s="836"/>
      <c r="AO187" s="830"/>
      <c r="AP187" s="831"/>
      <c r="AQ187" s="831"/>
      <c r="AR187" s="831"/>
      <c r="AS187" s="831"/>
      <c r="AT187" s="831"/>
      <c r="AU187" s="831"/>
      <c r="AV187" s="831"/>
      <c r="AW187" s="831"/>
      <c r="AX187" s="831"/>
      <c r="AY187" s="831"/>
      <c r="AZ187" s="831"/>
      <c r="BA187" s="831"/>
      <c r="BB187" s="831"/>
    </row>
    <row r="188" spans="4:54" ht="18.75" customHeight="1">
      <c r="E188" s="835" t="s">
        <v>275</v>
      </c>
      <c r="F188" s="836"/>
      <c r="G188" s="836"/>
      <c r="H188" s="836"/>
      <c r="I188" s="836"/>
      <c r="J188" s="836"/>
      <c r="K188" s="836"/>
      <c r="L188" s="836"/>
      <c r="M188" s="836"/>
      <c r="N188" s="836"/>
      <c r="O188" s="836"/>
      <c r="P188" s="836"/>
      <c r="Q188" s="836"/>
      <c r="R188" s="836"/>
      <c r="S188" s="836"/>
      <c r="T188" s="836"/>
      <c r="U188" s="836"/>
      <c r="V188" s="836"/>
      <c r="W188" s="836"/>
      <c r="X188" s="836"/>
      <c r="Y188" s="836"/>
      <c r="Z188" s="836"/>
      <c r="AA188" s="836"/>
      <c r="AB188" s="836"/>
      <c r="AC188" s="836"/>
      <c r="AD188" s="836"/>
      <c r="AE188" s="836"/>
      <c r="AF188" s="836"/>
      <c r="AG188" s="836"/>
      <c r="AH188" s="836"/>
      <c r="AI188" s="836"/>
      <c r="AJ188" s="836"/>
      <c r="AK188" s="836"/>
      <c r="AL188" s="836"/>
      <c r="AM188" s="836"/>
      <c r="AN188" s="836"/>
      <c r="AO188" s="830"/>
      <c r="AP188" s="831"/>
      <c r="AQ188" s="831"/>
      <c r="AR188" s="831"/>
      <c r="AS188" s="831"/>
      <c r="AT188" s="831"/>
      <c r="AU188" s="831"/>
      <c r="AV188" s="831"/>
      <c r="AW188" s="831"/>
      <c r="AX188" s="831"/>
      <c r="AY188" s="831"/>
      <c r="AZ188" s="831"/>
      <c r="BA188" s="831"/>
      <c r="BB188" s="831"/>
    </row>
    <row r="189" spans="4:54" ht="13.5" customHeight="1">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row>
    <row r="190" spans="4:54">
      <c r="D190" s="815" t="s">
        <v>510</v>
      </c>
      <c r="E190" s="816"/>
      <c r="F190" s="816"/>
      <c r="G190" s="816"/>
      <c r="H190" s="816"/>
      <c r="I190" s="816"/>
      <c r="J190" s="816"/>
      <c r="K190" s="816"/>
      <c r="L190" s="816"/>
      <c r="M190" s="816"/>
      <c r="N190" s="816"/>
      <c r="O190" s="816"/>
      <c r="P190" s="816"/>
      <c r="Q190" s="816"/>
      <c r="R190" s="816"/>
      <c r="S190" s="816"/>
      <c r="T190" s="816"/>
      <c r="U190" s="816"/>
      <c r="V190" s="816"/>
      <c r="W190" s="816"/>
      <c r="X190" s="816"/>
      <c r="Y190" s="816"/>
      <c r="Z190" s="816"/>
      <c r="AA190" s="816"/>
      <c r="AB190" s="816"/>
      <c r="AC190" s="816"/>
      <c r="AD190" s="816"/>
      <c r="AE190" s="816"/>
      <c r="AF190" s="816"/>
      <c r="AG190" s="816"/>
      <c r="AH190" s="816"/>
      <c r="AI190" s="816"/>
      <c r="AJ190" s="816"/>
      <c r="AK190" s="816"/>
      <c r="AL190" s="816"/>
      <c r="AM190" s="816"/>
      <c r="AN190" s="816"/>
      <c r="AO190" s="816"/>
      <c r="AP190" s="816"/>
      <c r="AQ190" s="816"/>
      <c r="AR190" s="816"/>
      <c r="AS190" s="816"/>
      <c r="AT190" s="816"/>
      <c r="AU190" s="816"/>
      <c r="AV190" s="816"/>
      <c r="AW190" s="816"/>
      <c r="AX190" s="816"/>
      <c r="AY190" s="816"/>
      <c r="AZ190" s="816"/>
      <c r="BA190" s="816"/>
      <c r="BB190" s="816"/>
    </row>
    <row r="191" spans="4:54">
      <c r="D191" s="816"/>
      <c r="E191" s="816"/>
      <c r="F191" s="816"/>
      <c r="G191" s="816"/>
      <c r="H191" s="816"/>
      <c r="I191" s="816"/>
      <c r="J191" s="816"/>
      <c r="K191" s="816"/>
      <c r="L191" s="816"/>
      <c r="M191" s="816"/>
      <c r="N191" s="816"/>
      <c r="O191" s="816"/>
      <c r="P191" s="816"/>
      <c r="Q191" s="816"/>
      <c r="R191" s="816"/>
      <c r="S191" s="816"/>
      <c r="T191" s="816"/>
      <c r="U191" s="816"/>
      <c r="V191" s="816"/>
      <c r="W191" s="816"/>
      <c r="X191" s="816"/>
      <c r="Y191" s="816"/>
      <c r="Z191" s="816"/>
      <c r="AA191" s="816"/>
      <c r="AB191" s="816"/>
      <c r="AC191" s="816"/>
      <c r="AD191" s="816"/>
      <c r="AE191" s="816"/>
      <c r="AF191" s="816"/>
      <c r="AG191" s="816"/>
      <c r="AH191" s="816"/>
      <c r="AI191" s="816"/>
      <c r="AJ191" s="816"/>
      <c r="AK191" s="816"/>
      <c r="AL191" s="816"/>
      <c r="AM191" s="816"/>
      <c r="AN191" s="816"/>
      <c r="AO191" s="816"/>
      <c r="AP191" s="816"/>
      <c r="AQ191" s="816"/>
      <c r="AR191" s="816"/>
      <c r="AS191" s="816"/>
      <c r="AT191" s="816"/>
      <c r="AU191" s="816"/>
      <c r="AV191" s="816"/>
      <c r="AW191" s="816"/>
      <c r="AX191" s="816"/>
      <c r="AY191" s="816"/>
      <c r="AZ191" s="816"/>
      <c r="BA191" s="816"/>
      <c r="BB191" s="816"/>
    </row>
    <row r="192" spans="4:54" ht="18.75" customHeight="1">
      <c r="AO192" s="830"/>
      <c r="AP192" s="831"/>
      <c r="AQ192" s="831"/>
      <c r="AR192" s="831"/>
      <c r="AS192" s="831"/>
      <c r="AT192" s="831"/>
      <c r="AU192" s="831"/>
      <c r="AV192" s="831"/>
      <c r="AW192" s="831"/>
      <c r="AX192" s="831"/>
      <c r="AY192" s="831"/>
      <c r="AZ192" s="831"/>
      <c r="BA192" s="831"/>
      <c r="BB192" s="831"/>
    </row>
    <row r="193" spans="4:67" ht="13.5" customHeight="1">
      <c r="AM193" s="213"/>
      <c r="AN193" s="213"/>
      <c r="AO193" s="213"/>
      <c r="AP193" s="213"/>
      <c r="AQ193" s="213"/>
      <c r="AR193" s="213"/>
      <c r="AS193" s="213"/>
      <c r="AT193" s="213"/>
      <c r="AU193" s="213"/>
      <c r="AV193" s="213"/>
      <c r="AW193" s="213"/>
      <c r="AX193" s="213"/>
      <c r="AY193" s="213"/>
      <c r="AZ193" s="213"/>
      <c r="BA193" s="213"/>
      <c r="BB193" s="213"/>
      <c r="BC193" s="210"/>
      <c r="BD193" s="210"/>
      <c r="BE193" s="210"/>
      <c r="BF193" s="210"/>
      <c r="BG193" s="210"/>
      <c r="BH193" s="210"/>
      <c r="BI193" s="210"/>
      <c r="BJ193" s="210"/>
      <c r="BK193" s="210"/>
      <c r="BL193" s="210"/>
      <c r="BM193" s="210"/>
      <c r="BN193" s="210"/>
      <c r="BO193" s="210"/>
    </row>
    <row r="194" spans="4:67">
      <c r="D194" s="815" t="s">
        <v>531</v>
      </c>
      <c r="E194" s="816"/>
      <c r="F194" s="816"/>
      <c r="G194" s="816"/>
      <c r="H194" s="816"/>
      <c r="I194" s="816"/>
      <c r="J194" s="816"/>
      <c r="K194" s="816"/>
      <c r="L194" s="816"/>
      <c r="M194" s="816"/>
      <c r="N194" s="816"/>
      <c r="O194" s="816"/>
      <c r="P194" s="816"/>
      <c r="Q194" s="816"/>
      <c r="R194" s="816"/>
      <c r="S194" s="816"/>
      <c r="T194" s="816"/>
      <c r="U194" s="816"/>
      <c r="V194" s="816"/>
      <c r="W194" s="816"/>
      <c r="X194" s="816"/>
      <c r="Y194" s="816"/>
      <c r="Z194" s="816"/>
      <c r="AA194" s="816"/>
      <c r="AB194" s="816"/>
      <c r="AC194" s="816"/>
      <c r="AD194" s="816"/>
      <c r="AE194" s="816"/>
      <c r="AF194" s="816"/>
      <c r="AG194" s="816"/>
      <c r="AH194" s="816"/>
      <c r="AI194" s="816"/>
      <c r="AJ194" s="816"/>
      <c r="AK194" s="816"/>
      <c r="AL194" s="816"/>
      <c r="AM194" s="816"/>
      <c r="AN194" s="816"/>
      <c r="AO194" s="816"/>
      <c r="AP194" s="816"/>
      <c r="AQ194" s="816"/>
      <c r="AR194" s="816"/>
      <c r="AS194" s="816"/>
      <c r="AT194" s="816"/>
      <c r="AU194" s="816"/>
      <c r="AV194" s="816"/>
      <c r="AW194" s="816"/>
      <c r="AX194" s="816"/>
      <c r="AY194" s="816"/>
      <c r="AZ194" s="816"/>
      <c r="BA194" s="816"/>
      <c r="BB194" s="816"/>
    </row>
    <row r="195" spans="4:67">
      <c r="D195" s="816"/>
      <c r="E195" s="816"/>
      <c r="F195" s="816"/>
      <c r="G195" s="816"/>
      <c r="H195" s="816"/>
      <c r="I195" s="816"/>
      <c r="J195" s="816"/>
      <c r="K195" s="816"/>
      <c r="L195" s="816"/>
      <c r="M195" s="816"/>
      <c r="N195" s="816"/>
      <c r="O195" s="816"/>
      <c r="P195" s="816"/>
      <c r="Q195" s="816"/>
      <c r="R195" s="816"/>
      <c r="S195" s="816"/>
      <c r="T195" s="816"/>
      <c r="U195" s="816"/>
      <c r="V195" s="816"/>
      <c r="W195" s="816"/>
      <c r="X195" s="816"/>
      <c r="Y195" s="816"/>
      <c r="Z195" s="816"/>
      <c r="AA195" s="816"/>
      <c r="AB195" s="816"/>
      <c r="AC195" s="816"/>
      <c r="AD195" s="816"/>
      <c r="AE195" s="816"/>
      <c r="AF195" s="816"/>
      <c r="AG195" s="816"/>
      <c r="AH195" s="816"/>
      <c r="AI195" s="816"/>
      <c r="AJ195" s="816"/>
      <c r="AK195" s="816"/>
      <c r="AL195" s="816"/>
      <c r="AM195" s="816"/>
      <c r="AN195" s="816"/>
      <c r="AO195" s="816"/>
      <c r="AP195" s="816"/>
      <c r="AQ195" s="816"/>
      <c r="AR195" s="816"/>
      <c r="AS195" s="816"/>
      <c r="AT195" s="816"/>
      <c r="AU195" s="816"/>
      <c r="AV195" s="816"/>
      <c r="AW195" s="816"/>
      <c r="AX195" s="816"/>
      <c r="AY195" s="816"/>
      <c r="AZ195" s="816"/>
      <c r="BA195" s="816"/>
      <c r="BB195" s="816"/>
    </row>
    <row r="196" spans="4:67" ht="18.75" customHeight="1">
      <c r="AO196" s="830"/>
      <c r="AP196" s="831"/>
      <c r="AQ196" s="831"/>
      <c r="AR196" s="831"/>
      <c r="AS196" s="831"/>
      <c r="AT196" s="831"/>
      <c r="AU196" s="831"/>
      <c r="AV196" s="831"/>
      <c r="AW196" s="831"/>
      <c r="AX196" s="831"/>
      <c r="AY196" s="831"/>
      <c r="AZ196" s="831"/>
      <c r="BA196" s="831"/>
      <c r="BB196" s="831"/>
    </row>
    <row r="197" spans="4:67" ht="13.5" customHeight="1">
      <c r="AM197" s="213"/>
      <c r="AN197" s="213"/>
      <c r="AO197" s="213"/>
      <c r="AP197" s="213"/>
      <c r="AQ197" s="213"/>
      <c r="AR197" s="213"/>
      <c r="AS197" s="213"/>
      <c r="AT197" s="213"/>
      <c r="AU197" s="213"/>
      <c r="AV197" s="213"/>
      <c r="AW197" s="213"/>
      <c r="AX197" s="213"/>
      <c r="AY197" s="213"/>
      <c r="AZ197" s="213"/>
      <c r="BA197" s="213"/>
      <c r="BB197" s="213"/>
      <c r="BC197" s="210"/>
      <c r="BD197" s="210"/>
      <c r="BE197" s="210"/>
      <c r="BF197" s="210"/>
      <c r="BG197" s="210"/>
      <c r="BH197" s="210"/>
      <c r="BI197" s="210"/>
      <c r="BJ197" s="210"/>
      <c r="BK197" s="210"/>
      <c r="BL197" s="210"/>
      <c r="BM197" s="210"/>
      <c r="BN197" s="210"/>
      <c r="BO197" s="210"/>
    </row>
    <row r="198" spans="4:67">
      <c r="D198" s="815" t="s">
        <v>276</v>
      </c>
      <c r="E198" s="816"/>
      <c r="F198" s="816"/>
      <c r="G198" s="816"/>
      <c r="H198" s="816"/>
      <c r="I198" s="816"/>
      <c r="J198" s="816"/>
      <c r="K198" s="816"/>
      <c r="L198" s="816"/>
      <c r="M198" s="816"/>
      <c r="N198" s="816"/>
      <c r="O198" s="816"/>
      <c r="P198" s="816"/>
      <c r="Q198" s="816"/>
      <c r="R198" s="816"/>
      <c r="S198" s="816"/>
      <c r="T198" s="816"/>
      <c r="U198" s="816"/>
      <c r="V198" s="816"/>
      <c r="W198" s="816"/>
      <c r="X198" s="816"/>
      <c r="Y198" s="816"/>
      <c r="Z198" s="816"/>
      <c r="AA198" s="816"/>
      <c r="AB198" s="816"/>
      <c r="AC198" s="816"/>
      <c r="AD198" s="816"/>
      <c r="AE198" s="816"/>
      <c r="AF198" s="816"/>
      <c r="AG198" s="816"/>
      <c r="AH198" s="816"/>
      <c r="AI198" s="816"/>
      <c r="AJ198" s="816"/>
      <c r="AK198" s="816"/>
      <c r="AL198" s="816"/>
      <c r="AM198" s="816"/>
      <c r="AN198" s="816"/>
      <c r="AO198" s="816"/>
      <c r="AP198" s="816"/>
      <c r="AQ198" s="816"/>
      <c r="AR198" s="816"/>
      <c r="AS198" s="816"/>
      <c r="AT198" s="816"/>
      <c r="AU198" s="816"/>
      <c r="AV198" s="816"/>
      <c r="AW198" s="816"/>
      <c r="AX198" s="816"/>
      <c r="AY198" s="816"/>
      <c r="AZ198" s="816"/>
      <c r="BA198" s="816"/>
      <c r="BB198" s="816"/>
    </row>
    <row r="199" spans="4:67">
      <c r="D199" s="816"/>
      <c r="E199" s="816"/>
      <c r="F199" s="816"/>
      <c r="G199" s="816"/>
      <c r="H199" s="816"/>
      <c r="I199" s="816"/>
      <c r="J199" s="816"/>
      <c r="K199" s="816"/>
      <c r="L199" s="816"/>
      <c r="M199" s="816"/>
      <c r="N199" s="816"/>
      <c r="O199" s="816"/>
      <c r="P199" s="816"/>
      <c r="Q199" s="816"/>
      <c r="R199" s="816"/>
      <c r="S199" s="816"/>
      <c r="T199" s="816"/>
      <c r="U199" s="816"/>
      <c r="V199" s="816"/>
      <c r="W199" s="816"/>
      <c r="X199" s="816"/>
      <c r="Y199" s="816"/>
      <c r="Z199" s="816"/>
      <c r="AA199" s="816"/>
      <c r="AB199" s="816"/>
      <c r="AC199" s="816"/>
      <c r="AD199" s="816"/>
      <c r="AE199" s="816"/>
      <c r="AF199" s="816"/>
      <c r="AG199" s="816"/>
      <c r="AH199" s="816"/>
      <c r="AI199" s="816"/>
      <c r="AJ199" s="816"/>
      <c r="AK199" s="816"/>
      <c r="AL199" s="816"/>
      <c r="AM199" s="816"/>
      <c r="AN199" s="816"/>
      <c r="AO199" s="816"/>
      <c r="AP199" s="816"/>
      <c r="AQ199" s="816"/>
      <c r="AR199" s="816"/>
      <c r="AS199" s="816"/>
      <c r="AT199" s="816"/>
      <c r="AU199" s="816"/>
      <c r="AV199" s="816"/>
      <c r="AW199" s="816"/>
      <c r="AX199" s="816"/>
      <c r="AY199" s="816"/>
      <c r="AZ199" s="816"/>
      <c r="BA199" s="816"/>
      <c r="BB199" s="816"/>
    </row>
    <row r="200" spans="4:67" ht="18.75" customHeight="1">
      <c r="AO200" s="830"/>
      <c r="AP200" s="831"/>
      <c r="AQ200" s="831"/>
      <c r="AR200" s="831"/>
      <c r="AS200" s="831"/>
      <c r="AT200" s="831"/>
      <c r="AU200" s="831"/>
      <c r="AV200" s="831"/>
      <c r="AW200" s="831"/>
      <c r="AX200" s="831"/>
      <c r="AY200" s="831"/>
      <c r="AZ200" s="831"/>
      <c r="BA200" s="831"/>
      <c r="BB200" s="831"/>
    </row>
    <row r="201" spans="4:67" ht="13.5" customHeight="1">
      <c r="AM201" s="213"/>
      <c r="AN201" s="213"/>
      <c r="AO201" s="213"/>
      <c r="AP201" s="213"/>
      <c r="AQ201" s="213"/>
      <c r="AR201" s="213"/>
      <c r="AS201" s="213"/>
      <c r="AT201" s="213"/>
      <c r="AU201" s="213"/>
      <c r="AV201" s="213"/>
      <c r="AW201" s="213"/>
      <c r="AX201" s="213"/>
      <c r="AY201" s="213"/>
      <c r="AZ201" s="213"/>
      <c r="BA201" s="213"/>
      <c r="BB201" s="213"/>
      <c r="BC201" s="210"/>
      <c r="BD201" s="210"/>
      <c r="BE201" s="210"/>
      <c r="BF201" s="210"/>
      <c r="BG201" s="210"/>
      <c r="BH201" s="210"/>
      <c r="BI201" s="210"/>
      <c r="BJ201" s="210"/>
      <c r="BK201" s="210"/>
      <c r="BL201" s="210"/>
      <c r="BM201" s="210"/>
      <c r="BN201" s="210"/>
      <c r="BO201" s="210"/>
    </row>
    <row r="202" spans="4:67">
      <c r="D202" s="815" t="s">
        <v>277</v>
      </c>
      <c r="E202" s="816"/>
      <c r="F202" s="816"/>
      <c r="G202" s="816"/>
      <c r="H202" s="816"/>
      <c r="I202" s="816"/>
      <c r="J202" s="816"/>
      <c r="K202" s="816"/>
      <c r="L202" s="816"/>
      <c r="M202" s="816"/>
      <c r="N202" s="816"/>
      <c r="O202" s="816"/>
      <c r="P202" s="816"/>
      <c r="Q202" s="816"/>
      <c r="R202" s="816"/>
      <c r="S202" s="816"/>
      <c r="T202" s="816"/>
      <c r="U202" s="816"/>
      <c r="V202" s="816"/>
      <c r="W202" s="816"/>
      <c r="X202" s="816"/>
      <c r="Y202" s="816"/>
      <c r="Z202" s="816"/>
      <c r="AA202" s="816"/>
      <c r="AB202" s="816"/>
      <c r="AC202" s="816"/>
      <c r="AD202" s="816"/>
      <c r="AE202" s="816"/>
      <c r="AF202" s="816"/>
      <c r="AG202" s="816"/>
      <c r="AH202" s="816"/>
      <c r="AI202" s="816"/>
      <c r="AJ202" s="816"/>
      <c r="AK202" s="816"/>
      <c r="AL202" s="816"/>
      <c r="AM202" s="816"/>
      <c r="AN202" s="816"/>
      <c r="AO202" s="816"/>
      <c r="AP202" s="816"/>
      <c r="AQ202" s="816"/>
      <c r="AR202" s="816"/>
      <c r="AS202" s="816"/>
      <c r="AT202" s="816"/>
      <c r="AU202" s="816"/>
      <c r="AV202" s="816"/>
      <c r="AW202" s="816"/>
      <c r="AX202" s="816"/>
      <c r="AY202" s="816"/>
      <c r="AZ202" s="816"/>
      <c r="BA202" s="816"/>
      <c r="BB202" s="816"/>
    </row>
    <row r="203" spans="4:67">
      <c r="D203" s="816"/>
      <c r="E203" s="816"/>
      <c r="F203" s="816"/>
      <c r="G203" s="816"/>
      <c r="H203" s="816"/>
      <c r="I203" s="816"/>
      <c r="J203" s="816"/>
      <c r="K203" s="816"/>
      <c r="L203" s="816"/>
      <c r="M203" s="816"/>
      <c r="N203" s="816"/>
      <c r="O203" s="816"/>
      <c r="P203" s="816"/>
      <c r="Q203" s="816"/>
      <c r="R203" s="816"/>
      <c r="S203" s="816"/>
      <c r="T203" s="816"/>
      <c r="U203" s="816"/>
      <c r="V203" s="816"/>
      <c r="W203" s="816"/>
      <c r="X203" s="816"/>
      <c r="Y203" s="816"/>
      <c r="Z203" s="816"/>
      <c r="AA203" s="816"/>
      <c r="AB203" s="816"/>
      <c r="AC203" s="816"/>
      <c r="AD203" s="816"/>
      <c r="AE203" s="816"/>
      <c r="AF203" s="816"/>
      <c r="AG203" s="816"/>
      <c r="AH203" s="816"/>
      <c r="AI203" s="816"/>
      <c r="AJ203" s="816"/>
      <c r="AK203" s="816"/>
      <c r="AL203" s="816"/>
      <c r="AM203" s="816"/>
      <c r="AN203" s="816"/>
      <c r="AO203" s="816"/>
      <c r="AP203" s="816"/>
      <c r="AQ203" s="816"/>
      <c r="AR203" s="816"/>
      <c r="AS203" s="816"/>
      <c r="AT203" s="816"/>
      <c r="AU203" s="816"/>
      <c r="AV203" s="816"/>
      <c r="AW203" s="816"/>
      <c r="AX203" s="816"/>
      <c r="AY203" s="816"/>
      <c r="AZ203" s="816"/>
      <c r="BA203" s="816"/>
      <c r="BB203" s="816"/>
    </row>
    <row r="204" spans="4:67" ht="18.75" customHeight="1">
      <c r="AO204" s="830"/>
      <c r="AP204" s="831"/>
      <c r="AQ204" s="831"/>
      <c r="AR204" s="831"/>
      <c r="AS204" s="831"/>
      <c r="AT204" s="831"/>
      <c r="AU204" s="831"/>
      <c r="AV204" s="831"/>
      <c r="AW204" s="831"/>
      <c r="AX204" s="831"/>
      <c r="AY204" s="831"/>
      <c r="AZ204" s="831"/>
      <c r="BA204" s="831"/>
      <c r="BB204" s="831"/>
    </row>
    <row r="205" spans="4:67" ht="13.5" customHeight="1">
      <c r="AM205" s="213"/>
      <c r="AN205" s="213"/>
      <c r="AO205" s="213"/>
      <c r="AP205" s="213"/>
      <c r="AQ205" s="213"/>
      <c r="AR205" s="213"/>
      <c r="AS205" s="213"/>
      <c r="AT205" s="213"/>
      <c r="AU205" s="213"/>
      <c r="AV205" s="213"/>
      <c r="AW205" s="213"/>
      <c r="AX205" s="213"/>
      <c r="AY205" s="213"/>
      <c r="AZ205" s="213"/>
      <c r="BA205" s="213"/>
      <c r="BB205" s="213"/>
      <c r="BC205" s="210"/>
      <c r="BD205" s="210"/>
      <c r="BE205" s="210"/>
      <c r="BF205" s="210"/>
      <c r="BG205" s="210"/>
      <c r="BH205" s="210"/>
      <c r="BI205" s="210"/>
      <c r="BJ205" s="210"/>
      <c r="BK205" s="210"/>
      <c r="BL205" s="210"/>
      <c r="BM205" s="210"/>
      <c r="BN205" s="210"/>
      <c r="BO205" s="210"/>
    </row>
    <row r="206" spans="4:67">
      <c r="D206" s="815" t="s">
        <v>278</v>
      </c>
      <c r="E206" s="816"/>
      <c r="F206" s="816"/>
      <c r="G206" s="816"/>
      <c r="H206" s="816"/>
      <c r="I206" s="816"/>
      <c r="J206" s="816"/>
      <c r="K206" s="816"/>
      <c r="L206" s="816"/>
      <c r="M206" s="816"/>
      <c r="N206" s="816"/>
      <c r="O206" s="816"/>
      <c r="P206" s="816"/>
      <c r="Q206" s="816"/>
      <c r="R206" s="816"/>
      <c r="S206" s="816"/>
      <c r="T206" s="816"/>
      <c r="U206" s="816"/>
      <c r="V206" s="816"/>
      <c r="W206" s="816"/>
      <c r="X206" s="816"/>
      <c r="Y206" s="816"/>
      <c r="Z206" s="816"/>
      <c r="AA206" s="816"/>
      <c r="AB206" s="816"/>
      <c r="AC206" s="816"/>
      <c r="AD206" s="816"/>
      <c r="AE206" s="816"/>
      <c r="AF206" s="816"/>
      <c r="AG206" s="816"/>
      <c r="AH206" s="816"/>
      <c r="AI206" s="816"/>
      <c r="AJ206" s="816"/>
      <c r="AK206" s="816"/>
      <c r="AL206" s="816"/>
      <c r="AM206" s="816"/>
      <c r="AN206" s="816"/>
      <c r="AO206" s="816"/>
      <c r="AP206" s="816"/>
      <c r="AQ206" s="816"/>
      <c r="AR206" s="816"/>
      <c r="AS206" s="816"/>
      <c r="AT206" s="816"/>
      <c r="AU206" s="816"/>
      <c r="AV206" s="816"/>
      <c r="AW206" s="816"/>
      <c r="AX206" s="816"/>
      <c r="AY206" s="816"/>
      <c r="AZ206" s="816"/>
      <c r="BA206" s="816"/>
      <c r="BB206" s="816"/>
    </row>
    <row r="207" spans="4:67">
      <c r="D207" s="816"/>
      <c r="E207" s="816"/>
      <c r="F207" s="816"/>
      <c r="G207" s="816"/>
      <c r="H207" s="816"/>
      <c r="I207" s="816"/>
      <c r="J207" s="816"/>
      <c r="K207" s="816"/>
      <c r="L207" s="816"/>
      <c r="M207" s="816"/>
      <c r="N207" s="816"/>
      <c r="O207" s="816"/>
      <c r="P207" s="816"/>
      <c r="Q207" s="816"/>
      <c r="R207" s="816"/>
      <c r="S207" s="816"/>
      <c r="T207" s="816"/>
      <c r="U207" s="816"/>
      <c r="V207" s="816"/>
      <c r="W207" s="816"/>
      <c r="X207" s="816"/>
      <c r="Y207" s="816"/>
      <c r="Z207" s="816"/>
      <c r="AA207" s="816"/>
      <c r="AB207" s="816"/>
      <c r="AC207" s="816"/>
      <c r="AD207" s="816"/>
      <c r="AE207" s="816"/>
      <c r="AF207" s="816"/>
      <c r="AG207" s="816"/>
      <c r="AH207" s="816"/>
      <c r="AI207" s="816"/>
      <c r="AJ207" s="816"/>
      <c r="AK207" s="816"/>
      <c r="AL207" s="816"/>
      <c r="AM207" s="816"/>
      <c r="AN207" s="816"/>
      <c r="AO207" s="816"/>
      <c r="AP207" s="816"/>
      <c r="AQ207" s="816"/>
      <c r="AR207" s="816"/>
      <c r="AS207" s="816"/>
      <c r="AT207" s="816"/>
      <c r="AU207" s="816"/>
      <c r="AV207" s="816"/>
      <c r="AW207" s="816"/>
      <c r="AX207" s="816"/>
      <c r="AY207" s="816"/>
      <c r="AZ207" s="816"/>
      <c r="BA207" s="816"/>
      <c r="BB207" s="816"/>
    </row>
    <row r="208" spans="4:67" ht="18.75" customHeight="1">
      <c r="AO208" s="830"/>
      <c r="AP208" s="831"/>
      <c r="AQ208" s="831"/>
      <c r="AR208" s="831"/>
      <c r="AS208" s="831"/>
      <c r="AT208" s="831"/>
      <c r="AU208" s="831"/>
      <c r="AV208" s="831"/>
      <c r="AW208" s="831"/>
      <c r="AX208" s="831"/>
      <c r="AY208" s="831"/>
      <c r="AZ208" s="831"/>
      <c r="BA208" s="831"/>
      <c r="BB208" s="831"/>
    </row>
    <row r="209" spans="1:67" ht="13.5" customHeight="1">
      <c r="AM209" s="213"/>
      <c r="AN209" s="213"/>
      <c r="AO209" s="213"/>
      <c r="AP209" s="213"/>
      <c r="AQ209" s="213"/>
      <c r="AR209" s="213"/>
      <c r="AS209" s="213"/>
      <c r="AT209" s="213"/>
      <c r="AU209" s="213"/>
      <c r="AV209" s="213"/>
      <c r="AW209" s="213"/>
      <c r="AX209" s="213"/>
      <c r="AY209" s="213"/>
      <c r="AZ209" s="213"/>
      <c r="BA209" s="213"/>
      <c r="BB209" s="213"/>
      <c r="BC209" s="210"/>
      <c r="BD209" s="210"/>
      <c r="BE209" s="210"/>
      <c r="BF209" s="210"/>
      <c r="BG209" s="210"/>
      <c r="BH209" s="210"/>
      <c r="BI209" s="210"/>
      <c r="BJ209" s="210"/>
      <c r="BK209" s="210"/>
      <c r="BL209" s="210"/>
      <c r="BM209" s="210"/>
      <c r="BN209" s="210"/>
      <c r="BO209" s="210"/>
    </row>
    <row r="211" spans="1:67">
      <c r="A211" s="220" t="s">
        <v>604</v>
      </c>
    </row>
    <row r="212" spans="1:67">
      <c r="B212" s="714" t="s">
        <v>292</v>
      </c>
      <c r="C212" s="715"/>
      <c r="D212" s="715"/>
      <c r="E212" s="715"/>
      <c r="F212" s="715"/>
      <c r="G212" s="715"/>
      <c r="H212" s="715"/>
      <c r="I212" s="715"/>
      <c r="J212" s="714" t="s">
        <v>293</v>
      </c>
      <c r="K212" s="715"/>
      <c r="L212" s="715"/>
      <c r="M212" s="715"/>
      <c r="N212" s="715"/>
      <c r="O212" s="715"/>
      <c r="P212" s="714" t="s">
        <v>294</v>
      </c>
      <c r="Q212" s="715"/>
      <c r="R212" s="715"/>
      <c r="S212" s="715"/>
      <c r="T212" s="715"/>
      <c r="U212" s="715"/>
      <c r="V212" s="714" t="s">
        <v>295</v>
      </c>
      <c r="W212" s="715"/>
      <c r="X212" s="715"/>
      <c r="Y212" s="715"/>
      <c r="Z212" s="715"/>
      <c r="AA212" s="715"/>
      <c r="AB212" s="715"/>
      <c r="AC212" s="715"/>
      <c r="AD212" s="715"/>
      <c r="AE212" s="715"/>
      <c r="AF212" s="865" t="s">
        <v>296</v>
      </c>
      <c r="AG212" s="680"/>
      <c r="AH212" s="680"/>
      <c r="AI212" s="680"/>
      <c r="AJ212" s="680"/>
      <c r="AK212" s="680"/>
      <c r="AL212" s="680"/>
      <c r="AM212" s="680"/>
      <c r="AN212" s="680"/>
      <c r="AO212" s="680"/>
      <c r="AP212" s="680"/>
      <c r="AQ212" s="680"/>
      <c r="AR212" s="680"/>
      <c r="AS212" s="680"/>
      <c r="AT212" s="680"/>
      <c r="AU212" s="680"/>
      <c r="AV212" s="680"/>
      <c r="AW212" s="680"/>
      <c r="AX212" s="680"/>
      <c r="AY212" s="680"/>
      <c r="AZ212" s="680"/>
      <c r="BA212" s="680"/>
      <c r="BB212" s="681"/>
    </row>
    <row r="213" spans="1:67">
      <c r="B213" s="837" t="s">
        <v>286</v>
      </c>
      <c r="C213" s="838"/>
      <c r="D213" s="714" t="s">
        <v>288</v>
      </c>
      <c r="E213" s="715"/>
      <c r="F213" s="715"/>
      <c r="G213" s="715"/>
      <c r="H213" s="715"/>
      <c r="I213" s="715"/>
      <c r="J213" s="839" t="s">
        <v>448</v>
      </c>
      <c r="K213" s="840"/>
      <c r="L213" s="840"/>
      <c r="M213" s="840"/>
      <c r="N213" s="840"/>
      <c r="O213" s="841"/>
      <c r="P213" s="855" t="s">
        <v>109</v>
      </c>
      <c r="Q213" s="856"/>
      <c r="R213" s="856"/>
      <c r="S213" s="856"/>
      <c r="T213" s="856"/>
      <c r="U213" s="857"/>
      <c r="V213" s="844"/>
      <c r="W213" s="845"/>
      <c r="X213" s="845"/>
      <c r="Y213" s="846" t="s">
        <v>279</v>
      </c>
      <c r="Z213" s="684"/>
      <c r="AA213" s="847"/>
      <c r="AB213" s="845"/>
      <c r="AC213" s="845"/>
      <c r="AD213" s="846" t="s">
        <v>280</v>
      </c>
      <c r="AE213" s="848"/>
      <c r="AF213" s="867" t="s">
        <v>281</v>
      </c>
      <c r="AG213" s="868"/>
      <c r="AH213" s="868"/>
      <c r="AI213" s="868"/>
      <c r="AJ213" s="868"/>
      <c r="AK213" s="868"/>
      <c r="AL213" s="868"/>
      <c r="AM213" s="868"/>
      <c r="AN213" s="868"/>
      <c r="AO213" s="868"/>
      <c r="AP213" s="868"/>
      <c r="AQ213" s="868"/>
      <c r="AR213" s="868"/>
      <c r="AS213" s="868"/>
      <c r="AT213" s="868"/>
      <c r="AU213" s="868"/>
      <c r="AV213" s="868"/>
      <c r="AW213" s="868"/>
      <c r="AX213" s="868"/>
      <c r="AY213" s="868"/>
      <c r="AZ213" s="868"/>
      <c r="BA213" s="868"/>
      <c r="BB213" s="869"/>
    </row>
    <row r="214" spans="1:67">
      <c r="B214" s="838"/>
      <c r="C214" s="838"/>
      <c r="D214" s="715"/>
      <c r="E214" s="715"/>
      <c r="F214" s="715"/>
      <c r="G214" s="715"/>
      <c r="H214" s="715"/>
      <c r="I214" s="715"/>
      <c r="J214" s="842"/>
      <c r="K214" s="824"/>
      <c r="L214" s="824"/>
      <c r="M214" s="824"/>
      <c r="N214" s="824"/>
      <c r="O214" s="843"/>
      <c r="P214" s="858"/>
      <c r="Q214" s="859"/>
      <c r="R214" s="859"/>
      <c r="S214" s="859"/>
      <c r="T214" s="859"/>
      <c r="U214" s="860"/>
      <c r="V214" s="849"/>
      <c r="W214" s="850"/>
      <c r="X214" s="850"/>
      <c r="Y214" s="851" t="s">
        <v>279</v>
      </c>
      <c r="Z214" s="852"/>
      <c r="AA214" s="853"/>
      <c r="AB214" s="850"/>
      <c r="AC214" s="850"/>
      <c r="AD214" s="851" t="s">
        <v>280</v>
      </c>
      <c r="AE214" s="854"/>
      <c r="AF214" s="870"/>
      <c r="AG214" s="871"/>
      <c r="AH214" s="871"/>
      <c r="AI214" s="871"/>
      <c r="AJ214" s="871"/>
      <c r="AK214" s="871"/>
      <c r="AL214" s="871"/>
      <c r="AM214" s="871"/>
      <c r="AN214" s="871"/>
      <c r="AO214" s="871"/>
      <c r="AP214" s="871"/>
      <c r="AQ214" s="871"/>
      <c r="AR214" s="871"/>
      <c r="AS214" s="871"/>
      <c r="AT214" s="871"/>
      <c r="AU214" s="871"/>
      <c r="AV214" s="871"/>
      <c r="AW214" s="871"/>
      <c r="AX214" s="871"/>
      <c r="AY214" s="871"/>
      <c r="AZ214" s="871"/>
      <c r="BA214" s="871"/>
      <c r="BB214" s="872"/>
    </row>
    <row r="215" spans="1:67">
      <c r="B215" s="838"/>
      <c r="C215" s="838"/>
      <c r="D215" s="714" t="s">
        <v>289</v>
      </c>
      <c r="E215" s="715"/>
      <c r="F215" s="715"/>
      <c r="G215" s="715"/>
      <c r="H215" s="715"/>
      <c r="I215" s="715"/>
      <c r="J215" s="839" t="s">
        <v>514</v>
      </c>
      <c r="K215" s="840"/>
      <c r="L215" s="840"/>
      <c r="M215" s="840"/>
      <c r="N215" s="840"/>
      <c r="O215" s="841"/>
      <c r="P215" s="855" t="s">
        <v>109</v>
      </c>
      <c r="Q215" s="856"/>
      <c r="R215" s="856"/>
      <c r="S215" s="856"/>
      <c r="T215" s="856"/>
      <c r="U215" s="857"/>
      <c r="V215" s="849"/>
      <c r="W215" s="850"/>
      <c r="X215" s="850"/>
      <c r="Y215" s="851" t="s">
        <v>279</v>
      </c>
      <c r="Z215" s="852"/>
      <c r="AA215" s="853"/>
      <c r="AB215" s="850"/>
      <c r="AC215" s="850"/>
      <c r="AD215" s="851" t="s">
        <v>280</v>
      </c>
      <c r="AE215" s="854"/>
      <c r="AF215" s="870"/>
      <c r="AG215" s="871"/>
      <c r="AH215" s="871"/>
      <c r="AI215" s="871"/>
      <c r="AJ215" s="871"/>
      <c r="AK215" s="871"/>
      <c r="AL215" s="871"/>
      <c r="AM215" s="871"/>
      <c r="AN215" s="871"/>
      <c r="AO215" s="871"/>
      <c r="AP215" s="871"/>
      <c r="AQ215" s="871"/>
      <c r="AR215" s="871"/>
      <c r="AS215" s="871"/>
      <c r="AT215" s="871"/>
      <c r="AU215" s="871"/>
      <c r="AV215" s="871"/>
      <c r="AW215" s="871"/>
      <c r="AX215" s="871"/>
      <c r="AY215" s="871"/>
      <c r="AZ215" s="871"/>
      <c r="BA215" s="871"/>
      <c r="BB215" s="872"/>
    </row>
    <row r="216" spans="1:67">
      <c r="B216" s="838"/>
      <c r="C216" s="838"/>
      <c r="D216" s="715"/>
      <c r="E216" s="715"/>
      <c r="F216" s="715"/>
      <c r="G216" s="715"/>
      <c r="H216" s="715"/>
      <c r="I216" s="715"/>
      <c r="J216" s="842"/>
      <c r="K216" s="824"/>
      <c r="L216" s="824"/>
      <c r="M216" s="824"/>
      <c r="N216" s="824"/>
      <c r="O216" s="843"/>
      <c r="P216" s="858"/>
      <c r="Q216" s="859"/>
      <c r="R216" s="859"/>
      <c r="S216" s="859"/>
      <c r="T216" s="859"/>
      <c r="U216" s="860"/>
      <c r="V216" s="849"/>
      <c r="W216" s="850"/>
      <c r="X216" s="850"/>
      <c r="Y216" s="851" t="s">
        <v>279</v>
      </c>
      <c r="Z216" s="852"/>
      <c r="AA216" s="853"/>
      <c r="AB216" s="850"/>
      <c r="AC216" s="850"/>
      <c r="AD216" s="851" t="s">
        <v>280</v>
      </c>
      <c r="AE216" s="854"/>
      <c r="AF216" s="870"/>
      <c r="AG216" s="871"/>
      <c r="AH216" s="871"/>
      <c r="AI216" s="871"/>
      <c r="AJ216" s="871"/>
      <c r="AK216" s="871"/>
      <c r="AL216" s="871"/>
      <c r="AM216" s="871"/>
      <c r="AN216" s="871"/>
      <c r="AO216" s="871"/>
      <c r="AP216" s="871"/>
      <c r="AQ216" s="871"/>
      <c r="AR216" s="871"/>
      <c r="AS216" s="871"/>
      <c r="AT216" s="871"/>
      <c r="AU216" s="871"/>
      <c r="AV216" s="871"/>
      <c r="AW216" s="871"/>
      <c r="AX216" s="871"/>
      <c r="AY216" s="871"/>
      <c r="AZ216" s="871"/>
      <c r="BA216" s="871"/>
      <c r="BB216" s="872"/>
    </row>
    <row r="217" spans="1:67">
      <c r="B217" s="837" t="s">
        <v>287</v>
      </c>
      <c r="C217" s="838"/>
      <c r="D217" s="714" t="s">
        <v>290</v>
      </c>
      <c r="E217" s="715"/>
      <c r="F217" s="715"/>
      <c r="G217" s="715"/>
      <c r="H217" s="715"/>
      <c r="I217" s="715"/>
      <c r="J217" s="839" t="s">
        <v>514</v>
      </c>
      <c r="K217" s="840"/>
      <c r="L217" s="840"/>
      <c r="M217" s="840"/>
      <c r="N217" s="840"/>
      <c r="O217" s="841"/>
      <c r="P217" s="855" t="s">
        <v>109</v>
      </c>
      <c r="Q217" s="856"/>
      <c r="R217" s="856"/>
      <c r="S217" s="856"/>
      <c r="T217" s="856"/>
      <c r="U217" s="857"/>
      <c r="V217" s="849"/>
      <c r="W217" s="850"/>
      <c r="X217" s="850"/>
      <c r="Y217" s="851" t="s">
        <v>279</v>
      </c>
      <c r="Z217" s="852"/>
      <c r="AA217" s="853"/>
      <c r="AB217" s="850"/>
      <c r="AC217" s="850"/>
      <c r="AD217" s="851" t="s">
        <v>280</v>
      </c>
      <c r="AE217" s="854"/>
      <c r="AF217" s="127"/>
      <c r="BB217" s="128"/>
    </row>
    <row r="218" spans="1:67">
      <c r="B218" s="838"/>
      <c r="C218" s="838"/>
      <c r="D218" s="715"/>
      <c r="E218" s="715"/>
      <c r="F218" s="715"/>
      <c r="G218" s="715"/>
      <c r="H218" s="715"/>
      <c r="I218" s="715"/>
      <c r="J218" s="842"/>
      <c r="K218" s="824"/>
      <c r="L218" s="824"/>
      <c r="M218" s="824"/>
      <c r="N218" s="824"/>
      <c r="O218" s="843"/>
      <c r="P218" s="858"/>
      <c r="Q218" s="859"/>
      <c r="R218" s="859"/>
      <c r="S218" s="859"/>
      <c r="T218" s="859"/>
      <c r="U218" s="860"/>
      <c r="V218" s="849"/>
      <c r="W218" s="850"/>
      <c r="X218" s="850"/>
      <c r="Y218" s="851" t="s">
        <v>279</v>
      </c>
      <c r="Z218" s="852"/>
      <c r="AA218" s="853"/>
      <c r="AB218" s="850"/>
      <c r="AC218" s="850"/>
      <c r="AD218" s="851" t="s">
        <v>280</v>
      </c>
      <c r="AE218" s="854"/>
      <c r="AF218" s="127"/>
      <c r="AK218" s="866"/>
      <c r="AL218" s="687"/>
      <c r="AM218" s="687"/>
      <c r="AN218" s="687"/>
      <c r="AO218" s="687"/>
      <c r="AP218" s="687"/>
      <c r="AQ218" s="687"/>
      <c r="AR218" s="687"/>
      <c r="AS218" s="687"/>
      <c r="AT218" s="687"/>
      <c r="AU218" s="687"/>
      <c r="AV218" s="687"/>
      <c r="AW218" s="687"/>
      <c r="AX218" s="688"/>
      <c r="BB218" s="128"/>
    </row>
    <row r="219" spans="1:67" ht="13.5" customHeight="1">
      <c r="B219" s="838"/>
      <c r="C219" s="838"/>
      <c r="D219" s="714" t="s">
        <v>291</v>
      </c>
      <c r="E219" s="715"/>
      <c r="F219" s="715"/>
      <c r="G219" s="715"/>
      <c r="H219" s="715"/>
      <c r="I219" s="715"/>
      <c r="J219" s="839" t="s">
        <v>514</v>
      </c>
      <c r="K219" s="840"/>
      <c r="L219" s="840"/>
      <c r="M219" s="840"/>
      <c r="N219" s="840"/>
      <c r="O219" s="841"/>
      <c r="P219" s="855" t="s">
        <v>109</v>
      </c>
      <c r="Q219" s="856"/>
      <c r="R219" s="856"/>
      <c r="S219" s="856"/>
      <c r="T219" s="856"/>
      <c r="U219" s="857"/>
      <c r="V219" s="849"/>
      <c r="W219" s="850"/>
      <c r="X219" s="850"/>
      <c r="Y219" s="851" t="s">
        <v>279</v>
      </c>
      <c r="Z219" s="852"/>
      <c r="AA219" s="853"/>
      <c r="AB219" s="850"/>
      <c r="AC219" s="850"/>
      <c r="AD219" s="851" t="s">
        <v>280</v>
      </c>
      <c r="AE219" s="854"/>
      <c r="AF219" s="127"/>
      <c r="AK219" s="861" t="s">
        <v>588</v>
      </c>
      <c r="AL219" s="861"/>
      <c r="AM219" s="861"/>
      <c r="AN219" s="861"/>
      <c r="AO219" s="861"/>
      <c r="AP219" s="861"/>
      <c r="AQ219" s="861"/>
      <c r="AR219" s="861"/>
      <c r="AS219" s="861"/>
      <c r="AT219" s="861"/>
      <c r="AU219" s="861"/>
      <c r="AV219" s="861"/>
      <c r="AW219" s="861"/>
      <c r="AX219" s="861"/>
      <c r="AY219" s="861"/>
      <c r="AZ219" s="861"/>
      <c r="BB219" s="128"/>
    </row>
    <row r="220" spans="1:67">
      <c r="B220" s="838"/>
      <c r="C220" s="838"/>
      <c r="D220" s="715"/>
      <c r="E220" s="715"/>
      <c r="F220" s="715"/>
      <c r="G220" s="715"/>
      <c r="H220" s="715"/>
      <c r="I220" s="715"/>
      <c r="J220" s="842"/>
      <c r="K220" s="824"/>
      <c r="L220" s="824"/>
      <c r="M220" s="824"/>
      <c r="N220" s="824"/>
      <c r="O220" s="843"/>
      <c r="P220" s="858"/>
      <c r="Q220" s="859"/>
      <c r="R220" s="859"/>
      <c r="S220" s="859"/>
      <c r="T220" s="859"/>
      <c r="U220" s="860"/>
      <c r="V220" s="873"/>
      <c r="W220" s="874"/>
      <c r="X220" s="874"/>
      <c r="Y220" s="875" t="s">
        <v>279</v>
      </c>
      <c r="Z220" s="676"/>
      <c r="AA220" s="876"/>
      <c r="AB220" s="874"/>
      <c r="AC220" s="874"/>
      <c r="AD220" s="875" t="s">
        <v>280</v>
      </c>
      <c r="AE220" s="877"/>
      <c r="AF220" s="129"/>
      <c r="AG220" s="130"/>
      <c r="AH220" s="130"/>
      <c r="AI220" s="130"/>
      <c r="AJ220" s="130"/>
      <c r="AK220" s="130"/>
      <c r="AL220" s="130"/>
      <c r="AM220" s="130"/>
      <c r="AN220" s="130"/>
      <c r="AO220" s="130"/>
      <c r="AP220" s="130"/>
      <c r="AQ220" s="130"/>
      <c r="AR220" s="130"/>
      <c r="AS220" s="130"/>
      <c r="AT220" s="130"/>
      <c r="AU220" s="130"/>
      <c r="AV220" s="130"/>
      <c r="AW220" s="130"/>
      <c r="AX220" s="130"/>
      <c r="AY220" s="130"/>
      <c r="AZ220" s="130"/>
      <c r="BA220" s="130"/>
      <c r="BB220" s="50"/>
    </row>
    <row r="222" spans="1:67">
      <c r="C222" s="47" t="s">
        <v>282</v>
      </c>
    </row>
    <row r="223" spans="1:67">
      <c r="E223" s="320" t="s">
        <v>283</v>
      </c>
      <c r="F223" s="715"/>
      <c r="G223" s="715"/>
      <c r="H223" s="715"/>
      <c r="I223" s="715"/>
      <c r="J223" s="715"/>
      <c r="K223" s="715"/>
      <c r="L223" s="715"/>
      <c r="M223" s="715"/>
      <c r="N223" s="714" t="s">
        <v>284</v>
      </c>
      <c r="O223" s="715"/>
      <c r="P223" s="715"/>
      <c r="Q223" s="715"/>
      <c r="R223" s="715"/>
      <c r="S223" s="714" t="s">
        <v>285</v>
      </c>
      <c r="T223" s="715"/>
      <c r="U223" s="715"/>
      <c r="V223" s="715"/>
      <c r="W223" s="715"/>
    </row>
    <row r="224" spans="1:67">
      <c r="E224" s="715"/>
      <c r="F224" s="715"/>
      <c r="G224" s="715"/>
      <c r="H224" s="715"/>
      <c r="I224" s="715"/>
      <c r="J224" s="715"/>
      <c r="K224" s="715"/>
      <c r="L224" s="715"/>
      <c r="M224" s="715"/>
      <c r="N224" s="715"/>
      <c r="O224" s="715"/>
      <c r="P224" s="715"/>
      <c r="Q224" s="715"/>
      <c r="R224" s="715"/>
      <c r="S224" s="715"/>
      <c r="T224" s="715"/>
      <c r="U224" s="715"/>
      <c r="V224" s="715"/>
      <c r="W224" s="715"/>
    </row>
    <row r="225" spans="1:54">
      <c r="E225" s="862" t="s">
        <v>513</v>
      </c>
      <c r="F225" s="863"/>
      <c r="G225" s="863"/>
      <c r="H225" s="863"/>
      <c r="I225" s="863"/>
      <c r="J225" s="863"/>
      <c r="K225" s="863"/>
      <c r="L225" s="863"/>
      <c r="M225" s="863"/>
      <c r="N225" s="864" t="s">
        <v>511</v>
      </c>
      <c r="O225" s="863"/>
      <c r="P225" s="863"/>
      <c r="Q225" s="863"/>
      <c r="R225" s="863"/>
      <c r="S225" s="864" t="s">
        <v>511</v>
      </c>
      <c r="T225" s="863"/>
      <c r="U225" s="863"/>
      <c r="V225" s="863"/>
      <c r="W225" s="863"/>
    </row>
    <row r="226" spans="1:54">
      <c r="E226" s="863"/>
      <c r="F226" s="863"/>
      <c r="G226" s="863"/>
      <c r="H226" s="863"/>
      <c r="I226" s="863"/>
      <c r="J226" s="863"/>
      <c r="K226" s="863"/>
      <c r="L226" s="863"/>
      <c r="M226" s="863"/>
      <c r="N226" s="863"/>
      <c r="O226" s="863"/>
      <c r="P226" s="863"/>
      <c r="Q226" s="863"/>
      <c r="R226" s="863"/>
      <c r="S226" s="863"/>
      <c r="T226" s="863"/>
      <c r="U226" s="863"/>
      <c r="V226" s="863"/>
      <c r="W226" s="863"/>
    </row>
    <row r="231" spans="1:54">
      <c r="A231" s="113" t="s">
        <v>595</v>
      </c>
    </row>
    <row r="232" spans="1:54" ht="22.5" customHeight="1">
      <c r="B232" s="668" t="s">
        <v>317</v>
      </c>
      <c r="C232" s="669"/>
      <c r="D232" s="669"/>
      <c r="E232" s="669"/>
      <c r="F232" s="669"/>
      <c r="G232" s="669"/>
      <c r="H232" s="669"/>
      <c r="I232" s="669"/>
      <c r="J232" s="669"/>
      <c r="K232" s="669"/>
      <c r="L232" s="669"/>
      <c r="M232" s="669"/>
      <c r="N232" s="669"/>
      <c r="O232" s="669"/>
      <c r="P232" s="669"/>
      <c r="Q232" s="669"/>
      <c r="R232" s="669"/>
      <c r="S232" s="669"/>
      <c r="T232" s="669"/>
      <c r="U232" s="669"/>
      <c r="V232" s="669"/>
      <c r="W232" s="670"/>
      <c r="X232" s="670"/>
      <c r="Y232" s="670"/>
      <c r="Z232" s="670"/>
      <c r="AA232" s="670"/>
      <c r="AB232" s="670"/>
      <c r="AC232" s="670"/>
      <c r="AD232" s="670"/>
      <c r="AE232" s="670"/>
      <c r="AF232" s="700"/>
      <c r="AG232" s="448"/>
      <c r="AH232" s="448"/>
      <c r="AI232" s="448"/>
      <c r="AJ232" s="448"/>
      <c r="AK232" s="448"/>
      <c r="AL232" s="448"/>
      <c r="AM232" s="448"/>
      <c r="AN232" s="448"/>
      <c r="AO232" s="448"/>
      <c r="AP232" s="448"/>
      <c r="AQ232" s="448"/>
      <c r="AR232" s="448"/>
      <c r="AS232" s="448"/>
      <c r="AT232" s="448"/>
      <c r="AU232" s="448"/>
      <c r="AV232" s="166" t="s">
        <v>319</v>
      </c>
      <c r="AW232" s="450"/>
      <c r="AX232" s="450"/>
      <c r="AY232" s="450"/>
      <c r="AZ232" s="166" t="s">
        <v>512</v>
      </c>
      <c r="BA232" s="166"/>
      <c r="BB232" s="139"/>
    </row>
    <row r="233" spans="1:54" ht="15" customHeight="1">
      <c r="B233" s="671" t="s">
        <v>318</v>
      </c>
      <c r="C233" s="672"/>
      <c r="D233" s="672"/>
      <c r="E233" s="672"/>
      <c r="F233" s="672"/>
      <c r="G233" s="672"/>
      <c r="H233" s="672"/>
      <c r="I233" s="672"/>
      <c r="J233" s="672"/>
      <c r="K233" s="672"/>
      <c r="L233" s="672"/>
      <c r="M233" s="672"/>
      <c r="N233" s="672"/>
      <c r="O233" s="672"/>
      <c r="P233" s="672"/>
      <c r="Q233" s="672"/>
      <c r="R233" s="672"/>
      <c r="S233" s="672"/>
      <c r="T233" s="672"/>
      <c r="U233" s="672"/>
      <c r="V233" s="672"/>
      <c r="W233" s="672"/>
      <c r="X233" s="672"/>
      <c r="Y233" s="683" t="s">
        <v>315</v>
      </c>
      <c r="Z233" s="684"/>
      <c r="AA233" s="684"/>
      <c r="AB233" s="684"/>
      <c r="AC233" s="684"/>
      <c r="AD233" s="684"/>
      <c r="AE233" s="684"/>
      <c r="AF233" s="685"/>
      <c r="AG233" s="694"/>
      <c r="AH233" s="695"/>
      <c r="AI233" s="695"/>
      <c r="AJ233" s="695"/>
      <c r="AK233" s="695"/>
      <c r="AL233" s="695"/>
      <c r="AM233" s="695"/>
      <c r="AN233" s="695"/>
      <c r="AO233" s="695"/>
      <c r="AP233" s="695"/>
      <c r="AQ233" s="695"/>
      <c r="AR233" s="695"/>
      <c r="AS233" s="695"/>
      <c r="AT233" s="695"/>
      <c r="AU233" s="695"/>
      <c r="AV233" s="695"/>
      <c r="AW233" s="695"/>
      <c r="AX233" s="695"/>
      <c r="AY233" s="695"/>
      <c r="AZ233" s="695"/>
      <c r="BA233" s="695"/>
      <c r="BB233" s="696"/>
    </row>
    <row r="234" spans="1:54" ht="15" customHeight="1">
      <c r="B234" s="671"/>
      <c r="C234" s="672"/>
      <c r="D234" s="672"/>
      <c r="E234" s="672"/>
      <c r="F234" s="672"/>
      <c r="G234" s="672"/>
      <c r="H234" s="672"/>
      <c r="I234" s="672"/>
      <c r="J234" s="672"/>
      <c r="K234" s="672"/>
      <c r="L234" s="672"/>
      <c r="M234" s="672"/>
      <c r="N234" s="672"/>
      <c r="O234" s="672"/>
      <c r="P234" s="672"/>
      <c r="Q234" s="672"/>
      <c r="R234" s="672"/>
      <c r="S234" s="672"/>
      <c r="T234" s="672"/>
      <c r="U234" s="672"/>
      <c r="V234" s="672"/>
      <c r="W234" s="672"/>
      <c r="X234" s="672"/>
      <c r="Y234" s="686"/>
      <c r="Z234" s="687"/>
      <c r="AA234" s="687"/>
      <c r="AB234" s="687"/>
      <c r="AC234" s="687"/>
      <c r="AD234" s="687"/>
      <c r="AE234" s="687"/>
      <c r="AF234" s="688"/>
      <c r="AG234" s="697"/>
      <c r="AH234" s="698"/>
      <c r="AI234" s="698"/>
      <c r="AJ234" s="698"/>
      <c r="AK234" s="698"/>
      <c r="AL234" s="698"/>
      <c r="AM234" s="698"/>
      <c r="AN234" s="698"/>
      <c r="AO234" s="698"/>
      <c r="AP234" s="698"/>
      <c r="AQ234" s="698"/>
      <c r="AR234" s="698"/>
      <c r="AS234" s="698"/>
      <c r="AT234" s="698"/>
      <c r="AU234" s="698"/>
      <c r="AV234" s="698"/>
      <c r="AW234" s="698"/>
      <c r="AX234" s="698"/>
      <c r="AY234" s="698"/>
      <c r="AZ234" s="698"/>
      <c r="BA234" s="698"/>
      <c r="BB234" s="699"/>
    </row>
    <row r="235" spans="1:54" ht="22.5" customHeight="1">
      <c r="B235" s="673"/>
      <c r="C235" s="674"/>
      <c r="D235" s="674"/>
      <c r="E235" s="674"/>
      <c r="F235" s="674"/>
      <c r="G235" s="674"/>
      <c r="H235" s="674"/>
      <c r="I235" s="674"/>
      <c r="J235" s="674"/>
      <c r="K235" s="674"/>
      <c r="L235" s="674"/>
      <c r="M235" s="674"/>
      <c r="N235" s="674"/>
      <c r="O235" s="674"/>
      <c r="P235" s="674"/>
      <c r="Q235" s="674"/>
      <c r="R235" s="674"/>
      <c r="S235" s="674"/>
      <c r="T235" s="674"/>
      <c r="U235" s="674"/>
      <c r="V235" s="674"/>
      <c r="W235" s="674"/>
      <c r="X235" s="674"/>
      <c r="Y235" s="675" t="s">
        <v>316</v>
      </c>
      <c r="Z235" s="676"/>
      <c r="AA235" s="676"/>
      <c r="AB235" s="676"/>
      <c r="AC235" s="676"/>
      <c r="AD235" s="676"/>
      <c r="AE235" s="676"/>
      <c r="AF235" s="677"/>
      <c r="AG235" s="691"/>
      <c r="AH235" s="692"/>
      <c r="AI235" s="692"/>
      <c r="AJ235" s="692"/>
      <c r="AK235" s="692"/>
      <c r="AL235" s="692"/>
      <c r="AM235" s="692"/>
      <c r="AN235" s="692"/>
      <c r="AO235" s="692"/>
      <c r="AP235" s="692"/>
      <c r="AQ235" s="692"/>
      <c r="AR235" s="692"/>
      <c r="AS235" s="692"/>
      <c r="AT235" s="692"/>
      <c r="AU235" s="692"/>
      <c r="AV235" s="692"/>
      <c r="AW235" s="692"/>
      <c r="AX235" s="692"/>
      <c r="AY235" s="692"/>
      <c r="AZ235" s="692"/>
      <c r="BA235" s="692"/>
      <c r="BB235" s="693"/>
    </row>
    <row r="236" spans="1:54">
      <c r="B236" s="353" t="s">
        <v>588</v>
      </c>
      <c r="C236" s="353"/>
      <c r="D236" s="353"/>
      <c r="E236" s="353"/>
      <c r="F236" s="353"/>
      <c r="G236" s="353"/>
      <c r="H236" s="353"/>
      <c r="I236" s="353"/>
      <c r="J236" s="353"/>
      <c r="K236" s="353"/>
      <c r="L236" s="353"/>
      <c r="M236" s="353"/>
      <c r="N236" s="353"/>
      <c r="O236" s="353"/>
      <c r="P236" s="353"/>
      <c r="Q236" s="353"/>
      <c r="R236" s="353"/>
      <c r="S236" s="353"/>
      <c r="T236" s="353"/>
      <c r="U236" s="353"/>
      <c r="V236" s="353"/>
      <c r="W236" s="353"/>
      <c r="X236" s="353"/>
      <c r="Y236" s="353"/>
      <c r="Z236" s="353"/>
      <c r="AA236" s="353"/>
      <c r="AB236" s="353"/>
    </row>
    <row r="237" spans="1:54" ht="34.5" customHeight="1">
      <c r="A237" s="32"/>
      <c r="B237" s="447" t="s">
        <v>327</v>
      </c>
      <c r="C237" s="680"/>
      <c r="D237" s="680"/>
      <c r="E237" s="680"/>
      <c r="F237" s="680"/>
      <c r="G237" s="680"/>
      <c r="H237" s="680"/>
      <c r="I237" s="680"/>
      <c r="J237" s="680"/>
      <c r="K237" s="680"/>
      <c r="L237" s="680"/>
      <c r="M237" s="680"/>
      <c r="N237" s="680"/>
      <c r="O237" s="680"/>
      <c r="P237" s="680"/>
      <c r="Q237" s="680"/>
      <c r="R237" s="681"/>
      <c r="S237" s="679" t="s">
        <v>329</v>
      </c>
      <c r="T237" s="680"/>
      <c r="U237" s="680"/>
      <c r="V237" s="680"/>
      <c r="W237" s="680"/>
      <c r="X237" s="681"/>
      <c r="Y237" s="624" t="s">
        <v>328</v>
      </c>
      <c r="Z237" s="667"/>
      <c r="AA237" s="667"/>
      <c r="AB237" s="667"/>
      <c r="AC237" s="667"/>
      <c r="AD237" s="667"/>
      <c r="AE237" s="624" t="s">
        <v>330</v>
      </c>
      <c r="AF237" s="667"/>
      <c r="AG237" s="667"/>
      <c r="AH237" s="667"/>
      <c r="AI237" s="667"/>
      <c r="AJ237" s="682"/>
      <c r="AK237" s="666" t="s">
        <v>331</v>
      </c>
      <c r="AL237" s="667"/>
      <c r="AM237" s="667"/>
      <c r="AN237" s="667"/>
      <c r="AO237" s="667"/>
      <c r="AP237" s="667"/>
      <c r="AQ237" s="624" t="s">
        <v>332</v>
      </c>
      <c r="AR237" s="667"/>
      <c r="AS237" s="667"/>
      <c r="AT237" s="667"/>
      <c r="AU237" s="667"/>
      <c r="AV237" s="667"/>
      <c r="AW237" s="624" t="s">
        <v>333</v>
      </c>
      <c r="AX237" s="667"/>
      <c r="AY237" s="667"/>
      <c r="AZ237" s="667"/>
      <c r="BA237" s="667"/>
      <c r="BB237" s="667"/>
    </row>
    <row r="238" spans="1:54">
      <c r="A238" s="32"/>
      <c r="B238" s="374" t="s">
        <v>321</v>
      </c>
      <c r="C238" s="541"/>
      <c r="D238" s="541"/>
      <c r="E238" s="541"/>
      <c r="F238" s="541"/>
      <c r="G238" s="541"/>
      <c r="H238" s="541"/>
      <c r="I238" s="541"/>
      <c r="J238" s="541"/>
      <c r="K238" s="541"/>
      <c r="L238" s="541"/>
      <c r="M238" s="541"/>
      <c r="N238" s="541"/>
      <c r="O238" s="541"/>
      <c r="P238" s="541"/>
      <c r="Q238" s="541"/>
      <c r="R238" s="541"/>
      <c r="S238" s="660">
        <f>SUM(Y238,AE238)</f>
        <v>0</v>
      </c>
      <c r="T238" s="658"/>
      <c r="U238" s="658"/>
      <c r="V238" s="658"/>
      <c r="W238" s="658"/>
      <c r="X238" s="658"/>
      <c r="Y238" s="660"/>
      <c r="Z238" s="658"/>
      <c r="AA238" s="658"/>
      <c r="AB238" s="658"/>
      <c r="AC238" s="658"/>
      <c r="AD238" s="658"/>
      <c r="AE238" s="660"/>
      <c r="AF238" s="658"/>
      <c r="AG238" s="658"/>
      <c r="AH238" s="658"/>
      <c r="AI238" s="658"/>
      <c r="AJ238" s="678"/>
      <c r="AK238" s="657">
        <f t="shared" ref="AK238" si="16">SUM(AQ238,AW238)</f>
        <v>0</v>
      </c>
      <c r="AL238" s="658"/>
      <c r="AM238" s="658"/>
      <c r="AN238" s="658"/>
      <c r="AO238" s="658"/>
      <c r="AP238" s="658"/>
      <c r="AQ238" s="660"/>
      <c r="AR238" s="658"/>
      <c r="AS238" s="658"/>
      <c r="AT238" s="658"/>
      <c r="AU238" s="658"/>
      <c r="AV238" s="658"/>
      <c r="AW238" s="660"/>
      <c r="AX238" s="658"/>
      <c r="AY238" s="658"/>
      <c r="AZ238" s="658"/>
      <c r="BA238" s="658"/>
      <c r="BB238" s="658"/>
    </row>
    <row r="239" spans="1:54">
      <c r="A239" s="32"/>
      <c r="B239" s="703"/>
      <c r="C239" s="704"/>
      <c r="D239" s="704"/>
      <c r="E239" s="704"/>
      <c r="F239" s="704"/>
      <c r="G239" s="704"/>
      <c r="H239" s="704"/>
      <c r="I239" s="704"/>
      <c r="J239" s="704"/>
      <c r="K239" s="704"/>
      <c r="L239" s="704"/>
      <c r="M239" s="704"/>
      <c r="N239" s="704"/>
      <c r="O239" s="704"/>
      <c r="P239" s="704"/>
      <c r="Q239" s="704"/>
      <c r="R239" s="704"/>
      <c r="S239" s="140" t="s">
        <v>325</v>
      </c>
      <c r="T239" s="651">
        <f>SUM(Z239,AF239)</f>
        <v>0</v>
      </c>
      <c r="U239" s="652"/>
      <c r="V239" s="652"/>
      <c r="W239" s="652"/>
      <c r="X239" s="141" t="s">
        <v>326</v>
      </c>
      <c r="Y239" s="140" t="s">
        <v>325</v>
      </c>
      <c r="Z239" s="651"/>
      <c r="AA239" s="652"/>
      <c r="AB239" s="652"/>
      <c r="AC239" s="652"/>
      <c r="AD239" s="141" t="s">
        <v>326</v>
      </c>
      <c r="AE239" s="140" t="s">
        <v>325</v>
      </c>
      <c r="AF239" s="651"/>
      <c r="AG239" s="652"/>
      <c r="AH239" s="652"/>
      <c r="AI239" s="652"/>
      <c r="AJ239" s="142" t="s">
        <v>326</v>
      </c>
      <c r="AK239" s="143" t="s">
        <v>325</v>
      </c>
      <c r="AL239" s="651">
        <f t="shared" ref="AL239" si="17">SUM(AR239,AX239)</f>
        <v>0</v>
      </c>
      <c r="AM239" s="652"/>
      <c r="AN239" s="652"/>
      <c r="AO239" s="652"/>
      <c r="AP239" s="141" t="s">
        <v>326</v>
      </c>
      <c r="AQ239" s="142" t="s">
        <v>325</v>
      </c>
      <c r="AR239" s="651"/>
      <c r="AS239" s="652"/>
      <c r="AT239" s="652"/>
      <c r="AU239" s="652"/>
      <c r="AV239" s="173" t="s">
        <v>326</v>
      </c>
      <c r="AW239" s="174" t="s">
        <v>325</v>
      </c>
      <c r="AX239" s="651"/>
      <c r="AY239" s="652"/>
      <c r="AZ239" s="652"/>
      <c r="BA239" s="652"/>
      <c r="BB239" s="141" t="s">
        <v>326</v>
      </c>
    </row>
    <row r="240" spans="1:54">
      <c r="A240" s="32"/>
      <c r="B240" s="689" t="s">
        <v>322</v>
      </c>
      <c r="C240" s="258"/>
      <c r="D240" s="258"/>
      <c r="E240" s="258"/>
      <c r="F240" s="258"/>
      <c r="G240" s="258"/>
      <c r="H240" s="258"/>
      <c r="I240" s="258"/>
      <c r="J240" s="258"/>
      <c r="K240" s="258"/>
      <c r="L240" s="258"/>
      <c r="M240" s="258"/>
      <c r="N240" s="258"/>
      <c r="O240" s="258"/>
      <c r="P240" s="258"/>
      <c r="Q240" s="258"/>
      <c r="R240" s="259"/>
      <c r="S240" s="660">
        <f>SUM(Y240,AE240)</f>
        <v>0</v>
      </c>
      <c r="T240" s="658"/>
      <c r="U240" s="658"/>
      <c r="V240" s="658"/>
      <c r="W240" s="658"/>
      <c r="X240" s="658"/>
      <c r="Y240" s="660"/>
      <c r="Z240" s="658"/>
      <c r="AA240" s="658"/>
      <c r="AB240" s="658"/>
      <c r="AC240" s="658"/>
      <c r="AD240" s="658"/>
      <c r="AE240" s="660"/>
      <c r="AF240" s="658"/>
      <c r="AG240" s="658"/>
      <c r="AH240" s="658"/>
      <c r="AI240" s="658"/>
      <c r="AJ240" s="678"/>
      <c r="AK240" s="657">
        <f t="shared" ref="AK240" si="18">SUM(AQ240,AW240)</f>
        <v>0</v>
      </c>
      <c r="AL240" s="658"/>
      <c r="AM240" s="658"/>
      <c r="AN240" s="658"/>
      <c r="AO240" s="658"/>
      <c r="AP240" s="658"/>
      <c r="AQ240" s="660"/>
      <c r="AR240" s="658"/>
      <c r="AS240" s="658"/>
      <c r="AT240" s="658"/>
      <c r="AU240" s="658"/>
      <c r="AV240" s="658"/>
      <c r="AW240" s="660"/>
      <c r="AX240" s="658"/>
      <c r="AY240" s="658"/>
      <c r="AZ240" s="658"/>
      <c r="BA240" s="658"/>
      <c r="BB240" s="658"/>
    </row>
    <row r="241" spans="1:54">
      <c r="A241" s="32"/>
      <c r="B241" s="690"/>
      <c r="C241" s="258"/>
      <c r="D241" s="258"/>
      <c r="E241" s="258"/>
      <c r="F241" s="258"/>
      <c r="G241" s="258"/>
      <c r="H241" s="258"/>
      <c r="I241" s="258"/>
      <c r="J241" s="258"/>
      <c r="K241" s="258"/>
      <c r="L241" s="258"/>
      <c r="M241" s="258"/>
      <c r="N241" s="258"/>
      <c r="O241" s="258"/>
      <c r="P241" s="258"/>
      <c r="Q241" s="258"/>
      <c r="R241" s="259"/>
      <c r="S241" s="140" t="s">
        <v>325</v>
      </c>
      <c r="T241" s="651">
        <f>SUM(Z241,AF241)</f>
        <v>0</v>
      </c>
      <c r="U241" s="652"/>
      <c r="V241" s="652"/>
      <c r="W241" s="652"/>
      <c r="X241" s="141" t="s">
        <v>326</v>
      </c>
      <c r="Y241" s="140" t="s">
        <v>325</v>
      </c>
      <c r="Z241" s="651"/>
      <c r="AA241" s="652"/>
      <c r="AB241" s="652"/>
      <c r="AC241" s="652"/>
      <c r="AD241" s="141" t="s">
        <v>326</v>
      </c>
      <c r="AE241" s="140" t="s">
        <v>325</v>
      </c>
      <c r="AF241" s="651"/>
      <c r="AG241" s="652"/>
      <c r="AH241" s="652"/>
      <c r="AI241" s="652"/>
      <c r="AJ241" s="142" t="s">
        <v>326</v>
      </c>
      <c r="AK241" s="143" t="s">
        <v>325</v>
      </c>
      <c r="AL241" s="651">
        <f t="shared" ref="AL241" si="19">SUM(AR241,AX241)</f>
        <v>0</v>
      </c>
      <c r="AM241" s="652"/>
      <c r="AN241" s="652"/>
      <c r="AO241" s="652"/>
      <c r="AP241" s="141" t="s">
        <v>326</v>
      </c>
      <c r="AQ241" s="142" t="s">
        <v>325</v>
      </c>
      <c r="AR241" s="651"/>
      <c r="AS241" s="652"/>
      <c r="AT241" s="652"/>
      <c r="AU241" s="652"/>
      <c r="AV241" s="173" t="s">
        <v>326</v>
      </c>
      <c r="AW241" s="174" t="s">
        <v>325</v>
      </c>
      <c r="AX241" s="651"/>
      <c r="AY241" s="652"/>
      <c r="AZ241" s="652"/>
      <c r="BA241" s="652"/>
      <c r="BB241" s="141" t="s">
        <v>326</v>
      </c>
    </row>
    <row r="242" spans="1:54">
      <c r="A242" s="32"/>
      <c r="B242" s="689" t="s">
        <v>323</v>
      </c>
      <c r="C242" s="258"/>
      <c r="D242" s="258"/>
      <c r="E242" s="258"/>
      <c r="F242" s="258"/>
      <c r="G242" s="258"/>
      <c r="H242" s="258"/>
      <c r="I242" s="258"/>
      <c r="J242" s="258"/>
      <c r="K242" s="258"/>
      <c r="L242" s="258"/>
      <c r="M242" s="258"/>
      <c r="N242" s="258"/>
      <c r="O242" s="258"/>
      <c r="P242" s="258"/>
      <c r="Q242" s="258"/>
      <c r="R242" s="259"/>
      <c r="S242" s="660">
        <f>SUM(Y242,AE242)</f>
        <v>0</v>
      </c>
      <c r="T242" s="658"/>
      <c r="U242" s="658"/>
      <c r="V242" s="658"/>
      <c r="W242" s="658"/>
      <c r="X242" s="658"/>
      <c r="Y242" s="660"/>
      <c r="Z242" s="658"/>
      <c r="AA242" s="658"/>
      <c r="AB242" s="658"/>
      <c r="AC242" s="658"/>
      <c r="AD242" s="658"/>
      <c r="AE242" s="660"/>
      <c r="AF242" s="658"/>
      <c r="AG242" s="658"/>
      <c r="AH242" s="658"/>
      <c r="AI242" s="658"/>
      <c r="AJ242" s="678"/>
      <c r="AK242" s="657">
        <f t="shared" ref="AK242" si="20">SUM(AQ242,AW242)</f>
        <v>0</v>
      </c>
      <c r="AL242" s="658"/>
      <c r="AM242" s="658"/>
      <c r="AN242" s="658"/>
      <c r="AO242" s="658"/>
      <c r="AP242" s="658"/>
      <c r="AQ242" s="660"/>
      <c r="AR242" s="658"/>
      <c r="AS242" s="658"/>
      <c r="AT242" s="658"/>
      <c r="AU242" s="658"/>
      <c r="AV242" s="658"/>
      <c r="AW242" s="660"/>
      <c r="AX242" s="658"/>
      <c r="AY242" s="658"/>
      <c r="AZ242" s="658"/>
      <c r="BA242" s="658"/>
      <c r="BB242" s="658"/>
    </row>
    <row r="243" spans="1:54">
      <c r="A243" s="32"/>
      <c r="B243" s="690"/>
      <c r="C243" s="258"/>
      <c r="D243" s="258"/>
      <c r="E243" s="258"/>
      <c r="F243" s="258"/>
      <c r="G243" s="258"/>
      <c r="H243" s="258"/>
      <c r="I243" s="258"/>
      <c r="J243" s="258"/>
      <c r="K243" s="258"/>
      <c r="L243" s="258"/>
      <c r="M243" s="258"/>
      <c r="N243" s="258"/>
      <c r="O243" s="258"/>
      <c r="P243" s="258"/>
      <c r="Q243" s="258"/>
      <c r="R243" s="259"/>
      <c r="S243" s="140" t="s">
        <v>325</v>
      </c>
      <c r="T243" s="651">
        <f>SUM(Z243,AF243)</f>
        <v>0</v>
      </c>
      <c r="U243" s="652"/>
      <c r="V243" s="652"/>
      <c r="W243" s="652"/>
      <c r="X243" s="141" t="s">
        <v>326</v>
      </c>
      <c r="Y243" s="140" t="s">
        <v>325</v>
      </c>
      <c r="Z243" s="651"/>
      <c r="AA243" s="652"/>
      <c r="AB243" s="652"/>
      <c r="AC243" s="652"/>
      <c r="AD243" s="141" t="s">
        <v>326</v>
      </c>
      <c r="AE243" s="140" t="s">
        <v>325</v>
      </c>
      <c r="AF243" s="651"/>
      <c r="AG243" s="652"/>
      <c r="AH243" s="652"/>
      <c r="AI243" s="652"/>
      <c r="AJ243" s="142" t="s">
        <v>326</v>
      </c>
      <c r="AK243" s="143" t="s">
        <v>325</v>
      </c>
      <c r="AL243" s="651">
        <f t="shared" ref="AL243" si="21">SUM(AR243,AX243)</f>
        <v>0</v>
      </c>
      <c r="AM243" s="652"/>
      <c r="AN243" s="652"/>
      <c r="AO243" s="652"/>
      <c r="AP243" s="141" t="s">
        <v>326</v>
      </c>
      <c r="AQ243" s="142" t="s">
        <v>325</v>
      </c>
      <c r="AR243" s="651"/>
      <c r="AS243" s="652"/>
      <c r="AT243" s="652"/>
      <c r="AU243" s="652"/>
      <c r="AV243" s="173" t="s">
        <v>326</v>
      </c>
      <c r="AW243" s="174" t="s">
        <v>325</v>
      </c>
      <c r="AX243" s="651"/>
      <c r="AY243" s="652"/>
      <c r="AZ243" s="652"/>
      <c r="BA243" s="652"/>
      <c r="BB243" s="141" t="s">
        <v>326</v>
      </c>
    </row>
    <row r="244" spans="1:54">
      <c r="A244" s="32"/>
      <c r="B244" s="689" t="s">
        <v>324</v>
      </c>
      <c r="C244" s="258"/>
      <c r="D244" s="258"/>
      <c r="E244" s="258"/>
      <c r="F244" s="258"/>
      <c r="G244" s="258"/>
      <c r="H244" s="258"/>
      <c r="I244" s="258"/>
      <c r="J244" s="258"/>
      <c r="K244" s="258"/>
      <c r="L244" s="258"/>
      <c r="M244" s="258"/>
      <c r="N244" s="258"/>
      <c r="O244" s="258"/>
      <c r="P244" s="258"/>
      <c r="Q244" s="258"/>
      <c r="R244" s="259"/>
      <c r="S244" s="660">
        <f>SUM(Y244,AE244)</f>
        <v>0</v>
      </c>
      <c r="T244" s="658"/>
      <c r="U244" s="658"/>
      <c r="V244" s="658"/>
      <c r="W244" s="658"/>
      <c r="X244" s="658"/>
      <c r="Y244" s="660"/>
      <c r="Z244" s="658"/>
      <c r="AA244" s="658"/>
      <c r="AB244" s="658"/>
      <c r="AC244" s="658"/>
      <c r="AD244" s="658"/>
      <c r="AE244" s="660"/>
      <c r="AF244" s="658"/>
      <c r="AG244" s="658"/>
      <c r="AH244" s="658"/>
      <c r="AI244" s="658"/>
      <c r="AJ244" s="678"/>
      <c r="AK244" s="657">
        <f t="shared" ref="AK244" si="22">SUM(AQ244,AW244)</f>
        <v>0</v>
      </c>
      <c r="AL244" s="658"/>
      <c r="AM244" s="658"/>
      <c r="AN244" s="658"/>
      <c r="AO244" s="658"/>
      <c r="AP244" s="658"/>
      <c r="AQ244" s="660"/>
      <c r="AR244" s="658"/>
      <c r="AS244" s="658"/>
      <c r="AT244" s="658"/>
      <c r="AU244" s="658"/>
      <c r="AV244" s="658"/>
      <c r="AW244" s="660"/>
      <c r="AX244" s="658"/>
      <c r="AY244" s="658"/>
      <c r="AZ244" s="658"/>
      <c r="BA244" s="658"/>
      <c r="BB244" s="658"/>
    </row>
    <row r="245" spans="1:54">
      <c r="B245" s="690"/>
      <c r="C245" s="258"/>
      <c r="D245" s="258"/>
      <c r="E245" s="258"/>
      <c r="F245" s="258"/>
      <c r="G245" s="258"/>
      <c r="H245" s="258"/>
      <c r="I245" s="258"/>
      <c r="J245" s="258"/>
      <c r="K245" s="258"/>
      <c r="L245" s="258"/>
      <c r="M245" s="258"/>
      <c r="N245" s="258"/>
      <c r="O245" s="258"/>
      <c r="P245" s="258"/>
      <c r="Q245" s="258"/>
      <c r="R245" s="259"/>
      <c r="S245" s="140" t="s">
        <v>325</v>
      </c>
      <c r="T245" s="651">
        <f>SUM(Z245,AF245)</f>
        <v>0</v>
      </c>
      <c r="U245" s="652"/>
      <c r="V245" s="652"/>
      <c r="W245" s="652"/>
      <c r="X245" s="141" t="s">
        <v>326</v>
      </c>
      <c r="Y245" s="140" t="s">
        <v>325</v>
      </c>
      <c r="Z245" s="651"/>
      <c r="AA245" s="652"/>
      <c r="AB245" s="652"/>
      <c r="AC245" s="652"/>
      <c r="AD245" s="141" t="s">
        <v>326</v>
      </c>
      <c r="AE245" s="140" t="s">
        <v>325</v>
      </c>
      <c r="AF245" s="651"/>
      <c r="AG245" s="652"/>
      <c r="AH245" s="652"/>
      <c r="AI245" s="652"/>
      <c r="AJ245" s="142" t="s">
        <v>326</v>
      </c>
      <c r="AK245" s="143" t="s">
        <v>325</v>
      </c>
      <c r="AL245" s="651">
        <f t="shared" ref="AL245" si="23">SUM(AR245,AX245)</f>
        <v>0</v>
      </c>
      <c r="AM245" s="652"/>
      <c r="AN245" s="652"/>
      <c r="AO245" s="652"/>
      <c r="AP245" s="141" t="s">
        <v>326</v>
      </c>
      <c r="AQ245" s="142" t="s">
        <v>325</v>
      </c>
      <c r="AR245" s="651"/>
      <c r="AS245" s="652"/>
      <c r="AT245" s="652"/>
      <c r="AU245" s="652"/>
      <c r="AV245" s="173" t="s">
        <v>326</v>
      </c>
      <c r="AW245" s="174" t="s">
        <v>325</v>
      </c>
      <c r="AX245" s="651"/>
      <c r="AY245" s="652"/>
      <c r="AZ245" s="652"/>
      <c r="BA245" s="652"/>
      <c r="BB245" s="141" t="s">
        <v>326</v>
      </c>
    </row>
    <row r="246" spans="1:54" ht="14.25" thickBot="1">
      <c r="B246" s="33" t="s">
        <v>183</v>
      </c>
      <c r="C246" s="32"/>
      <c r="D246" s="32"/>
      <c r="E246" s="33" t="s">
        <v>338</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4.25" thickTop="1">
      <c r="B247" s="32"/>
      <c r="C247" s="32"/>
      <c r="D247" s="32"/>
      <c r="E247" s="33" t="s">
        <v>339</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661" t="s">
        <v>337</v>
      </c>
      <c r="AF247" s="662"/>
      <c r="AG247" s="662"/>
      <c r="AH247" s="662"/>
      <c r="AI247" s="662"/>
      <c r="AJ247" s="663"/>
      <c r="AK247" s="664" t="s">
        <v>334</v>
      </c>
      <c r="AL247" s="665"/>
      <c r="AM247" s="665"/>
      <c r="AN247" s="665"/>
      <c r="AO247" s="665"/>
      <c r="AP247" s="665"/>
      <c r="AQ247" s="647" t="s">
        <v>335</v>
      </c>
      <c r="AR247" s="665"/>
      <c r="AS247" s="665"/>
      <c r="AT247" s="665"/>
      <c r="AU247" s="665"/>
      <c r="AV247" s="665"/>
      <c r="AW247" s="647" t="s">
        <v>336</v>
      </c>
      <c r="AX247" s="665"/>
      <c r="AY247" s="665"/>
      <c r="AZ247" s="665"/>
      <c r="BA247" s="665"/>
      <c r="BB247" s="665"/>
    </row>
    <row r="248" spans="1:54">
      <c r="B248" s="32"/>
      <c r="C248" s="32"/>
      <c r="D248" s="32"/>
      <c r="E248" s="33" t="s">
        <v>340</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657">
        <f>SUM(AK238,AK240,AK242,AK244)</f>
        <v>0</v>
      </c>
      <c r="AF248" s="658"/>
      <c r="AG248" s="658"/>
      <c r="AH248" s="658"/>
      <c r="AI248" s="658"/>
      <c r="AJ248" s="659"/>
      <c r="AK248" s="657"/>
      <c r="AL248" s="658"/>
      <c r="AM248" s="658"/>
      <c r="AN248" s="658"/>
      <c r="AO248" s="658"/>
      <c r="AP248" s="658"/>
      <c r="AQ248" s="660"/>
      <c r="AR248" s="658"/>
      <c r="AS248" s="658"/>
      <c r="AT248" s="658"/>
      <c r="AU248" s="658"/>
      <c r="AV248" s="658"/>
      <c r="AW248" s="660"/>
      <c r="AX248" s="658"/>
      <c r="AY248" s="658"/>
      <c r="AZ248" s="658"/>
      <c r="BA248" s="658"/>
      <c r="BB248" s="658"/>
    </row>
    <row r="249" spans="1:54" ht="14.25" thickBot="1">
      <c r="B249" s="32"/>
      <c r="C249" s="32"/>
      <c r="D249" s="32"/>
      <c r="E249" s="33" t="s">
        <v>341</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44" t="s">
        <v>325</v>
      </c>
      <c r="AF249" s="649">
        <f>SUM(AL239,AL241,AL243,AL245)</f>
        <v>0</v>
      </c>
      <c r="AG249" s="650"/>
      <c r="AH249" s="650"/>
      <c r="AI249" s="650"/>
      <c r="AJ249" s="145" t="s">
        <v>326</v>
      </c>
      <c r="AK249" s="143" t="s">
        <v>325</v>
      </c>
      <c r="AL249" s="651"/>
      <c r="AM249" s="652"/>
      <c r="AN249" s="652"/>
      <c r="AO249" s="652"/>
      <c r="AP249" s="141" t="s">
        <v>326</v>
      </c>
      <c r="AQ249" s="142" t="s">
        <v>325</v>
      </c>
      <c r="AR249" s="651"/>
      <c r="AS249" s="652"/>
      <c r="AT249" s="652"/>
      <c r="AU249" s="652"/>
      <c r="AV249" s="173" t="s">
        <v>326</v>
      </c>
      <c r="AW249" s="174" t="s">
        <v>325</v>
      </c>
      <c r="AX249" s="651"/>
      <c r="AY249" s="652"/>
      <c r="AZ249" s="652"/>
      <c r="BA249" s="652"/>
      <c r="BB249" s="141" t="s">
        <v>326</v>
      </c>
    </row>
    <row r="250" spans="1:54" ht="14.25" thickTop="1">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206" t="str">
        <f>IF(AE248=SUM(AK248:BB248),"","[d]の合計・上段が内訳の数と不整合")</f>
        <v/>
      </c>
      <c r="AF250" s="207"/>
      <c r="AG250" s="207"/>
      <c r="AH250" s="207"/>
      <c r="AI250" s="207"/>
      <c r="AJ250" s="207"/>
      <c r="AK250" s="207"/>
      <c r="AL250" s="207"/>
      <c r="AM250" s="207"/>
      <c r="AN250" s="207"/>
      <c r="AO250" s="207"/>
      <c r="AP250" s="207"/>
      <c r="AQ250" s="207"/>
      <c r="AR250" s="207"/>
      <c r="AS250" s="207"/>
      <c r="AT250" s="207"/>
      <c r="AU250" s="207"/>
      <c r="AV250" s="207"/>
      <c r="AW250" s="207"/>
      <c r="AX250" s="207"/>
      <c r="AY250" s="207"/>
      <c r="AZ250" s="207"/>
      <c r="BA250" s="207"/>
      <c r="BB250" s="207"/>
    </row>
    <row r="251" spans="1:54">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206" t="str">
        <f>IF(AF249=SUM(AL249,AR249,AX249),"","[d]の合計・下段が内訳の数と不整合")</f>
        <v/>
      </c>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c r="BA251" s="207"/>
      <c r="BB251" s="207"/>
    </row>
    <row r="289" spans="1:54">
      <c r="A289" s="220" t="s">
        <v>605</v>
      </c>
    </row>
    <row r="290" spans="1:54">
      <c r="E290" s="47" t="s">
        <v>342</v>
      </c>
    </row>
    <row r="291" spans="1:54">
      <c r="B291" s="647" t="s">
        <v>347</v>
      </c>
      <c r="C291" s="648"/>
      <c r="D291" s="648"/>
      <c r="E291" s="647" t="s">
        <v>348</v>
      </c>
      <c r="F291" s="648"/>
      <c r="G291" s="648"/>
      <c r="H291" s="648"/>
      <c r="I291" s="648"/>
      <c r="J291" s="648"/>
      <c r="K291" s="647" t="s">
        <v>349</v>
      </c>
      <c r="L291" s="648"/>
      <c r="M291" s="648"/>
      <c r="N291" s="648"/>
      <c r="O291" s="648"/>
      <c r="P291" s="648"/>
      <c r="Q291" s="647" t="s">
        <v>350</v>
      </c>
      <c r="R291" s="648"/>
      <c r="S291" s="648"/>
      <c r="T291" s="648"/>
      <c r="U291" s="648"/>
      <c r="V291" s="648"/>
      <c r="W291" s="655" t="s">
        <v>351</v>
      </c>
      <c r="X291" s="656"/>
      <c r="Y291" s="656"/>
      <c r="Z291" s="656"/>
      <c r="AA291" s="656"/>
      <c r="AB291" s="656"/>
      <c r="AC291" s="656"/>
      <c r="AD291" s="656"/>
      <c r="AE291" s="656"/>
      <c r="AF291" s="656"/>
      <c r="AG291" s="656"/>
      <c r="AH291" s="656"/>
      <c r="AI291" s="647" t="s">
        <v>354</v>
      </c>
      <c r="AJ291" s="648"/>
      <c r="AK291" s="648"/>
      <c r="AL291" s="648"/>
      <c r="AM291" s="648"/>
      <c r="AN291" s="648"/>
      <c r="AO291" s="648"/>
      <c r="AP291" s="648"/>
      <c r="AQ291" s="648"/>
      <c r="AR291" s="648"/>
      <c r="AS291" s="647" t="s">
        <v>355</v>
      </c>
      <c r="AT291" s="648"/>
      <c r="AU291" s="648"/>
      <c r="AV291" s="648"/>
      <c r="AW291" s="648"/>
      <c r="AX291" s="648"/>
      <c r="AY291" s="648"/>
      <c r="AZ291" s="648"/>
      <c r="BA291" s="648"/>
      <c r="BB291" s="648"/>
    </row>
    <row r="292" spans="1:54">
      <c r="B292" s="648"/>
      <c r="C292" s="648"/>
      <c r="D292" s="648"/>
      <c r="E292" s="648"/>
      <c r="F292" s="648"/>
      <c r="G292" s="648"/>
      <c r="H292" s="648"/>
      <c r="I292" s="648"/>
      <c r="J292" s="648"/>
      <c r="K292" s="648"/>
      <c r="L292" s="648"/>
      <c r="M292" s="648"/>
      <c r="N292" s="648"/>
      <c r="O292" s="648"/>
      <c r="P292" s="648"/>
      <c r="Q292" s="648"/>
      <c r="R292" s="648"/>
      <c r="S292" s="648"/>
      <c r="T292" s="648"/>
      <c r="U292" s="648"/>
      <c r="V292" s="648"/>
      <c r="W292" s="643" t="s">
        <v>352</v>
      </c>
      <c r="X292" s="644"/>
      <c r="Y292" s="644"/>
      <c r="Z292" s="644"/>
      <c r="AA292" s="644"/>
      <c r="AB292" s="644"/>
      <c r="AC292" s="644"/>
      <c r="AD292" s="645" t="s">
        <v>353</v>
      </c>
      <c r="AE292" s="644"/>
      <c r="AF292" s="644"/>
      <c r="AG292" s="644"/>
      <c r="AH292" s="646"/>
      <c r="AI292" s="648"/>
      <c r="AJ292" s="648"/>
      <c r="AK292" s="648"/>
      <c r="AL292" s="648"/>
      <c r="AM292" s="648"/>
      <c r="AN292" s="648"/>
      <c r="AO292" s="648"/>
      <c r="AP292" s="648"/>
      <c r="AQ292" s="648"/>
      <c r="AR292" s="648"/>
      <c r="AS292" s="648"/>
      <c r="AT292" s="648"/>
      <c r="AU292" s="648"/>
      <c r="AV292" s="648"/>
      <c r="AW292" s="648"/>
      <c r="AX292" s="648"/>
      <c r="AY292" s="648"/>
      <c r="AZ292" s="648"/>
      <c r="BA292" s="648"/>
      <c r="BB292" s="648"/>
    </row>
    <row r="293" spans="1:54">
      <c r="B293" s="348" t="s">
        <v>356</v>
      </c>
      <c r="C293" s="227"/>
      <c r="D293" s="227"/>
      <c r="E293" s="622"/>
      <c r="F293" s="623"/>
      <c r="G293" s="623"/>
      <c r="H293" s="623"/>
      <c r="I293" s="623"/>
      <c r="J293" s="623"/>
      <c r="K293" s="622"/>
      <c r="L293" s="623"/>
      <c r="M293" s="623"/>
      <c r="N293" s="623"/>
      <c r="O293" s="623"/>
      <c r="P293" s="623"/>
      <c r="Q293" s="624"/>
      <c r="R293" s="625"/>
      <c r="S293" s="625"/>
      <c r="T293" s="625"/>
      <c r="U293" s="625"/>
      <c r="V293" s="625"/>
      <c r="W293" s="653" t="s">
        <v>343</v>
      </c>
      <c r="X293" s="654"/>
      <c r="Y293" s="628"/>
      <c r="Z293" s="629"/>
      <c r="AA293" s="629"/>
      <c r="AB293" s="629"/>
      <c r="AC293" s="629"/>
      <c r="AD293" s="628"/>
      <c r="AE293" s="629"/>
      <c r="AF293" s="629"/>
      <c r="AG293" s="629"/>
      <c r="AH293" s="630"/>
      <c r="AI293" s="625"/>
      <c r="AJ293" s="625"/>
      <c r="AK293" s="625"/>
      <c r="AL293" s="625"/>
      <c r="AM293" s="625"/>
      <c r="AN293" s="625"/>
      <c r="AO293" s="625"/>
      <c r="AP293" s="625"/>
      <c r="AQ293" s="625"/>
      <c r="AR293" s="625"/>
      <c r="AS293" s="624"/>
      <c r="AT293" s="625"/>
      <c r="AU293" s="625"/>
      <c r="AV293" s="625"/>
      <c r="AW293" s="625"/>
      <c r="AX293" s="625"/>
      <c r="AY293" s="625"/>
      <c r="AZ293" s="625"/>
      <c r="BA293" s="625"/>
      <c r="BB293" s="625"/>
    </row>
    <row r="294" spans="1:54">
      <c r="B294" s="227"/>
      <c r="C294" s="227"/>
      <c r="D294" s="227"/>
      <c r="E294" s="623"/>
      <c r="F294" s="623"/>
      <c r="G294" s="623"/>
      <c r="H294" s="623"/>
      <c r="I294" s="623"/>
      <c r="J294" s="623"/>
      <c r="K294" s="623"/>
      <c r="L294" s="623"/>
      <c r="M294" s="623"/>
      <c r="N294" s="623"/>
      <c r="O294" s="623"/>
      <c r="P294" s="623"/>
      <c r="Q294" s="625"/>
      <c r="R294" s="625"/>
      <c r="S294" s="625"/>
      <c r="T294" s="625"/>
      <c r="U294" s="625"/>
      <c r="V294" s="625"/>
      <c r="W294" s="631" t="s">
        <v>344</v>
      </c>
      <c r="X294" s="632"/>
      <c r="Y294" s="633"/>
      <c r="Z294" s="634"/>
      <c r="AA294" s="634"/>
      <c r="AB294" s="634"/>
      <c r="AC294" s="634"/>
      <c r="AD294" s="633"/>
      <c r="AE294" s="634"/>
      <c r="AF294" s="634"/>
      <c r="AG294" s="634"/>
      <c r="AH294" s="635"/>
      <c r="AI294" s="625"/>
      <c r="AJ294" s="625"/>
      <c r="AK294" s="625"/>
      <c r="AL294" s="625"/>
      <c r="AM294" s="625"/>
      <c r="AN294" s="625"/>
      <c r="AO294" s="625"/>
      <c r="AP294" s="625"/>
      <c r="AQ294" s="625"/>
      <c r="AR294" s="625"/>
      <c r="AS294" s="625"/>
      <c r="AT294" s="625"/>
      <c r="AU294" s="625"/>
      <c r="AV294" s="625"/>
      <c r="AW294" s="625"/>
      <c r="AX294" s="625"/>
      <c r="AY294" s="625"/>
      <c r="AZ294" s="625"/>
      <c r="BA294" s="625"/>
      <c r="BB294" s="625"/>
    </row>
    <row r="295" spans="1:54">
      <c r="B295" s="227"/>
      <c r="C295" s="227"/>
      <c r="D295" s="227"/>
      <c r="E295" s="623"/>
      <c r="F295" s="623"/>
      <c r="G295" s="623"/>
      <c r="H295" s="623"/>
      <c r="I295" s="623"/>
      <c r="J295" s="623"/>
      <c r="K295" s="623"/>
      <c r="L295" s="623"/>
      <c r="M295" s="623"/>
      <c r="N295" s="623"/>
      <c r="O295" s="623"/>
      <c r="P295" s="623"/>
      <c r="Q295" s="625"/>
      <c r="R295" s="625"/>
      <c r="S295" s="625"/>
      <c r="T295" s="625"/>
      <c r="U295" s="625"/>
      <c r="V295" s="625"/>
      <c r="W295" s="631" t="s">
        <v>345</v>
      </c>
      <c r="X295" s="632"/>
      <c r="Y295" s="633"/>
      <c r="Z295" s="634"/>
      <c r="AA295" s="634"/>
      <c r="AB295" s="634"/>
      <c r="AC295" s="634"/>
      <c r="AD295" s="633"/>
      <c r="AE295" s="634"/>
      <c r="AF295" s="634"/>
      <c r="AG295" s="634"/>
      <c r="AH295" s="635"/>
      <c r="AI295" s="625"/>
      <c r="AJ295" s="625"/>
      <c r="AK295" s="625"/>
      <c r="AL295" s="625"/>
      <c r="AM295" s="625"/>
      <c r="AN295" s="625"/>
      <c r="AO295" s="625"/>
      <c r="AP295" s="625"/>
      <c r="AQ295" s="625"/>
      <c r="AR295" s="625"/>
      <c r="AS295" s="625"/>
      <c r="AT295" s="625"/>
      <c r="AU295" s="625"/>
      <c r="AV295" s="625"/>
      <c r="AW295" s="625"/>
      <c r="AX295" s="625"/>
      <c r="AY295" s="625"/>
      <c r="AZ295" s="625"/>
      <c r="BA295" s="625"/>
      <c r="BB295" s="625"/>
    </row>
    <row r="296" spans="1:54">
      <c r="B296" s="227"/>
      <c r="C296" s="227"/>
      <c r="D296" s="227"/>
      <c r="E296" s="623"/>
      <c r="F296" s="623"/>
      <c r="G296" s="623"/>
      <c r="H296" s="623"/>
      <c r="I296" s="623"/>
      <c r="J296" s="623"/>
      <c r="K296" s="623"/>
      <c r="L296" s="623"/>
      <c r="M296" s="623"/>
      <c r="N296" s="623"/>
      <c r="O296" s="623"/>
      <c r="P296" s="623"/>
      <c r="Q296" s="625"/>
      <c r="R296" s="625"/>
      <c r="S296" s="625"/>
      <c r="T296" s="625"/>
      <c r="U296" s="625"/>
      <c r="V296" s="625"/>
      <c r="W296" s="631" t="s">
        <v>346</v>
      </c>
      <c r="X296" s="632"/>
      <c r="Y296" s="633"/>
      <c r="Z296" s="634"/>
      <c r="AA296" s="634"/>
      <c r="AB296" s="634"/>
      <c r="AC296" s="634"/>
      <c r="AD296" s="633"/>
      <c r="AE296" s="634"/>
      <c r="AF296" s="634"/>
      <c r="AG296" s="634"/>
      <c r="AH296" s="635"/>
      <c r="AI296" s="625"/>
      <c r="AJ296" s="625"/>
      <c r="AK296" s="625"/>
      <c r="AL296" s="625"/>
      <c r="AM296" s="625"/>
      <c r="AN296" s="625"/>
      <c r="AO296" s="625"/>
      <c r="AP296" s="625"/>
      <c r="AQ296" s="625"/>
      <c r="AR296" s="625"/>
      <c r="AS296" s="625"/>
      <c r="AT296" s="625"/>
      <c r="AU296" s="625"/>
      <c r="AV296" s="625"/>
      <c r="AW296" s="625"/>
      <c r="AX296" s="625"/>
      <c r="AY296" s="625"/>
      <c r="AZ296" s="625"/>
      <c r="BA296" s="625"/>
      <c r="BB296" s="625"/>
    </row>
    <row r="297" spans="1:54">
      <c r="B297" s="227"/>
      <c r="C297" s="227"/>
      <c r="D297" s="227"/>
      <c r="E297" s="623"/>
      <c r="F297" s="623"/>
      <c r="G297" s="623"/>
      <c r="H297" s="623"/>
      <c r="I297" s="623"/>
      <c r="J297" s="623"/>
      <c r="K297" s="623"/>
      <c r="L297" s="623"/>
      <c r="M297" s="623"/>
      <c r="N297" s="623"/>
      <c r="O297" s="623"/>
      <c r="P297" s="623"/>
      <c r="Q297" s="625"/>
      <c r="R297" s="625"/>
      <c r="S297" s="625"/>
      <c r="T297" s="625"/>
      <c r="U297" s="625"/>
      <c r="V297" s="625"/>
      <c r="W297" s="641"/>
      <c r="X297" s="642"/>
      <c r="Y297" s="638"/>
      <c r="Z297" s="639"/>
      <c r="AA297" s="639"/>
      <c r="AB297" s="639"/>
      <c r="AC297" s="639"/>
      <c r="AD297" s="638"/>
      <c r="AE297" s="639"/>
      <c r="AF297" s="639"/>
      <c r="AG297" s="639"/>
      <c r="AH297" s="640"/>
      <c r="AI297" s="625"/>
      <c r="AJ297" s="625"/>
      <c r="AK297" s="625"/>
      <c r="AL297" s="625"/>
      <c r="AM297" s="625"/>
      <c r="AN297" s="625"/>
      <c r="AO297" s="625"/>
      <c r="AP297" s="625"/>
      <c r="AQ297" s="625"/>
      <c r="AR297" s="625"/>
      <c r="AS297" s="625"/>
      <c r="AT297" s="625"/>
      <c r="AU297" s="625"/>
      <c r="AV297" s="625"/>
      <c r="AW297" s="625"/>
      <c r="AX297" s="625"/>
      <c r="AY297" s="625"/>
      <c r="AZ297" s="625"/>
      <c r="BA297" s="625"/>
      <c r="BB297" s="625"/>
    </row>
    <row r="298" spans="1:54">
      <c r="B298" s="348" t="s">
        <v>357</v>
      </c>
      <c r="C298" s="227"/>
      <c r="D298" s="227"/>
      <c r="E298" s="622"/>
      <c r="F298" s="623"/>
      <c r="G298" s="623"/>
      <c r="H298" s="623"/>
      <c r="I298" s="623"/>
      <c r="J298" s="623"/>
      <c r="K298" s="622"/>
      <c r="L298" s="623"/>
      <c r="M298" s="623"/>
      <c r="N298" s="623"/>
      <c r="O298" s="623"/>
      <c r="P298" s="623"/>
      <c r="Q298" s="624"/>
      <c r="R298" s="625"/>
      <c r="S298" s="625"/>
      <c r="T298" s="625"/>
      <c r="U298" s="625"/>
      <c r="V298" s="625"/>
      <c r="W298" s="626" t="s">
        <v>343</v>
      </c>
      <c r="X298" s="627"/>
      <c r="Y298" s="628"/>
      <c r="Z298" s="629"/>
      <c r="AA298" s="629"/>
      <c r="AB298" s="629"/>
      <c r="AC298" s="629"/>
      <c r="AD298" s="628"/>
      <c r="AE298" s="629"/>
      <c r="AF298" s="629"/>
      <c r="AG298" s="629"/>
      <c r="AH298" s="630"/>
      <c r="AI298" s="625"/>
      <c r="AJ298" s="625"/>
      <c r="AK298" s="625"/>
      <c r="AL298" s="625"/>
      <c r="AM298" s="625"/>
      <c r="AN298" s="625"/>
      <c r="AO298" s="625"/>
      <c r="AP298" s="625"/>
      <c r="AQ298" s="625"/>
      <c r="AR298" s="625"/>
      <c r="AS298" s="624"/>
      <c r="AT298" s="625"/>
      <c r="AU298" s="625"/>
      <c r="AV298" s="625"/>
      <c r="AW298" s="625"/>
      <c r="AX298" s="625"/>
      <c r="AY298" s="625"/>
      <c r="AZ298" s="625"/>
      <c r="BA298" s="625"/>
      <c r="BB298" s="625"/>
    </row>
    <row r="299" spans="1:54">
      <c r="B299" s="227"/>
      <c r="C299" s="227"/>
      <c r="D299" s="227"/>
      <c r="E299" s="623"/>
      <c r="F299" s="623"/>
      <c r="G299" s="623"/>
      <c r="H299" s="623"/>
      <c r="I299" s="623"/>
      <c r="J299" s="623"/>
      <c r="K299" s="623"/>
      <c r="L299" s="623"/>
      <c r="M299" s="623"/>
      <c r="N299" s="623"/>
      <c r="O299" s="623"/>
      <c r="P299" s="623"/>
      <c r="Q299" s="625"/>
      <c r="R299" s="625"/>
      <c r="S299" s="625"/>
      <c r="T299" s="625"/>
      <c r="U299" s="625"/>
      <c r="V299" s="625"/>
      <c r="W299" s="631" t="s">
        <v>344</v>
      </c>
      <c r="X299" s="632"/>
      <c r="Y299" s="633"/>
      <c r="Z299" s="634"/>
      <c r="AA299" s="634"/>
      <c r="AB299" s="634"/>
      <c r="AC299" s="634"/>
      <c r="AD299" s="633"/>
      <c r="AE299" s="634"/>
      <c r="AF299" s="634"/>
      <c r="AG299" s="634"/>
      <c r="AH299" s="635"/>
      <c r="AI299" s="625"/>
      <c r="AJ299" s="625"/>
      <c r="AK299" s="625"/>
      <c r="AL299" s="625"/>
      <c r="AM299" s="625"/>
      <c r="AN299" s="625"/>
      <c r="AO299" s="625"/>
      <c r="AP299" s="625"/>
      <c r="AQ299" s="625"/>
      <c r="AR299" s="625"/>
      <c r="AS299" s="625"/>
      <c r="AT299" s="625"/>
      <c r="AU299" s="625"/>
      <c r="AV299" s="625"/>
      <c r="AW299" s="625"/>
      <c r="AX299" s="625"/>
      <c r="AY299" s="625"/>
      <c r="AZ299" s="625"/>
      <c r="BA299" s="625"/>
      <c r="BB299" s="625"/>
    </row>
    <row r="300" spans="1:54">
      <c r="B300" s="227"/>
      <c r="C300" s="227"/>
      <c r="D300" s="227"/>
      <c r="E300" s="623"/>
      <c r="F300" s="623"/>
      <c r="G300" s="623"/>
      <c r="H300" s="623"/>
      <c r="I300" s="623"/>
      <c r="J300" s="623"/>
      <c r="K300" s="623"/>
      <c r="L300" s="623"/>
      <c r="M300" s="623"/>
      <c r="N300" s="623"/>
      <c r="O300" s="623"/>
      <c r="P300" s="623"/>
      <c r="Q300" s="625"/>
      <c r="R300" s="625"/>
      <c r="S300" s="625"/>
      <c r="T300" s="625"/>
      <c r="U300" s="625"/>
      <c r="V300" s="625"/>
      <c r="W300" s="631" t="s">
        <v>345</v>
      </c>
      <c r="X300" s="632"/>
      <c r="Y300" s="633"/>
      <c r="Z300" s="634"/>
      <c r="AA300" s="634"/>
      <c r="AB300" s="634"/>
      <c r="AC300" s="634"/>
      <c r="AD300" s="633"/>
      <c r="AE300" s="634"/>
      <c r="AF300" s="634"/>
      <c r="AG300" s="634"/>
      <c r="AH300" s="635"/>
      <c r="AI300" s="625"/>
      <c r="AJ300" s="625"/>
      <c r="AK300" s="625"/>
      <c r="AL300" s="625"/>
      <c r="AM300" s="625"/>
      <c r="AN300" s="625"/>
      <c r="AO300" s="625"/>
      <c r="AP300" s="625"/>
      <c r="AQ300" s="625"/>
      <c r="AR300" s="625"/>
      <c r="AS300" s="625"/>
      <c r="AT300" s="625"/>
      <c r="AU300" s="625"/>
      <c r="AV300" s="625"/>
      <c r="AW300" s="625"/>
      <c r="AX300" s="625"/>
      <c r="AY300" s="625"/>
      <c r="AZ300" s="625"/>
      <c r="BA300" s="625"/>
      <c r="BB300" s="625"/>
    </row>
    <row r="301" spans="1:54">
      <c r="B301" s="227"/>
      <c r="C301" s="227"/>
      <c r="D301" s="227"/>
      <c r="E301" s="623"/>
      <c r="F301" s="623"/>
      <c r="G301" s="623"/>
      <c r="H301" s="623"/>
      <c r="I301" s="623"/>
      <c r="J301" s="623"/>
      <c r="K301" s="623"/>
      <c r="L301" s="623"/>
      <c r="M301" s="623"/>
      <c r="N301" s="623"/>
      <c r="O301" s="623"/>
      <c r="P301" s="623"/>
      <c r="Q301" s="625"/>
      <c r="R301" s="625"/>
      <c r="S301" s="625"/>
      <c r="T301" s="625"/>
      <c r="U301" s="625"/>
      <c r="V301" s="625"/>
      <c r="W301" s="631" t="s">
        <v>346</v>
      </c>
      <c r="X301" s="632"/>
      <c r="Y301" s="633"/>
      <c r="Z301" s="634"/>
      <c r="AA301" s="634"/>
      <c r="AB301" s="634"/>
      <c r="AC301" s="634"/>
      <c r="AD301" s="633"/>
      <c r="AE301" s="634"/>
      <c r="AF301" s="634"/>
      <c r="AG301" s="634"/>
      <c r="AH301" s="635"/>
      <c r="AI301" s="625"/>
      <c r="AJ301" s="625"/>
      <c r="AK301" s="625"/>
      <c r="AL301" s="625"/>
      <c r="AM301" s="625"/>
      <c r="AN301" s="625"/>
      <c r="AO301" s="625"/>
      <c r="AP301" s="625"/>
      <c r="AQ301" s="625"/>
      <c r="AR301" s="625"/>
      <c r="AS301" s="625"/>
      <c r="AT301" s="625"/>
      <c r="AU301" s="625"/>
      <c r="AV301" s="625"/>
      <c r="AW301" s="625"/>
      <c r="AX301" s="625"/>
      <c r="AY301" s="625"/>
      <c r="AZ301" s="625"/>
      <c r="BA301" s="625"/>
      <c r="BB301" s="625"/>
    </row>
    <row r="302" spans="1:54">
      <c r="B302" s="227"/>
      <c r="C302" s="227"/>
      <c r="D302" s="227"/>
      <c r="E302" s="623"/>
      <c r="F302" s="623"/>
      <c r="G302" s="623"/>
      <c r="H302" s="623"/>
      <c r="I302" s="623"/>
      <c r="J302" s="623"/>
      <c r="K302" s="623"/>
      <c r="L302" s="623"/>
      <c r="M302" s="623"/>
      <c r="N302" s="623"/>
      <c r="O302" s="623"/>
      <c r="P302" s="623"/>
      <c r="Q302" s="625"/>
      <c r="R302" s="625"/>
      <c r="S302" s="625"/>
      <c r="T302" s="625"/>
      <c r="U302" s="625"/>
      <c r="V302" s="625"/>
      <c r="W302" s="641"/>
      <c r="X302" s="642"/>
      <c r="Y302" s="638"/>
      <c r="Z302" s="639"/>
      <c r="AA302" s="639"/>
      <c r="AB302" s="639"/>
      <c r="AC302" s="639"/>
      <c r="AD302" s="638"/>
      <c r="AE302" s="639"/>
      <c r="AF302" s="639"/>
      <c r="AG302" s="639"/>
      <c r="AH302" s="640"/>
      <c r="AI302" s="625"/>
      <c r="AJ302" s="625"/>
      <c r="AK302" s="625"/>
      <c r="AL302" s="625"/>
      <c r="AM302" s="625"/>
      <c r="AN302" s="625"/>
      <c r="AO302" s="625"/>
      <c r="AP302" s="625"/>
      <c r="AQ302" s="625"/>
      <c r="AR302" s="625"/>
      <c r="AS302" s="625"/>
      <c r="AT302" s="625"/>
      <c r="AU302" s="625"/>
      <c r="AV302" s="625"/>
      <c r="AW302" s="625"/>
      <c r="AX302" s="625"/>
      <c r="AY302" s="625"/>
      <c r="AZ302" s="625"/>
      <c r="BA302" s="625"/>
      <c r="BB302" s="625"/>
    </row>
    <row r="303" spans="1:54">
      <c r="B303" s="348" t="s">
        <v>358</v>
      </c>
      <c r="C303" s="227"/>
      <c r="D303" s="227"/>
      <c r="E303" s="622"/>
      <c r="F303" s="623"/>
      <c r="G303" s="623"/>
      <c r="H303" s="623"/>
      <c r="I303" s="623"/>
      <c r="J303" s="623"/>
      <c r="K303" s="622"/>
      <c r="L303" s="623"/>
      <c r="M303" s="623"/>
      <c r="N303" s="623"/>
      <c r="O303" s="623"/>
      <c r="P303" s="623"/>
      <c r="Q303" s="624"/>
      <c r="R303" s="625"/>
      <c r="S303" s="625"/>
      <c r="T303" s="625"/>
      <c r="U303" s="625"/>
      <c r="V303" s="625"/>
      <c r="W303" s="626" t="s">
        <v>343</v>
      </c>
      <c r="X303" s="627"/>
      <c r="Y303" s="628"/>
      <c r="Z303" s="629"/>
      <c r="AA303" s="629"/>
      <c r="AB303" s="629"/>
      <c r="AC303" s="629"/>
      <c r="AD303" s="628"/>
      <c r="AE303" s="629"/>
      <c r="AF303" s="629"/>
      <c r="AG303" s="629"/>
      <c r="AH303" s="630"/>
      <c r="AI303" s="625"/>
      <c r="AJ303" s="625"/>
      <c r="AK303" s="625"/>
      <c r="AL303" s="625"/>
      <c r="AM303" s="625"/>
      <c r="AN303" s="625"/>
      <c r="AO303" s="625"/>
      <c r="AP303" s="625"/>
      <c r="AQ303" s="625"/>
      <c r="AR303" s="625"/>
      <c r="AS303" s="624"/>
      <c r="AT303" s="625"/>
      <c r="AU303" s="625"/>
      <c r="AV303" s="625"/>
      <c r="AW303" s="625"/>
      <c r="AX303" s="625"/>
      <c r="AY303" s="625"/>
      <c r="AZ303" s="625"/>
      <c r="BA303" s="625"/>
      <c r="BB303" s="625"/>
    </row>
    <row r="304" spans="1:54">
      <c r="B304" s="227"/>
      <c r="C304" s="227"/>
      <c r="D304" s="227"/>
      <c r="E304" s="623"/>
      <c r="F304" s="623"/>
      <c r="G304" s="623"/>
      <c r="H304" s="623"/>
      <c r="I304" s="623"/>
      <c r="J304" s="623"/>
      <c r="K304" s="623"/>
      <c r="L304" s="623"/>
      <c r="M304" s="623"/>
      <c r="N304" s="623"/>
      <c r="O304" s="623"/>
      <c r="P304" s="623"/>
      <c r="Q304" s="625"/>
      <c r="R304" s="625"/>
      <c r="S304" s="625"/>
      <c r="T304" s="625"/>
      <c r="U304" s="625"/>
      <c r="V304" s="625"/>
      <c r="W304" s="631" t="s">
        <v>344</v>
      </c>
      <c r="X304" s="632"/>
      <c r="Y304" s="633"/>
      <c r="Z304" s="634"/>
      <c r="AA304" s="634"/>
      <c r="AB304" s="634"/>
      <c r="AC304" s="634"/>
      <c r="AD304" s="633"/>
      <c r="AE304" s="634"/>
      <c r="AF304" s="634"/>
      <c r="AG304" s="634"/>
      <c r="AH304" s="635"/>
      <c r="AI304" s="625"/>
      <c r="AJ304" s="625"/>
      <c r="AK304" s="625"/>
      <c r="AL304" s="625"/>
      <c r="AM304" s="625"/>
      <c r="AN304" s="625"/>
      <c r="AO304" s="625"/>
      <c r="AP304" s="625"/>
      <c r="AQ304" s="625"/>
      <c r="AR304" s="625"/>
      <c r="AS304" s="625"/>
      <c r="AT304" s="625"/>
      <c r="AU304" s="625"/>
      <c r="AV304" s="625"/>
      <c r="AW304" s="625"/>
      <c r="AX304" s="625"/>
      <c r="AY304" s="625"/>
      <c r="AZ304" s="625"/>
      <c r="BA304" s="625"/>
      <c r="BB304" s="625"/>
    </row>
    <row r="305" spans="2:54">
      <c r="B305" s="227"/>
      <c r="C305" s="227"/>
      <c r="D305" s="227"/>
      <c r="E305" s="623"/>
      <c r="F305" s="623"/>
      <c r="G305" s="623"/>
      <c r="H305" s="623"/>
      <c r="I305" s="623"/>
      <c r="J305" s="623"/>
      <c r="K305" s="623"/>
      <c r="L305" s="623"/>
      <c r="M305" s="623"/>
      <c r="N305" s="623"/>
      <c r="O305" s="623"/>
      <c r="P305" s="623"/>
      <c r="Q305" s="625"/>
      <c r="R305" s="625"/>
      <c r="S305" s="625"/>
      <c r="T305" s="625"/>
      <c r="U305" s="625"/>
      <c r="V305" s="625"/>
      <c r="W305" s="631" t="s">
        <v>345</v>
      </c>
      <c r="X305" s="632"/>
      <c r="Y305" s="633"/>
      <c r="Z305" s="634"/>
      <c r="AA305" s="634"/>
      <c r="AB305" s="634"/>
      <c r="AC305" s="634"/>
      <c r="AD305" s="633"/>
      <c r="AE305" s="634"/>
      <c r="AF305" s="634"/>
      <c r="AG305" s="634"/>
      <c r="AH305" s="635"/>
      <c r="AI305" s="625"/>
      <c r="AJ305" s="625"/>
      <c r="AK305" s="625"/>
      <c r="AL305" s="625"/>
      <c r="AM305" s="625"/>
      <c r="AN305" s="625"/>
      <c r="AO305" s="625"/>
      <c r="AP305" s="625"/>
      <c r="AQ305" s="625"/>
      <c r="AR305" s="625"/>
      <c r="AS305" s="625"/>
      <c r="AT305" s="625"/>
      <c r="AU305" s="625"/>
      <c r="AV305" s="625"/>
      <c r="AW305" s="625"/>
      <c r="AX305" s="625"/>
      <c r="AY305" s="625"/>
      <c r="AZ305" s="625"/>
      <c r="BA305" s="625"/>
      <c r="BB305" s="625"/>
    </row>
    <row r="306" spans="2:54">
      <c r="B306" s="227"/>
      <c r="C306" s="227"/>
      <c r="D306" s="227"/>
      <c r="E306" s="623"/>
      <c r="F306" s="623"/>
      <c r="G306" s="623"/>
      <c r="H306" s="623"/>
      <c r="I306" s="623"/>
      <c r="J306" s="623"/>
      <c r="K306" s="623"/>
      <c r="L306" s="623"/>
      <c r="M306" s="623"/>
      <c r="N306" s="623"/>
      <c r="O306" s="623"/>
      <c r="P306" s="623"/>
      <c r="Q306" s="625"/>
      <c r="R306" s="625"/>
      <c r="S306" s="625"/>
      <c r="T306" s="625"/>
      <c r="U306" s="625"/>
      <c r="V306" s="625"/>
      <c r="W306" s="631" t="s">
        <v>346</v>
      </c>
      <c r="X306" s="632"/>
      <c r="Y306" s="633"/>
      <c r="Z306" s="634"/>
      <c r="AA306" s="634"/>
      <c r="AB306" s="634"/>
      <c r="AC306" s="634"/>
      <c r="AD306" s="633"/>
      <c r="AE306" s="634"/>
      <c r="AF306" s="634"/>
      <c r="AG306" s="634"/>
      <c r="AH306" s="635"/>
      <c r="AI306" s="625"/>
      <c r="AJ306" s="625"/>
      <c r="AK306" s="625"/>
      <c r="AL306" s="625"/>
      <c r="AM306" s="625"/>
      <c r="AN306" s="625"/>
      <c r="AO306" s="625"/>
      <c r="AP306" s="625"/>
      <c r="AQ306" s="625"/>
      <c r="AR306" s="625"/>
      <c r="AS306" s="625"/>
      <c r="AT306" s="625"/>
      <c r="AU306" s="625"/>
      <c r="AV306" s="625"/>
      <c r="AW306" s="625"/>
      <c r="AX306" s="625"/>
      <c r="AY306" s="625"/>
      <c r="AZ306" s="625"/>
      <c r="BA306" s="625"/>
      <c r="BB306" s="625"/>
    </row>
    <row r="307" spans="2:54">
      <c r="B307" s="227"/>
      <c r="C307" s="227"/>
      <c r="D307" s="227"/>
      <c r="E307" s="623"/>
      <c r="F307" s="623"/>
      <c r="G307" s="623"/>
      <c r="H307" s="623"/>
      <c r="I307" s="623"/>
      <c r="J307" s="623"/>
      <c r="K307" s="623"/>
      <c r="L307" s="623"/>
      <c r="M307" s="623"/>
      <c r="N307" s="623"/>
      <c r="O307" s="623"/>
      <c r="P307" s="623"/>
      <c r="Q307" s="625"/>
      <c r="R307" s="625"/>
      <c r="S307" s="625"/>
      <c r="T307" s="625"/>
      <c r="U307" s="625"/>
      <c r="V307" s="625"/>
      <c r="W307" s="641"/>
      <c r="X307" s="642"/>
      <c r="Y307" s="638"/>
      <c r="Z307" s="639"/>
      <c r="AA307" s="639"/>
      <c r="AB307" s="639"/>
      <c r="AC307" s="639"/>
      <c r="AD307" s="638"/>
      <c r="AE307" s="639"/>
      <c r="AF307" s="639"/>
      <c r="AG307" s="639"/>
      <c r="AH307" s="640"/>
      <c r="AI307" s="625"/>
      <c r="AJ307" s="625"/>
      <c r="AK307" s="625"/>
      <c r="AL307" s="625"/>
      <c r="AM307" s="625"/>
      <c r="AN307" s="625"/>
      <c r="AO307" s="625"/>
      <c r="AP307" s="625"/>
      <c r="AQ307" s="625"/>
      <c r="AR307" s="625"/>
      <c r="AS307" s="625"/>
      <c r="AT307" s="625"/>
      <c r="AU307" s="625"/>
      <c r="AV307" s="625"/>
      <c r="AW307" s="625"/>
      <c r="AX307" s="625"/>
      <c r="AY307" s="625"/>
      <c r="AZ307" s="625"/>
      <c r="BA307" s="625"/>
      <c r="BB307" s="625"/>
    </row>
    <row r="308" spans="2:54">
      <c r="B308" s="348" t="s">
        <v>359</v>
      </c>
      <c r="C308" s="227"/>
      <c r="D308" s="227"/>
      <c r="E308" s="622"/>
      <c r="F308" s="623"/>
      <c r="G308" s="623"/>
      <c r="H308" s="623"/>
      <c r="I308" s="623"/>
      <c r="J308" s="623"/>
      <c r="K308" s="622"/>
      <c r="L308" s="623"/>
      <c r="M308" s="623"/>
      <c r="N308" s="623"/>
      <c r="O308" s="623"/>
      <c r="P308" s="623"/>
      <c r="Q308" s="624"/>
      <c r="R308" s="625"/>
      <c r="S308" s="625"/>
      <c r="T308" s="625"/>
      <c r="U308" s="625"/>
      <c r="V308" s="625"/>
      <c r="W308" s="626" t="s">
        <v>343</v>
      </c>
      <c r="X308" s="627"/>
      <c r="Y308" s="628"/>
      <c r="Z308" s="629"/>
      <c r="AA308" s="629"/>
      <c r="AB308" s="629"/>
      <c r="AC308" s="629"/>
      <c r="AD308" s="628"/>
      <c r="AE308" s="629"/>
      <c r="AF308" s="629"/>
      <c r="AG308" s="629"/>
      <c r="AH308" s="630"/>
      <c r="AI308" s="625"/>
      <c r="AJ308" s="625"/>
      <c r="AK308" s="625"/>
      <c r="AL308" s="625"/>
      <c r="AM308" s="625"/>
      <c r="AN308" s="625"/>
      <c r="AO308" s="625"/>
      <c r="AP308" s="625"/>
      <c r="AQ308" s="625"/>
      <c r="AR308" s="625"/>
      <c r="AS308" s="624"/>
      <c r="AT308" s="625"/>
      <c r="AU308" s="625"/>
      <c r="AV308" s="625"/>
      <c r="AW308" s="625"/>
      <c r="AX308" s="625"/>
      <c r="AY308" s="625"/>
      <c r="AZ308" s="625"/>
      <c r="BA308" s="625"/>
      <c r="BB308" s="625"/>
    </row>
    <row r="309" spans="2:54">
      <c r="B309" s="227"/>
      <c r="C309" s="227"/>
      <c r="D309" s="227"/>
      <c r="E309" s="623"/>
      <c r="F309" s="623"/>
      <c r="G309" s="623"/>
      <c r="H309" s="623"/>
      <c r="I309" s="623"/>
      <c r="J309" s="623"/>
      <c r="K309" s="623"/>
      <c r="L309" s="623"/>
      <c r="M309" s="623"/>
      <c r="N309" s="623"/>
      <c r="O309" s="623"/>
      <c r="P309" s="623"/>
      <c r="Q309" s="625"/>
      <c r="R309" s="625"/>
      <c r="S309" s="625"/>
      <c r="T309" s="625"/>
      <c r="U309" s="625"/>
      <c r="V309" s="625"/>
      <c r="W309" s="631" t="s">
        <v>344</v>
      </c>
      <c r="X309" s="632"/>
      <c r="Y309" s="633"/>
      <c r="Z309" s="634"/>
      <c r="AA309" s="634"/>
      <c r="AB309" s="634"/>
      <c r="AC309" s="634"/>
      <c r="AD309" s="633"/>
      <c r="AE309" s="634"/>
      <c r="AF309" s="634"/>
      <c r="AG309" s="634"/>
      <c r="AH309" s="635"/>
      <c r="AI309" s="625"/>
      <c r="AJ309" s="625"/>
      <c r="AK309" s="625"/>
      <c r="AL309" s="625"/>
      <c r="AM309" s="625"/>
      <c r="AN309" s="625"/>
      <c r="AO309" s="625"/>
      <c r="AP309" s="625"/>
      <c r="AQ309" s="625"/>
      <c r="AR309" s="625"/>
      <c r="AS309" s="625"/>
      <c r="AT309" s="625"/>
      <c r="AU309" s="625"/>
      <c r="AV309" s="625"/>
      <c r="AW309" s="625"/>
      <c r="AX309" s="625"/>
      <c r="AY309" s="625"/>
      <c r="AZ309" s="625"/>
      <c r="BA309" s="625"/>
      <c r="BB309" s="625"/>
    </row>
    <row r="310" spans="2:54">
      <c r="B310" s="227"/>
      <c r="C310" s="227"/>
      <c r="D310" s="227"/>
      <c r="E310" s="623"/>
      <c r="F310" s="623"/>
      <c r="G310" s="623"/>
      <c r="H310" s="623"/>
      <c r="I310" s="623"/>
      <c r="J310" s="623"/>
      <c r="K310" s="623"/>
      <c r="L310" s="623"/>
      <c r="M310" s="623"/>
      <c r="N310" s="623"/>
      <c r="O310" s="623"/>
      <c r="P310" s="623"/>
      <c r="Q310" s="625"/>
      <c r="R310" s="625"/>
      <c r="S310" s="625"/>
      <c r="T310" s="625"/>
      <c r="U310" s="625"/>
      <c r="V310" s="625"/>
      <c r="W310" s="631" t="s">
        <v>345</v>
      </c>
      <c r="X310" s="632"/>
      <c r="Y310" s="633"/>
      <c r="Z310" s="634"/>
      <c r="AA310" s="634"/>
      <c r="AB310" s="634"/>
      <c r="AC310" s="634"/>
      <c r="AD310" s="633"/>
      <c r="AE310" s="634"/>
      <c r="AF310" s="634"/>
      <c r="AG310" s="634"/>
      <c r="AH310" s="635"/>
      <c r="AI310" s="625"/>
      <c r="AJ310" s="625"/>
      <c r="AK310" s="625"/>
      <c r="AL310" s="625"/>
      <c r="AM310" s="625"/>
      <c r="AN310" s="625"/>
      <c r="AO310" s="625"/>
      <c r="AP310" s="625"/>
      <c r="AQ310" s="625"/>
      <c r="AR310" s="625"/>
      <c r="AS310" s="625"/>
      <c r="AT310" s="625"/>
      <c r="AU310" s="625"/>
      <c r="AV310" s="625"/>
      <c r="AW310" s="625"/>
      <c r="AX310" s="625"/>
      <c r="AY310" s="625"/>
      <c r="AZ310" s="625"/>
      <c r="BA310" s="625"/>
      <c r="BB310" s="625"/>
    </row>
    <row r="311" spans="2:54">
      <c r="B311" s="227"/>
      <c r="C311" s="227"/>
      <c r="D311" s="227"/>
      <c r="E311" s="623"/>
      <c r="F311" s="623"/>
      <c r="G311" s="623"/>
      <c r="H311" s="623"/>
      <c r="I311" s="623"/>
      <c r="J311" s="623"/>
      <c r="K311" s="623"/>
      <c r="L311" s="623"/>
      <c r="M311" s="623"/>
      <c r="N311" s="623"/>
      <c r="O311" s="623"/>
      <c r="P311" s="623"/>
      <c r="Q311" s="625"/>
      <c r="R311" s="625"/>
      <c r="S311" s="625"/>
      <c r="T311" s="625"/>
      <c r="U311" s="625"/>
      <c r="V311" s="625"/>
      <c r="W311" s="631" t="s">
        <v>346</v>
      </c>
      <c r="X311" s="632"/>
      <c r="Y311" s="633"/>
      <c r="Z311" s="634"/>
      <c r="AA311" s="634"/>
      <c r="AB311" s="634"/>
      <c r="AC311" s="634"/>
      <c r="AD311" s="633"/>
      <c r="AE311" s="634"/>
      <c r="AF311" s="634"/>
      <c r="AG311" s="634"/>
      <c r="AH311" s="635"/>
      <c r="AI311" s="625"/>
      <c r="AJ311" s="625"/>
      <c r="AK311" s="625"/>
      <c r="AL311" s="625"/>
      <c r="AM311" s="625"/>
      <c r="AN311" s="625"/>
      <c r="AO311" s="625"/>
      <c r="AP311" s="625"/>
      <c r="AQ311" s="625"/>
      <c r="AR311" s="625"/>
      <c r="AS311" s="625"/>
      <c r="AT311" s="625"/>
      <c r="AU311" s="625"/>
      <c r="AV311" s="625"/>
      <c r="AW311" s="625"/>
      <c r="AX311" s="625"/>
      <c r="AY311" s="625"/>
      <c r="AZ311" s="625"/>
      <c r="BA311" s="625"/>
      <c r="BB311" s="625"/>
    </row>
    <row r="312" spans="2:54">
      <c r="B312" s="227"/>
      <c r="C312" s="227"/>
      <c r="D312" s="227"/>
      <c r="E312" s="623"/>
      <c r="F312" s="623"/>
      <c r="G312" s="623"/>
      <c r="H312" s="623"/>
      <c r="I312" s="623"/>
      <c r="J312" s="623"/>
      <c r="K312" s="623"/>
      <c r="L312" s="623"/>
      <c r="M312" s="623"/>
      <c r="N312" s="623"/>
      <c r="O312" s="623"/>
      <c r="P312" s="623"/>
      <c r="Q312" s="625"/>
      <c r="R312" s="625"/>
      <c r="S312" s="625"/>
      <c r="T312" s="625"/>
      <c r="U312" s="625"/>
      <c r="V312" s="625"/>
      <c r="W312" s="641"/>
      <c r="X312" s="642"/>
      <c r="Y312" s="638"/>
      <c r="Z312" s="639"/>
      <c r="AA312" s="639"/>
      <c r="AB312" s="639"/>
      <c r="AC312" s="639"/>
      <c r="AD312" s="638"/>
      <c r="AE312" s="639"/>
      <c r="AF312" s="639"/>
      <c r="AG312" s="639"/>
      <c r="AH312" s="640"/>
      <c r="AI312" s="625"/>
      <c r="AJ312" s="625"/>
      <c r="AK312" s="625"/>
      <c r="AL312" s="625"/>
      <c r="AM312" s="625"/>
      <c r="AN312" s="625"/>
      <c r="AO312" s="625"/>
      <c r="AP312" s="625"/>
      <c r="AQ312" s="625"/>
      <c r="AR312" s="625"/>
      <c r="AS312" s="625"/>
      <c r="AT312" s="625"/>
      <c r="AU312" s="625"/>
      <c r="AV312" s="625"/>
      <c r="AW312" s="625"/>
      <c r="AX312" s="625"/>
      <c r="AY312" s="625"/>
      <c r="AZ312" s="625"/>
      <c r="BA312" s="625"/>
      <c r="BB312" s="625"/>
    </row>
    <row r="313" spans="2:54">
      <c r="B313" s="348" t="s">
        <v>360</v>
      </c>
      <c r="C313" s="227"/>
      <c r="D313" s="227"/>
      <c r="E313" s="622"/>
      <c r="F313" s="623"/>
      <c r="G313" s="623"/>
      <c r="H313" s="623"/>
      <c r="I313" s="623"/>
      <c r="J313" s="623"/>
      <c r="K313" s="622"/>
      <c r="L313" s="623"/>
      <c r="M313" s="623"/>
      <c r="N313" s="623"/>
      <c r="O313" s="623"/>
      <c r="P313" s="623"/>
      <c r="Q313" s="624"/>
      <c r="R313" s="625"/>
      <c r="S313" s="625"/>
      <c r="T313" s="625"/>
      <c r="U313" s="625"/>
      <c r="V313" s="625"/>
      <c r="W313" s="626" t="s">
        <v>343</v>
      </c>
      <c r="X313" s="627"/>
      <c r="Y313" s="628"/>
      <c r="Z313" s="629"/>
      <c r="AA313" s="629"/>
      <c r="AB313" s="629"/>
      <c r="AC313" s="629"/>
      <c r="AD313" s="628"/>
      <c r="AE313" s="629"/>
      <c r="AF313" s="629"/>
      <c r="AG313" s="629"/>
      <c r="AH313" s="630"/>
      <c r="AI313" s="625"/>
      <c r="AJ313" s="625"/>
      <c r="AK313" s="625"/>
      <c r="AL313" s="625"/>
      <c r="AM313" s="625"/>
      <c r="AN313" s="625"/>
      <c r="AO313" s="625"/>
      <c r="AP313" s="625"/>
      <c r="AQ313" s="625"/>
      <c r="AR313" s="625"/>
      <c r="AS313" s="624"/>
      <c r="AT313" s="625"/>
      <c r="AU313" s="625"/>
      <c r="AV313" s="625"/>
      <c r="AW313" s="625"/>
      <c r="AX313" s="625"/>
      <c r="AY313" s="625"/>
      <c r="AZ313" s="625"/>
      <c r="BA313" s="625"/>
      <c r="BB313" s="625"/>
    </row>
    <row r="314" spans="2:54">
      <c r="B314" s="227"/>
      <c r="C314" s="227"/>
      <c r="D314" s="227"/>
      <c r="E314" s="623"/>
      <c r="F314" s="623"/>
      <c r="G314" s="623"/>
      <c r="H314" s="623"/>
      <c r="I314" s="623"/>
      <c r="J314" s="623"/>
      <c r="K314" s="623"/>
      <c r="L314" s="623"/>
      <c r="M314" s="623"/>
      <c r="N314" s="623"/>
      <c r="O314" s="623"/>
      <c r="P314" s="623"/>
      <c r="Q314" s="625"/>
      <c r="R314" s="625"/>
      <c r="S314" s="625"/>
      <c r="T314" s="625"/>
      <c r="U314" s="625"/>
      <c r="V314" s="625"/>
      <c r="W314" s="631" t="s">
        <v>344</v>
      </c>
      <c r="X314" s="632"/>
      <c r="Y314" s="633"/>
      <c r="Z314" s="634"/>
      <c r="AA314" s="634"/>
      <c r="AB314" s="634"/>
      <c r="AC314" s="634"/>
      <c r="AD314" s="633"/>
      <c r="AE314" s="634"/>
      <c r="AF314" s="634"/>
      <c r="AG314" s="634"/>
      <c r="AH314" s="635"/>
      <c r="AI314" s="625"/>
      <c r="AJ314" s="625"/>
      <c r="AK314" s="625"/>
      <c r="AL314" s="625"/>
      <c r="AM314" s="625"/>
      <c r="AN314" s="625"/>
      <c r="AO314" s="625"/>
      <c r="AP314" s="625"/>
      <c r="AQ314" s="625"/>
      <c r="AR314" s="625"/>
      <c r="AS314" s="625"/>
      <c r="AT314" s="625"/>
      <c r="AU314" s="625"/>
      <c r="AV314" s="625"/>
      <c r="AW314" s="625"/>
      <c r="AX314" s="625"/>
      <c r="AY314" s="625"/>
      <c r="AZ314" s="625"/>
      <c r="BA314" s="625"/>
      <c r="BB314" s="625"/>
    </row>
    <row r="315" spans="2:54">
      <c r="B315" s="227"/>
      <c r="C315" s="227"/>
      <c r="D315" s="227"/>
      <c r="E315" s="623"/>
      <c r="F315" s="623"/>
      <c r="G315" s="623"/>
      <c r="H315" s="623"/>
      <c r="I315" s="623"/>
      <c r="J315" s="623"/>
      <c r="K315" s="623"/>
      <c r="L315" s="623"/>
      <c r="M315" s="623"/>
      <c r="N315" s="623"/>
      <c r="O315" s="623"/>
      <c r="P315" s="623"/>
      <c r="Q315" s="625"/>
      <c r="R315" s="625"/>
      <c r="S315" s="625"/>
      <c r="T315" s="625"/>
      <c r="U315" s="625"/>
      <c r="V315" s="625"/>
      <c r="W315" s="631" t="s">
        <v>345</v>
      </c>
      <c r="X315" s="632"/>
      <c r="Y315" s="633"/>
      <c r="Z315" s="634"/>
      <c r="AA315" s="634"/>
      <c r="AB315" s="634"/>
      <c r="AC315" s="634"/>
      <c r="AD315" s="633"/>
      <c r="AE315" s="634"/>
      <c r="AF315" s="634"/>
      <c r="AG315" s="634"/>
      <c r="AH315" s="635"/>
      <c r="AI315" s="625"/>
      <c r="AJ315" s="625"/>
      <c r="AK315" s="625"/>
      <c r="AL315" s="625"/>
      <c r="AM315" s="625"/>
      <c r="AN315" s="625"/>
      <c r="AO315" s="625"/>
      <c r="AP315" s="625"/>
      <c r="AQ315" s="625"/>
      <c r="AR315" s="625"/>
      <c r="AS315" s="625"/>
      <c r="AT315" s="625"/>
      <c r="AU315" s="625"/>
      <c r="AV315" s="625"/>
      <c r="AW315" s="625"/>
      <c r="AX315" s="625"/>
      <c r="AY315" s="625"/>
      <c r="AZ315" s="625"/>
      <c r="BA315" s="625"/>
      <c r="BB315" s="625"/>
    </row>
    <row r="316" spans="2:54">
      <c r="B316" s="227"/>
      <c r="C316" s="227"/>
      <c r="D316" s="227"/>
      <c r="E316" s="623"/>
      <c r="F316" s="623"/>
      <c r="G316" s="623"/>
      <c r="H316" s="623"/>
      <c r="I316" s="623"/>
      <c r="J316" s="623"/>
      <c r="K316" s="623"/>
      <c r="L316" s="623"/>
      <c r="M316" s="623"/>
      <c r="N316" s="623"/>
      <c r="O316" s="623"/>
      <c r="P316" s="623"/>
      <c r="Q316" s="625"/>
      <c r="R316" s="625"/>
      <c r="S316" s="625"/>
      <c r="T316" s="625"/>
      <c r="U316" s="625"/>
      <c r="V316" s="625"/>
      <c r="W316" s="631" t="s">
        <v>346</v>
      </c>
      <c r="X316" s="632"/>
      <c r="Y316" s="633"/>
      <c r="Z316" s="634"/>
      <c r="AA316" s="634"/>
      <c r="AB316" s="634"/>
      <c r="AC316" s="634"/>
      <c r="AD316" s="633"/>
      <c r="AE316" s="634"/>
      <c r="AF316" s="634"/>
      <c r="AG316" s="634"/>
      <c r="AH316" s="635"/>
      <c r="AI316" s="625"/>
      <c r="AJ316" s="625"/>
      <c r="AK316" s="625"/>
      <c r="AL316" s="625"/>
      <c r="AM316" s="625"/>
      <c r="AN316" s="625"/>
      <c r="AO316" s="625"/>
      <c r="AP316" s="625"/>
      <c r="AQ316" s="625"/>
      <c r="AR316" s="625"/>
      <c r="AS316" s="625"/>
      <c r="AT316" s="625"/>
      <c r="AU316" s="625"/>
      <c r="AV316" s="625"/>
      <c r="AW316" s="625"/>
      <c r="AX316" s="625"/>
      <c r="AY316" s="625"/>
      <c r="AZ316" s="625"/>
      <c r="BA316" s="625"/>
      <c r="BB316" s="625"/>
    </row>
    <row r="317" spans="2:54">
      <c r="B317" s="227"/>
      <c r="C317" s="227"/>
      <c r="D317" s="227"/>
      <c r="E317" s="623"/>
      <c r="F317" s="623"/>
      <c r="G317" s="623"/>
      <c r="H317" s="623"/>
      <c r="I317" s="623"/>
      <c r="J317" s="623"/>
      <c r="K317" s="623"/>
      <c r="L317" s="623"/>
      <c r="M317" s="623"/>
      <c r="N317" s="623"/>
      <c r="O317" s="623"/>
      <c r="P317" s="623"/>
      <c r="Q317" s="625"/>
      <c r="R317" s="625"/>
      <c r="S317" s="625"/>
      <c r="T317" s="625"/>
      <c r="U317" s="625"/>
      <c r="V317" s="625"/>
      <c r="W317" s="641"/>
      <c r="X317" s="642"/>
      <c r="Y317" s="638"/>
      <c r="Z317" s="639"/>
      <c r="AA317" s="639"/>
      <c r="AB317" s="639"/>
      <c r="AC317" s="639"/>
      <c r="AD317" s="638"/>
      <c r="AE317" s="639"/>
      <c r="AF317" s="639"/>
      <c r="AG317" s="639"/>
      <c r="AH317" s="640"/>
      <c r="AI317" s="625"/>
      <c r="AJ317" s="625"/>
      <c r="AK317" s="625"/>
      <c r="AL317" s="625"/>
      <c r="AM317" s="625"/>
      <c r="AN317" s="625"/>
      <c r="AO317" s="625"/>
      <c r="AP317" s="625"/>
      <c r="AQ317" s="625"/>
      <c r="AR317" s="625"/>
      <c r="AS317" s="625"/>
      <c r="AT317" s="625"/>
      <c r="AU317" s="625"/>
      <c r="AV317" s="625"/>
      <c r="AW317" s="625"/>
      <c r="AX317" s="625"/>
      <c r="AY317" s="625"/>
      <c r="AZ317" s="625"/>
      <c r="BA317" s="625"/>
      <c r="BB317" s="625"/>
    </row>
    <row r="318" spans="2:54">
      <c r="B318" s="348" t="s">
        <v>575</v>
      </c>
      <c r="C318" s="227"/>
      <c r="D318" s="227"/>
      <c r="E318" s="622"/>
      <c r="F318" s="623"/>
      <c r="G318" s="623"/>
      <c r="H318" s="623"/>
      <c r="I318" s="623"/>
      <c r="J318" s="623"/>
      <c r="K318" s="622"/>
      <c r="L318" s="623"/>
      <c r="M318" s="623"/>
      <c r="N318" s="623"/>
      <c r="O318" s="623"/>
      <c r="P318" s="623"/>
      <c r="Q318" s="624"/>
      <c r="R318" s="625"/>
      <c r="S318" s="625"/>
      <c r="T318" s="625"/>
      <c r="U318" s="625"/>
      <c r="V318" s="625"/>
      <c r="W318" s="626" t="s">
        <v>343</v>
      </c>
      <c r="X318" s="627"/>
      <c r="Y318" s="628"/>
      <c r="Z318" s="629"/>
      <c r="AA318" s="629"/>
      <c r="AB318" s="629"/>
      <c r="AC318" s="629"/>
      <c r="AD318" s="628"/>
      <c r="AE318" s="629"/>
      <c r="AF318" s="629"/>
      <c r="AG318" s="629"/>
      <c r="AH318" s="630"/>
      <c r="AI318" s="625"/>
      <c r="AJ318" s="625"/>
      <c r="AK318" s="625"/>
      <c r="AL318" s="625"/>
      <c r="AM318" s="625"/>
      <c r="AN318" s="625"/>
      <c r="AO318" s="625"/>
      <c r="AP318" s="625"/>
      <c r="AQ318" s="625"/>
      <c r="AR318" s="625"/>
      <c r="AS318" s="624"/>
      <c r="AT318" s="625"/>
      <c r="AU318" s="625"/>
      <c r="AV318" s="625"/>
      <c r="AW318" s="625"/>
      <c r="AX318" s="625"/>
      <c r="AY318" s="625"/>
      <c r="AZ318" s="625"/>
      <c r="BA318" s="625"/>
      <c r="BB318" s="625"/>
    </row>
    <row r="319" spans="2:54">
      <c r="B319" s="227"/>
      <c r="C319" s="227"/>
      <c r="D319" s="227"/>
      <c r="E319" s="623"/>
      <c r="F319" s="623"/>
      <c r="G319" s="623"/>
      <c r="H319" s="623"/>
      <c r="I319" s="623"/>
      <c r="J319" s="623"/>
      <c r="K319" s="623"/>
      <c r="L319" s="623"/>
      <c r="M319" s="623"/>
      <c r="N319" s="623"/>
      <c r="O319" s="623"/>
      <c r="P319" s="623"/>
      <c r="Q319" s="625"/>
      <c r="R319" s="625"/>
      <c r="S319" s="625"/>
      <c r="T319" s="625"/>
      <c r="U319" s="625"/>
      <c r="V319" s="625"/>
      <c r="W319" s="631" t="s">
        <v>344</v>
      </c>
      <c r="X319" s="632"/>
      <c r="Y319" s="633"/>
      <c r="Z319" s="634"/>
      <c r="AA319" s="634"/>
      <c r="AB319" s="634"/>
      <c r="AC319" s="634"/>
      <c r="AD319" s="633"/>
      <c r="AE319" s="634"/>
      <c r="AF319" s="634"/>
      <c r="AG319" s="634"/>
      <c r="AH319" s="635"/>
      <c r="AI319" s="625"/>
      <c r="AJ319" s="625"/>
      <c r="AK319" s="625"/>
      <c r="AL319" s="625"/>
      <c r="AM319" s="625"/>
      <c r="AN319" s="625"/>
      <c r="AO319" s="625"/>
      <c r="AP319" s="625"/>
      <c r="AQ319" s="625"/>
      <c r="AR319" s="625"/>
      <c r="AS319" s="625"/>
      <c r="AT319" s="625"/>
      <c r="AU319" s="625"/>
      <c r="AV319" s="625"/>
      <c r="AW319" s="625"/>
      <c r="AX319" s="625"/>
      <c r="AY319" s="625"/>
      <c r="AZ319" s="625"/>
      <c r="BA319" s="625"/>
      <c r="BB319" s="625"/>
    </row>
    <row r="320" spans="2:54">
      <c r="B320" s="227"/>
      <c r="C320" s="227"/>
      <c r="D320" s="227"/>
      <c r="E320" s="623"/>
      <c r="F320" s="623"/>
      <c r="G320" s="623"/>
      <c r="H320" s="623"/>
      <c r="I320" s="623"/>
      <c r="J320" s="623"/>
      <c r="K320" s="623"/>
      <c r="L320" s="623"/>
      <c r="M320" s="623"/>
      <c r="N320" s="623"/>
      <c r="O320" s="623"/>
      <c r="P320" s="623"/>
      <c r="Q320" s="625"/>
      <c r="R320" s="625"/>
      <c r="S320" s="625"/>
      <c r="T320" s="625"/>
      <c r="U320" s="625"/>
      <c r="V320" s="625"/>
      <c r="W320" s="631" t="s">
        <v>345</v>
      </c>
      <c r="X320" s="632"/>
      <c r="Y320" s="633"/>
      <c r="Z320" s="634"/>
      <c r="AA320" s="634"/>
      <c r="AB320" s="634"/>
      <c r="AC320" s="634"/>
      <c r="AD320" s="633"/>
      <c r="AE320" s="634"/>
      <c r="AF320" s="634"/>
      <c r="AG320" s="634"/>
      <c r="AH320" s="635"/>
      <c r="AI320" s="625"/>
      <c r="AJ320" s="625"/>
      <c r="AK320" s="625"/>
      <c r="AL320" s="625"/>
      <c r="AM320" s="625"/>
      <c r="AN320" s="625"/>
      <c r="AO320" s="625"/>
      <c r="AP320" s="625"/>
      <c r="AQ320" s="625"/>
      <c r="AR320" s="625"/>
      <c r="AS320" s="625"/>
      <c r="AT320" s="625"/>
      <c r="AU320" s="625"/>
      <c r="AV320" s="625"/>
      <c r="AW320" s="625"/>
      <c r="AX320" s="625"/>
      <c r="AY320" s="625"/>
      <c r="AZ320" s="625"/>
      <c r="BA320" s="625"/>
      <c r="BB320" s="625"/>
    </row>
    <row r="321" spans="2:54">
      <c r="B321" s="227"/>
      <c r="C321" s="227"/>
      <c r="D321" s="227"/>
      <c r="E321" s="623"/>
      <c r="F321" s="623"/>
      <c r="G321" s="623"/>
      <c r="H321" s="623"/>
      <c r="I321" s="623"/>
      <c r="J321" s="623"/>
      <c r="K321" s="623"/>
      <c r="L321" s="623"/>
      <c r="M321" s="623"/>
      <c r="N321" s="623"/>
      <c r="O321" s="623"/>
      <c r="P321" s="623"/>
      <c r="Q321" s="625"/>
      <c r="R321" s="625"/>
      <c r="S321" s="625"/>
      <c r="T321" s="625"/>
      <c r="U321" s="625"/>
      <c r="V321" s="625"/>
      <c r="W321" s="631" t="s">
        <v>346</v>
      </c>
      <c r="X321" s="632"/>
      <c r="Y321" s="633"/>
      <c r="Z321" s="634"/>
      <c r="AA321" s="634"/>
      <c r="AB321" s="634"/>
      <c r="AC321" s="634"/>
      <c r="AD321" s="633"/>
      <c r="AE321" s="634"/>
      <c r="AF321" s="634"/>
      <c r="AG321" s="634"/>
      <c r="AH321" s="635"/>
      <c r="AI321" s="625"/>
      <c r="AJ321" s="625"/>
      <c r="AK321" s="625"/>
      <c r="AL321" s="625"/>
      <c r="AM321" s="625"/>
      <c r="AN321" s="625"/>
      <c r="AO321" s="625"/>
      <c r="AP321" s="625"/>
      <c r="AQ321" s="625"/>
      <c r="AR321" s="625"/>
      <c r="AS321" s="625"/>
      <c r="AT321" s="625"/>
      <c r="AU321" s="625"/>
      <c r="AV321" s="625"/>
      <c r="AW321" s="625"/>
      <c r="AX321" s="625"/>
      <c r="AY321" s="625"/>
      <c r="AZ321" s="625"/>
      <c r="BA321" s="625"/>
      <c r="BB321" s="625"/>
    </row>
    <row r="322" spans="2:54">
      <c r="B322" s="227"/>
      <c r="C322" s="227"/>
      <c r="D322" s="227"/>
      <c r="E322" s="623"/>
      <c r="F322" s="623"/>
      <c r="G322" s="623"/>
      <c r="H322" s="623"/>
      <c r="I322" s="623"/>
      <c r="J322" s="623"/>
      <c r="K322" s="623"/>
      <c r="L322" s="623"/>
      <c r="M322" s="623"/>
      <c r="N322" s="623"/>
      <c r="O322" s="623"/>
      <c r="P322" s="623"/>
      <c r="Q322" s="625"/>
      <c r="R322" s="625"/>
      <c r="S322" s="625"/>
      <c r="T322" s="625"/>
      <c r="U322" s="625"/>
      <c r="V322" s="625"/>
      <c r="W322" s="641"/>
      <c r="X322" s="642"/>
      <c r="Y322" s="638"/>
      <c r="Z322" s="639"/>
      <c r="AA322" s="639"/>
      <c r="AB322" s="639"/>
      <c r="AC322" s="639"/>
      <c r="AD322" s="638"/>
      <c r="AE322" s="639"/>
      <c r="AF322" s="639"/>
      <c r="AG322" s="639"/>
      <c r="AH322" s="640"/>
      <c r="AI322" s="625"/>
      <c r="AJ322" s="625"/>
      <c r="AK322" s="625"/>
      <c r="AL322" s="625"/>
      <c r="AM322" s="625"/>
      <c r="AN322" s="625"/>
      <c r="AO322" s="625"/>
      <c r="AP322" s="625"/>
      <c r="AQ322" s="625"/>
      <c r="AR322" s="625"/>
      <c r="AS322" s="625"/>
      <c r="AT322" s="625"/>
      <c r="AU322" s="625"/>
      <c r="AV322" s="625"/>
      <c r="AW322" s="625"/>
      <c r="AX322" s="625"/>
      <c r="AY322" s="625"/>
      <c r="AZ322" s="625"/>
      <c r="BA322" s="625"/>
      <c r="BB322" s="625"/>
    </row>
    <row r="323" spans="2:54">
      <c r="B323" s="348" t="s">
        <v>121</v>
      </c>
      <c r="C323" s="227"/>
      <c r="D323" s="227"/>
      <c r="E323" s="622"/>
      <c r="F323" s="623"/>
      <c r="G323" s="623"/>
      <c r="H323" s="623"/>
      <c r="I323" s="623"/>
      <c r="J323" s="623"/>
      <c r="K323" s="622"/>
      <c r="L323" s="623"/>
      <c r="M323" s="623"/>
      <c r="N323" s="623"/>
      <c r="O323" s="623"/>
      <c r="P323" s="623"/>
      <c r="Q323" s="624"/>
      <c r="R323" s="625"/>
      <c r="S323" s="625"/>
      <c r="T323" s="625"/>
      <c r="U323" s="625"/>
      <c r="V323" s="625"/>
      <c r="W323" s="626" t="s">
        <v>343</v>
      </c>
      <c r="X323" s="627"/>
      <c r="Y323" s="628"/>
      <c r="Z323" s="629"/>
      <c r="AA323" s="629"/>
      <c r="AB323" s="629"/>
      <c r="AC323" s="629"/>
      <c r="AD323" s="628"/>
      <c r="AE323" s="629"/>
      <c r="AF323" s="629"/>
      <c r="AG323" s="629"/>
      <c r="AH323" s="630"/>
      <c r="AI323" s="625"/>
      <c r="AJ323" s="625"/>
      <c r="AK323" s="625"/>
      <c r="AL323" s="625"/>
      <c r="AM323" s="625"/>
      <c r="AN323" s="625"/>
      <c r="AO323" s="625"/>
      <c r="AP323" s="625"/>
      <c r="AQ323" s="625"/>
      <c r="AR323" s="625"/>
      <c r="AS323" s="624"/>
      <c r="AT323" s="625"/>
      <c r="AU323" s="625"/>
      <c r="AV323" s="625"/>
      <c r="AW323" s="625"/>
      <c r="AX323" s="625"/>
      <c r="AY323" s="625"/>
      <c r="AZ323" s="625"/>
      <c r="BA323" s="625"/>
      <c r="BB323" s="625"/>
    </row>
    <row r="324" spans="2:54">
      <c r="B324" s="227"/>
      <c r="C324" s="227"/>
      <c r="D324" s="227"/>
      <c r="E324" s="623"/>
      <c r="F324" s="623"/>
      <c r="G324" s="623"/>
      <c r="H324" s="623"/>
      <c r="I324" s="623"/>
      <c r="J324" s="623"/>
      <c r="K324" s="623"/>
      <c r="L324" s="623"/>
      <c r="M324" s="623"/>
      <c r="N324" s="623"/>
      <c r="O324" s="623"/>
      <c r="P324" s="623"/>
      <c r="Q324" s="625"/>
      <c r="R324" s="625"/>
      <c r="S324" s="625"/>
      <c r="T324" s="625"/>
      <c r="U324" s="625"/>
      <c r="V324" s="625"/>
      <c r="W324" s="631" t="s">
        <v>344</v>
      </c>
      <c r="X324" s="632"/>
      <c r="Y324" s="633"/>
      <c r="Z324" s="634"/>
      <c r="AA324" s="634"/>
      <c r="AB324" s="634"/>
      <c r="AC324" s="634"/>
      <c r="AD324" s="633"/>
      <c r="AE324" s="634"/>
      <c r="AF324" s="634"/>
      <c r="AG324" s="634"/>
      <c r="AH324" s="635"/>
      <c r="AI324" s="625"/>
      <c r="AJ324" s="625"/>
      <c r="AK324" s="625"/>
      <c r="AL324" s="625"/>
      <c r="AM324" s="625"/>
      <c r="AN324" s="625"/>
      <c r="AO324" s="625"/>
      <c r="AP324" s="625"/>
      <c r="AQ324" s="625"/>
      <c r="AR324" s="625"/>
      <c r="AS324" s="625"/>
      <c r="AT324" s="625"/>
      <c r="AU324" s="625"/>
      <c r="AV324" s="625"/>
      <c r="AW324" s="625"/>
      <c r="AX324" s="625"/>
      <c r="AY324" s="625"/>
      <c r="AZ324" s="625"/>
      <c r="BA324" s="625"/>
      <c r="BB324" s="625"/>
    </row>
    <row r="325" spans="2:54">
      <c r="B325" s="227"/>
      <c r="C325" s="227"/>
      <c r="D325" s="227"/>
      <c r="E325" s="623"/>
      <c r="F325" s="623"/>
      <c r="G325" s="623"/>
      <c r="H325" s="623"/>
      <c r="I325" s="623"/>
      <c r="J325" s="623"/>
      <c r="K325" s="623"/>
      <c r="L325" s="623"/>
      <c r="M325" s="623"/>
      <c r="N325" s="623"/>
      <c r="O325" s="623"/>
      <c r="P325" s="623"/>
      <c r="Q325" s="625"/>
      <c r="R325" s="625"/>
      <c r="S325" s="625"/>
      <c r="T325" s="625"/>
      <c r="U325" s="625"/>
      <c r="V325" s="625"/>
      <c r="W325" s="631" t="s">
        <v>345</v>
      </c>
      <c r="X325" s="632"/>
      <c r="Y325" s="633"/>
      <c r="Z325" s="634"/>
      <c r="AA325" s="634"/>
      <c r="AB325" s="634"/>
      <c r="AC325" s="634"/>
      <c r="AD325" s="633"/>
      <c r="AE325" s="634"/>
      <c r="AF325" s="634"/>
      <c r="AG325" s="634"/>
      <c r="AH325" s="635"/>
      <c r="AI325" s="625"/>
      <c r="AJ325" s="625"/>
      <c r="AK325" s="625"/>
      <c r="AL325" s="625"/>
      <c r="AM325" s="625"/>
      <c r="AN325" s="625"/>
      <c r="AO325" s="625"/>
      <c r="AP325" s="625"/>
      <c r="AQ325" s="625"/>
      <c r="AR325" s="625"/>
      <c r="AS325" s="625"/>
      <c r="AT325" s="625"/>
      <c r="AU325" s="625"/>
      <c r="AV325" s="625"/>
      <c r="AW325" s="625"/>
      <c r="AX325" s="625"/>
      <c r="AY325" s="625"/>
      <c r="AZ325" s="625"/>
      <c r="BA325" s="625"/>
      <c r="BB325" s="625"/>
    </row>
    <row r="326" spans="2:54">
      <c r="B326" s="227"/>
      <c r="C326" s="227"/>
      <c r="D326" s="227"/>
      <c r="E326" s="623"/>
      <c r="F326" s="623"/>
      <c r="G326" s="623"/>
      <c r="H326" s="623"/>
      <c r="I326" s="623"/>
      <c r="J326" s="623"/>
      <c r="K326" s="623"/>
      <c r="L326" s="623"/>
      <c r="M326" s="623"/>
      <c r="N326" s="623"/>
      <c r="O326" s="623"/>
      <c r="P326" s="623"/>
      <c r="Q326" s="625"/>
      <c r="R326" s="625"/>
      <c r="S326" s="625"/>
      <c r="T326" s="625"/>
      <c r="U326" s="625"/>
      <c r="V326" s="625"/>
      <c r="W326" s="631" t="s">
        <v>346</v>
      </c>
      <c r="X326" s="632"/>
      <c r="Y326" s="633"/>
      <c r="Z326" s="634"/>
      <c r="AA326" s="634"/>
      <c r="AB326" s="634"/>
      <c r="AC326" s="634"/>
      <c r="AD326" s="633"/>
      <c r="AE326" s="634"/>
      <c r="AF326" s="634"/>
      <c r="AG326" s="634"/>
      <c r="AH326" s="635"/>
      <c r="AI326" s="625"/>
      <c r="AJ326" s="625"/>
      <c r="AK326" s="625"/>
      <c r="AL326" s="625"/>
      <c r="AM326" s="625"/>
      <c r="AN326" s="625"/>
      <c r="AO326" s="625"/>
      <c r="AP326" s="625"/>
      <c r="AQ326" s="625"/>
      <c r="AR326" s="625"/>
      <c r="AS326" s="625"/>
      <c r="AT326" s="625"/>
      <c r="AU326" s="625"/>
      <c r="AV326" s="625"/>
      <c r="AW326" s="625"/>
      <c r="AX326" s="625"/>
      <c r="AY326" s="625"/>
      <c r="AZ326" s="625"/>
      <c r="BA326" s="625"/>
      <c r="BB326" s="625"/>
    </row>
    <row r="327" spans="2:54">
      <c r="B327" s="227"/>
      <c r="C327" s="227"/>
      <c r="D327" s="227"/>
      <c r="E327" s="623"/>
      <c r="F327" s="623"/>
      <c r="G327" s="623"/>
      <c r="H327" s="623"/>
      <c r="I327" s="623"/>
      <c r="J327" s="623"/>
      <c r="K327" s="623"/>
      <c r="L327" s="623"/>
      <c r="M327" s="623"/>
      <c r="N327" s="623"/>
      <c r="O327" s="623"/>
      <c r="P327" s="623"/>
      <c r="Q327" s="625"/>
      <c r="R327" s="625"/>
      <c r="S327" s="625"/>
      <c r="T327" s="625"/>
      <c r="U327" s="625"/>
      <c r="V327" s="625"/>
      <c r="W327" s="641"/>
      <c r="X327" s="642"/>
      <c r="Y327" s="638"/>
      <c r="Z327" s="639"/>
      <c r="AA327" s="639"/>
      <c r="AB327" s="639"/>
      <c r="AC327" s="639"/>
      <c r="AD327" s="638"/>
      <c r="AE327" s="639"/>
      <c r="AF327" s="639"/>
      <c r="AG327" s="639"/>
      <c r="AH327" s="640"/>
      <c r="AI327" s="625"/>
      <c r="AJ327" s="625"/>
      <c r="AK327" s="625"/>
      <c r="AL327" s="625"/>
      <c r="AM327" s="625"/>
      <c r="AN327" s="625"/>
      <c r="AO327" s="625"/>
      <c r="AP327" s="625"/>
      <c r="AQ327" s="625"/>
      <c r="AR327" s="625"/>
      <c r="AS327" s="625"/>
      <c r="AT327" s="625"/>
      <c r="AU327" s="625"/>
      <c r="AV327" s="625"/>
      <c r="AW327" s="625"/>
      <c r="AX327" s="625"/>
      <c r="AY327" s="625"/>
      <c r="AZ327" s="625"/>
      <c r="BA327" s="625"/>
      <c r="BB327" s="625"/>
    </row>
    <row r="328" spans="2:54">
      <c r="B328" s="458" t="s">
        <v>122</v>
      </c>
      <c r="C328" s="456"/>
      <c r="D328" s="457"/>
      <c r="E328" s="622"/>
      <c r="F328" s="623"/>
      <c r="G328" s="623"/>
      <c r="H328" s="623"/>
      <c r="I328" s="623"/>
      <c r="J328" s="623"/>
      <c r="K328" s="622"/>
      <c r="L328" s="623"/>
      <c r="M328" s="623"/>
      <c r="N328" s="623"/>
      <c r="O328" s="623"/>
      <c r="P328" s="623"/>
      <c r="Q328" s="624"/>
      <c r="R328" s="625"/>
      <c r="S328" s="625"/>
      <c r="T328" s="625"/>
      <c r="U328" s="625"/>
      <c r="V328" s="625"/>
      <c r="W328" s="626" t="s">
        <v>343</v>
      </c>
      <c r="X328" s="627"/>
      <c r="Y328" s="628"/>
      <c r="Z328" s="629"/>
      <c r="AA328" s="629"/>
      <c r="AB328" s="629"/>
      <c r="AC328" s="629"/>
      <c r="AD328" s="628"/>
      <c r="AE328" s="629"/>
      <c r="AF328" s="629"/>
      <c r="AG328" s="629"/>
      <c r="AH328" s="630"/>
      <c r="AI328" s="625"/>
      <c r="AJ328" s="625"/>
      <c r="AK328" s="625"/>
      <c r="AL328" s="625"/>
      <c r="AM328" s="625"/>
      <c r="AN328" s="625"/>
      <c r="AO328" s="625"/>
      <c r="AP328" s="625"/>
      <c r="AQ328" s="625"/>
      <c r="AR328" s="625"/>
      <c r="AS328" s="624"/>
      <c r="AT328" s="625"/>
      <c r="AU328" s="625"/>
      <c r="AV328" s="625"/>
      <c r="AW328" s="625"/>
      <c r="AX328" s="625"/>
      <c r="AY328" s="625"/>
      <c r="AZ328" s="625"/>
      <c r="BA328" s="625"/>
      <c r="BB328" s="625"/>
    </row>
    <row r="329" spans="2:54">
      <c r="B329" s="433"/>
      <c r="C329" s="434"/>
      <c r="D329" s="459"/>
      <c r="E329" s="623"/>
      <c r="F329" s="623"/>
      <c r="G329" s="623"/>
      <c r="H329" s="623"/>
      <c r="I329" s="623"/>
      <c r="J329" s="623"/>
      <c r="K329" s="623"/>
      <c r="L329" s="623"/>
      <c r="M329" s="623"/>
      <c r="N329" s="623"/>
      <c r="O329" s="623"/>
      <c r="P329" s="623"/>
      <c r="Q329" s="625"/>
      <c r="R329" s="625"/>
      <c r="S329" s="625"/>
      <c r="T329" s="625"/>
      <c r="U329" s="625"/>
      <c r="V329" s="625"/>
      <c r="W329" s="631" t="s">
        <v>344</v>
      </c>
      <c r="X329" s="632"/>
      <c r="Y329" s="633"/>
      <c r="Z329" s="634"/>
      <c r="AA329" s="634"/>
      <c r="AB329" s="634"/>
      <c r="AC329" s="634"/>
      <c r="AD329" s="633"/>
      <c r="AE329" s="634"/>
      <c r="AF329" s="634"/>
      <c r="AG329" s="634"/>
      <c r="AH329" s="635"/>
      <c r="AI329" s="625"/>
      <c r="AJ329" s="625"/>
      <c r="AK329" s="625"/>
      <c r="AL329" s="625"/>
      <c r="AM329" s="625"/>
      <c r="AN329" s="625"/>
      <c r="AO329" s="625"/>
      <c r="AP329" s="625"/>
      <c r="AQ329" s="625"/>
      <c r="AR329" s="625"/>
      <c r="AS329" s="625"/>
      <c r="AT329" s="625"/>
      <c r="AU329" s="625"/>
      <c r="AV329" s="625"/>
      <c r="AW329" s="625"/>
      <c r="AX329" s="625"/>
      <c r="AY329" s="625"/>
      <c r="AZ329" s="625"/>
      <c r="BA329" s="625"/>
      <c r="BB329" s="625"/>
    </row>
    <row r="330" spans="2:54">
      <c r="B330" s="433"/>
      <c r="C330" s="434"/>
      <c r="D330" s="459"/>
      <c r="E330" s="623"/>
      <c r="F330" s="623"/>
      <c r="G330" s="623"/>
      <c r="H330" s="623"/>
      <c r="I330" s="623"/>
      <c r="J330" s="623"/>
      <c r="K330" s="623"/>
      <c r="L330" s="623"/>
      <c r="M330" s="623"/>
      <c r="N330" s="623"/>
      <c r="O330" s="623"/>
      <c r="P330" s="623"/>
      <c r="Q330" s="625"/>
      <c r="R330" s="625"/>
      <c r="S330" s="625"/>
      <c r="T330" s="625"/>
      <c r="U330" s="625"/>
      <c r="V330" s="625"/>
      <c r="W330" s="631" t="s">
        <v>345</v>
      </c>
      <c r="X330" s="632"/>
      <c r="Y330" s="633"/>
      <c r="Z330" s="634"/>
      <c r="AA330" s="634"/>
      <c r="AB330" s="634"/>
      <c r="AC330" s="634"/>
      <c r="AD330" s="633"/>
      <c r="AE330" s="634"/>
      <c r="AF330" s="634"/>
      <c r="AG330" s="634"/>
      <c r="AH330" s="635"/>
      <c r="AI330" s="625"/>
      <c r="AJ330" s="625"/>
      <c r="AK330" s="625"/>
      <c r="AL330" s="625"/>
      <c r="AM330" s="625"/>
      <c r="AN330" s="625"/>
      <c r="AO330" s="625"/>
      <c r="AP330" s="625"/>
      <c r="AQ330" s="625"/>
      <c r="AR330" s="625"/>
      <c r="AS330" s="625"/>
      <c r="AT330" s="625"/>
      <c r="AU330" s="625"/>
      <c r="AV330" s="625"/>
      <c r="AW330" s="625"/>
      <c r="AX330" s="625"/>
      <c r="AY330" s="625"/>
      <c r="AZ330" s="625"/>
      <c r="BA330" s="625"/>
      <c r="BB330" s="625"/>
    </row>
    <row r="331" spans="2:54">
      <c r="B331" s="433"/>
      <c r="C331" s="434"/>
      <c r="D331" s="459"/>
      <c r="E331" s="623"/>
      <c r="F331" s="623"/>
      <c r="G331" s="623"/>
      <c r="H331" s="623"/>
      <c r="I331" s="623"/>
      <c r="J331" s="623"/>
      <c r="K331" s="623"/>
      <c r="L331" s="623"/>
      <c r="M331" s="623"/>
      <c r="N331" s="623"/>
      <c r="O331" s="623"/>
      <c r="P331" s="623"/>
      <c r="Q331" s="625"/>
      <c r="R331" s="625"/>
      <c r="S331" s="625"/>
      <c r="T331" s="625"/>
      <c r="U331" s="625"/>
      <c r="V331" s="625"/>
      <c r="W331" s="631" t="s">
        <v>346</v>
      </c>
      <c r="X331" s="632"/>
      <c r="Y331" s="633"/>
      <c r="Z331" s="634"/>
      <c r="AA331" s="634"/>
      <c r="AB331" s="634"/>
      <c r="AC331" s="634"/>
      <c r="AD331" s="633"/>
      <c r="AE331" s="634"/>
      <c r="AF331" s="634"/>
      <c r="AG331" s="634"/>
      <c r="AH331" s="635"/>
      <c r="AI331" s="625"/>
      <c r="AJ331" s="625"/>
      <c r="AK331" s="625"/>
      <c r="AL331" s="625"/>
      <c r="AM331" s="625"/>
      <c r="AN331" s="625"/>
      <c r="AO331" s="625"/>
      <c r="AP331" s="625"/>
      <c r="AQ331" s="625"/>
      <c r="AR331" s="625"/>
      <c r="AS331" s="625"/>
      <c r="AT331" s="625"/>
      <c r="AU331" s="625"/>
      <c r="AV331" s="625"/>
      <c r="AW331" s="625"/>
      <c r="AX331" s="625"/>
      <c r="AY331" s="625"/>
      <c r="AZ331" s="625"/>
      <c r="BA331" s="625"/>
      <c r="BB331" s="625"/>
    </row>
    <row r="332" spans="2:54">
      <c r="B332" s="451"/>
      <c r="C332" s="421"/>
      <c r="D332" s="422"/>
      <c r="E332" s="623"/>
      <c r="F332" s="623"/>
      <c r="G332" s="623"/>
      <c r="H332" s="623"/>
      <c r="I332" s="623"/>
      <c r="J332" s="623"/>
      <c r="K332" s="623"/>
      <c r="L332" s="623"/>
      <c r="M332" s="623"/>
      <c r="N332" s="623"/>
      <c r="O332" s="623"/>
      <c r="P332" s="623"/>
      <c r="Q332" s="625"/>
      <c r="R332" s="625"/>
      <c r="S332" s="625"/>
      <c r="T332" s="625"/>
      <c r="U332" s="625"/>
      <c r="V332" s="625"/>
      <c r="W332" s="641"/>
      <c r="X332" s="642"/>
      <c r="Y332" s="638"/>
      <c r="Z332" s="639"/>
      <c r="AA332" s="639"/>
      <c r="AB332" s="639"/>
      <c r="AC332" s="639"/>
      <c r="AD332" s="638"/>
      <c r="AE332" s="639"/>
      <c r="AF332" s="639"/>
      <c r="AG332" s="639"/>
      <c r="AH332" s="640"/>
      <c r="AI332" s="625"/>
      <c r="AJ332" s="625"/>
      <c r="AK332" s="625"/>
      <c r="AL332" s="625"/>
      <c r="AM332" s="625"/>
      <c r="AN332" s="625"/>
      <c r="AO332" s="625"/>
      <c r="AP332" s="625"/>
      <c r="AQ332" s="625"/>
      <c r="AR332" s="625"/>
      <c r="AS332" s="625"/>
      <c r="AT332" s="625"/>
      <c r="AU332" s="625"/>
      <c r="AV332" s="625"/>
      <c r="AW332" s="625"/>
      <c r="AX332" s="625"/>
      <c r="AY332" s="625"/>
      <c r="AZ332" s="625"/>
      <c r="BA332" s="625"/>
      <c r="BB332" s="625"/>
    </row>
    <row r="333" spans="2:54">
      <c r="B333" s="458" t="s">
        <v>123</v>
      </c>
      <c r="C333" s="456"/>
      <c r="D333" s="457"/>
      <c r="E333" s="622"/>
      <c r="F333" s="623"/>
      <c r="G333" s="623"/>
      <c r="H333" s="623"/>
      <c r="I333" s="623"/>
      <c r="J333" s="623"/>
      <c r="K333" s="622"/>
      <c r="L333" s="623"/>
      <c r="M333" s="623"/>
      <c r="N333" s="623"/>
      <c r="O333" s="623"/>
      <c r="P333" s="623"/>
      <c r="Q333" s="624"/>
      <c r="R333" s="625"/>
      <c r="S333" s="625"/>
      <c r="T333" s="625"/>
      <c r="U333" s="625"/>
      <c r="V333" s="625"/>
      <c r="W333" s="626" t="s">
        <v>343</v>
      </c>
      <c r="X333" s="627"/>
      <c r="Y333" s="628"/>
      <c r="Z333" s="629"/>
      <c r="AA333" s="629"/>
      <c r="AB333" s="629"/>
      <c r="AC333" s="629"/>
      <c r="AD333" s="628"/>
      <c r="AE333" s="629"/>
      <c r="AF333" s="629"/>
      <c r="AG333" s="629"/>
      <c r="AH333" s="630"/>
      <c r="AI333" s="625"/>
      <c r="AJ333" s="625"/>
      <c r="AK333" s="625"/>
      <c r="AL333" s="625"/>
      <c r="AM333" s="625"/>
      <c r="AN333" s="625"/>
      <c r="AO333" s="625"/>
      <c r="AP333" s="625"/>
      <c r="AQ333" s="625"/>
      <c r="AR333" s="625"/>
      <c r="AS333" s="624"/>
      <c r="AT333" s="625"/>
      <c r="AU333" s="625"/>
      <c r="AV333" s="625"/>
      <c r="AW333" s="625"/>
      <c r="AX333" s="625"/>
      <c r="AY333" s="625"/>
      <c r="AZ333" s="625"/>
      <c r="BA333" s="625"/>
      <c r="BB333" s="625"/>
    </row>
    <row r="334" spans="2:54">
      <c r="B334" s="433"/>
      <c r="C334" s="434"/>
      <c r="D334" s="459"/>
      <c r="E334" s="623"/>
      <c r="F334" s="623"/>
      <c r="G334" s="623"/>
      <c r="H334" s="623"/>
      <c r="I334" s="623"/>
      <c r="J334" s="623"/>
      <c r="K334" s="623"/>
      <c r="L334" s="623"/>
      <c r="M334" s="623"/>
      <c r="N334" s="623"/>
      <c r="O334" s="623"/>
      <c r="P334" s="623"/>
      <c r="Q334" s="625"/>
      <c r="R334" s="625"/>
      <c r="S334" s="625"/>
      <c r="T334" s="625"/>
      <c r="U334" s="625"/>
      <c r="V334" s="625"/>
      <c r="W334" s="631" t="s">
        <v>344</v>
      </c>
      <c r="X334" s="632"/>
      <c r="Y334" s="633"/>
      <c r="Z334" s="634"/>
      <c r="AA334" s="634"/>
      <c r="AB334" s="634"/>
      <c r="AC334" s="634"/>
      <c r="AD334" s="633"/>
      <c r="AE334" s="634"/>
      <c r="AF334" s="634"/>
      <c r="AG334" s="634"/>
      <c r="AH334" s="635"/>
      <c r="AI334" s="625"/>
      <c r="AJ334" s="625"/>
      <c r="AK334" s="625"/>
      <c r="AL334" s="625"/>
      <c r="AM334" s="625"/>
      <c r="AN334" s="625"/>
      <c r="AO334" s="625"/>
      <c r="AP334" s="625"/>
      <c r="AQ334" s="625"/>
      <c r="AR334" s="625"/>
      <c r="AS334" s="625"/>
      <c r="AT334" s="625"/>
      <c r="AU334" s="625"/>
      <c r="AV334" s="625"/>
      <c r="AW334" s="625"/>
      <c r="AX334" s="625"/>
      <c r="AY334" s="625"/>
      <c r="AZ334" s="625"/>
      <c r="BA334" s="625"/>
      <c r="BB334" s="625"/>
    </row>
    <row r="335" spans="2:54">
      <c r="B335" s="433"/>
      <c r="C335" s="434"/>
      <c r="D335" s="459"/>
      <c r="E335" s="623"/>
      <c r="F335" s="623"/>
      <c r="G335" s="623"/>
      <c r="H335" s="623"/>
      <c r="I335" s="623"/>
      <c r="J335" s="623"/>
      <c r="K335" s="623"/>
      <c r="L335" s="623"/>
      <c r="M335" s="623"/>
      <c r="N335" s="623"/>
      <c r="O335" s="623"/>
      <c r="P335" s="623"/>
      <c r="Q335" s="625"/>
      <c r="R335" s="625"/>
      <c r="S335" s="625"/>
      <c r="T335" s="625"/>
      <c r="U335" s="625"/>
      <c r="V335" s="625"/>
      <c r="W335" s="631" t="s">
        <v>345</v>
      </c>
      <c r="X335" s="632"/>
      <c r="Y335" s="633"/>
      <c r="Z335" s="634"/>
      <c r="AA335" s="634"/>
      <c r="AB335" s="634"/>
      <c r="AC335" s="634"/>
      <c r="AD335" s="633"/>
      <c r="AE335" s="634"/>
      <c r="AF335" s="634"/>
      <c r="AG335" s="634"/>
      <c r="AH335" s="635"/>
      <c r="AI335" s="625"/>
      <c r="AJ335" s="625"/>
      <c r="AK335" s="625"/>
      <c r="AL335" s="625"/>
      <c r="AM335" s="625"/>
      <c r="AN335" s="625"/>
      <c r="AO335" s="625"/>
      <c r="AP335" s="625"/>
      <c r="AQ335" s="625"/>
      <c r="AR335" s="625"/>
      <c r="AS335" s="625"/>
      <c r="AT335" s="625"/>
      <c r="AU335" s="625"/>
      <c r="AV335" s="625"/>
      <c r="AW335" s="625"/>
      <c r="AX335" s="625"/>
      <c r="AY335" s="625"/>
      <c r="AZ335" s="625"/>
      <c r="BA335" s="625"/>
      <c r="BB335" s="625"/>
    </row>
    <row r="336" spans="2:54">
      <c r="B336" s="433"/>
      <c r="C336" s="434"/>
      <c r="D336" s="459"/>
      <c r="E336" s="623"/>
      <c r="F336" s="623"/>
      <c r="G336" s="623"/>
      <c r="H336" s="623"/>
      <c r="I336" s="623"/>
      <c r="J336" s="623"/>
      <c r="K336" s="623"/>
      <c r="L336" s="623"/>
      <c r="M336" s="623"/>
      <c r="N336" s="623"/>
      <c r="O336" s="623"/>
      <c r="P336" s="623"/>
      <c r="Q336" s="625"/>
      <c r="R336" s="625"/>
      <c r="S336" s="625"/>
      <c r="T336" s="625"/>
      <c r="U336" s="625"/>
      <c r="V336" s="625"/>
      <c r="W336" s="631" t="s">
        <v>346</v>
      </c>
      <c r="X336" s="632"/>
      <c r="Y336" s="633"/>
      <c r="Z336" s="634"/>
      <c r="AA336" s="634"/>
      <c r="AB336" s="634"/>
      <c r="AC336" s="634"/>
      <c r="AD336" s="633"/>
      <c r="AE336" s="634"/>
      <c r="AF336" s="634"/>
      <c r="AG336" s="634"/>
      <c r="AH336" s="635"/>
      <c r="AI336" s="625"/>
      <c r="AJ336" s="625"/>
      <c r="AK336" s="625"/>
      <c r="AL336" s="625"/>
      <c r="AM336" s="625"/>
      <c r="AN336" s="625"/>
      <c r="AO336" s="625"/>
      <c r="AP336" s="625"/>
      <c r="AQ336" s="625"/>
      <c r="AR336" s="625"/>
      <c r="AS336" s="625"/>
      <c r="AT336" s="625"/>
      <c r="AU336" s="625"/>
      <c r="AV336" s="625"/>
      <c r="AW336" s="625"/>
      <c r="AX336" s="625"/>
      <c r="AY336" s="625"/>
      <c r="AZ336" s="625"/>
      <c r="BA336" s="625"/>
      <c r="BB336" s="625"/>
    </row>
    <row r="337" spans="2:54">
      <c r="B337" s="451"/>
      <c r="C337" s="421"/>
      <c r="D337" s="422"/>
      <c r="E337" s="623"/>
      <c r="F337" s="623"/>
      <c r="G337" s="623"/>
      <c r="H337" s="623"/>
      <c r="I337" s="623"/>
      <c r="J337" s="623"/>
      <c r="K337" s="623"/>
      <c r="L337" s="623"/>
      <c r="M337" s="623"/>
      <c r="N337" s="623"/>
      <c r="O337" s="623"/>
      <c r="P337" s="623"/>
      <c r="Q337" s="625"/>
      <c r="R337" s="625"/>
      <c r="S337" s="625"/>
      <c r="T337" s="625"/>
      <c r="U337" s="625"/>
      <c r="V337" s="625"/>
      <c r="W337" s="641"/>
      <c r="X337" s="642"/>
      <c r="Y337" s="638"/>
      <c r="Z337" s="639"/>
      <c r="AA337" s="639"/>
      <c r="AB337" s="639"/>
      <c r="AC337" s="639"/>
      <c r="AD337" s="638"/>
      <c r="AE337" s="639"/>
      <c r="AF337" s="639"/>
      <c r="AG337" s="639"/>
      <c r="AH337" s="640"/>
      <c r="AI337" s="625"/>
      <c r="AJ337" s="625"/>
      <c r="AK337" s="625"/>
      <c r="AL337" s="625"/>
      <c r="AM337" s="625"/>
      <c r="AN337" s="625"/>
      <c r="AO337" s="625"/>
      <c r="AP337" s="625"/>
      <c r="AQ337" s="625"/>
      <c r="AR337" s="625"/>
      <c r="AS337" s="625"/>
      <c r="AT337" s="625"/>
      <c r="AU337" s="625"/>
      <c r="AV337" s="625"/>
      <c r="AW337" s="625"/>
      <c r="AX337" s="625"/>
      <c r="AY337" s="625"/>
      <c r="AZ337" s="625"/>
      <c r="BA337" s="625"/>
      <c r="BB337" s="625"/>
    </row>
    <row r="338" spans="2:54">
      <c r="B338" s="613" t="s">
        <v>362</v>
      </c>
      <c r="C338" s="614"/>
      <c r="D338" s="615"/>
      <c r="E338" s="622"/>
      <c r="F338" s="623"/>
      <c r="G338" s="623"/>
      <c r="H338" s="623"/>
      <c r="I338" s="623"/>
      <c r="J338" s="623"/>
      <c r="K338" s="622"/>
      <c r="L338" s="623"/>
      <c r="M338" s="623"/>
      <c r="N338" s="623"/>
      <c r="O338" s="623"/>
      <c r="P338" s="623"/>
      <c r="Q338" s="624"/>
      <c r="R338" s="625"/>
      <c r="S338" s="625"/>
      <c r="T338" s="625"/>
      <c r="U338" s="625"/>
      <c r="V338" s="625"/>
      <c r="W338" s="626" t="s">
        <v>343</v>
      </c>
      <c r="X338" s="627"/>
      <c r="Y338" s="628"/>
      <c r="Z338" s="629"/>
      <c r="AA338" s="629"/>
      <c r="AB338" s="629"/>
      <c r="AC338" s="629"/>
      <c r="AD338" s="628"/>
      <c r="AE338" s="629"/>
      <c r="AF338" s="629"/>
      <c r="AG338" s="629"/>
      <c r="AH338" s="630"/>
      <c r="AI338" s="625"/>
      <c r="AJ338" s="625"/>
      <c r="AK338" s="625"/>
      <c r="AL338" s="625"/>
      <c r="AM338" s="625"/>
      <c r="AN338" s="625"/>
      <c r="AO338" s="625"/>
      <c r="AP338" s="625"/>
      <c r="AQ338" s="625"/>
      <c r="AR338" s="625"/>
      <c r="AS338" s="624"/>
      <c r="AT338" s="625"/>
      <c r="AU338" s="625"/>
      <c r="AV338" s="625"/>
      <c r="AW338" s="625"/>
      <c r="AX338" s="625"/>
      <c r="AY338" s="625"/>
      <c r="AZ338" s="625"/>
      <c r="BA338" s="625"/>
      <c r="BB338" s="625"/>
    </row>
    <row r="339" spans="2:54">
      <c r="B339" s="616"/>
      <c r="C339" s="617"/>
      <c r="D339" s="618"/>
      <c r="E339" s="623"/>
      <c r="F339" s="623"/>
      <c r="G339" s="623"/>
      <c r="H339" s="623"/>
      <c r="I339" s="623"/>
      <c r="J339" s="623"/>
      <c r="K339" s="623"/>
      <c r="L339" s="623"/>
      <c r="M339" s="623"/>
      <c r="N339" s="623"/>
      <c r="O339" s="623"/>
      <c r="P339" s="623"/>
      <c r="Q339" s="625"/>
      <c r="R339" s="625"/>
      <c r="S339" s="625"/>
      <c r="T339" s="625"/>
      <c r="U339" s="625"/>
      <c r="V339" s="625"/>
      <c r="W339" s="631" t="s">
        <v>344</v>
      </c>
      <c r="X339" s="632"/>
      <c r="Y339" s="633"/>
      <c r="Z339" s="634"/>
      <c r="AA339" s="634"/>
      <c r="AB339" s="634"/>
      <c r="AC339" s="634"/>
      <c r="AD339" s="633"/>
      <c r="AE339" s="634"/>
      <c r="AF339" s="634"/>
      <c r="AG339" s="634"/>
      <c r="AH339" s="635"/>
      <c r="AI339" s="625"/>
      <c r="AJ339" s="625"/>
      <c r="AK339" s="625"/>
      <c r="AL339" s="625"/>
      <c r="AM339" s="625"/>
      <c r="AN339" s="625"/>
      <c r="AO339" s="625"/>
      <c r="AP339" s="625"/>
      <c r="AQ339" s="625"/>
      <c r="AR339" s="625"/>
      <c r="AS339" s="625"/>
      <c r="AT339" s="625"/>
      <c r="AU339" s="625"/>
      <c r="AV339" s="625"/>
      <c r="AW339" s="625"/>
      <c r="AX339" s="625"/>
      <c r="AY339" s="625"/>
      <c r="AZ339" s="625"/>
      <c r="BA339" s="625"/>
      <c r="BB339" s="625"/>
    </row>
    <row r="340" spans="2:54">
      <c r="B340" s="616"/>
      <c r="C340" s="617"/>
      <c r="D340" s="618"/>
      <c r="E340" s="623"/>
      <c r="F340" s="623"/>
      <c r="G340" s="623"/>
      <c r="H340" s="623"/>
      <c r="I340" s="623"/>
      <c r="J340" s="623"/>
      <c r="K340" s="623"/>
      <c r="L340" s="623"/>
      <c r="M340" s="623"/>
      <c r="N340" s="623"/>
      <c r="O340" s="623"/>
      <c r="P340" s="623"/>
      <c r="Q340" s="625"/>
      <c r="R340" s="625"/>
      <c r="S340" s="625"/>
      <c r="T340" s="625"/>
      <c r="U340" s="625"/>
      <c r="V340" s="625"/>
      <c r="W340" s="631" t="s">
        <v>345</v>
      </c>
      <c r="X340" s="632"/>
      <c r="Y340" s="633"/>
      <c r="Z340" s="634"/>
      <c r="AA340" s="634"/>
      <c r="AB340" s="634"/>
      <c r="AC340" s="634"/>
      <c r="AD340" s="633"/>
      <c r="AE340" s="634"/>
      <c r="AF340" s="634"/>
      <c r="AG340" s="634"/>
      <c r="AH340" s="635"/>
      <c r="AI340" s="625"/>
      <c r="AJ340" s="625"/>
      <c r="AK340" s="625"/>
      <c r="AL340" s="625"/>
      <c r="AM340" s="625"/>
      <c r="AN340" s="625"/>
      <c r="AO340" s="625"/>
      <c r="AP340" s="625"/>
      <c r="AQ340" s="625"/>
      <c r="AR340" s="625"/>
      <c r="AS340" s="625"/>
      <c r="AT340" s="625"/>
      <c r="AU340" s="625"/>
      <c r="AV340" s="625"/>
      <c r="AW340" s="625"/>
      <c r="AX340" s="625"/>
      <c r="AY340" s="625"/>
      <c r="AZ340" s="625"/>
      <c r="BA340" s="625"/>
      <c r="BB340" s="625"/>
    </row>
    <row r="341" spans="2:54">
      <c r="B341" s="616"/>
      <c r="C341" s="617"/>
      <c r="D341" s="618"/>
      <c r="E341" s="623"/>
      <c r="F341" s="623"/>
      <c r="G341" s="623"/>
      <c r="H341" s="623"/>
      <c r="I341" s="623"/>
      <c r="J341" s="623"/>
      <c r="K341" s="623"/>
      <c r="L341" s="623"/>
      <c r="M341" s="623"/>
      <c r="N341" s="623"/>
      <c r="O341" s="623"/>
      <c r="P341" s="623"/>
      <c r="Q341" s="625"/>
      <c r="R341" s="625"/>
      <c r="S341" s="625"/>
      <c r="T341" s="625"/>
      <c r="U341" s="625"/>
      <c r="V341" s="625"/>
      <c r="W341" s="631" t="s">
        <v>346</v>
      </c>
      <c r="X341" s="632"/>
      <c r="Y341" s="633"/>
      <c r="Z341" s="634"/>
      <c r="AA341" s="634"/>
      <c r="AB341" s="634"/>
      <c r="AC341" s="634"/>
      <c r="AD341" s="633"/>
      <c r="AE341" s="634"/>
      <c r="AF341" s="634"/>
      <c r="AG341" s="634"/>
      <c r="AH341" s="635"/>
      <c r="AI341" s="625"/>
      <c r="AJ341" s="625"/>
      <c r="AK341" s="625"/>
      <c r="AL341" s="625"/>
      <c r="AM341" s="625"/>
      <c r="AN341" s="625"/>
      <c r="AO341" s="625"/>
      <c r="AP341" s="625"/>
      <c r="AQ341" s="625"/>
      <c r="AR341" s="625"/>
      <c r="AS341" s="625"/>
      <c r="AT341" s="625"/>
      <c r="AU341" s="625"/>
      <c r="AV341" s="625"/>
      <c r="AW341" s="625"/>
      <c r="AX341" s="625"/>
      <c r="AY341" s="625"/>
      <c r="AZ341" s="625"/>
      <c r="BA341" s="625"/>
      <c r="BB341" s="625"/>
    </row>
    <row r="342" spans="2:54">
      <c r="B342" s="619"/>
      <c r="C342" s="620"/>
      <c r="D342" s="621"/>
      <c r="E342" s="623"/>
      <c r="F342" s="623"/>
      <c r="G342" s="623"/>
      <c r="H342" s="623"/>
      <c r="I342" s="623"/>
      <c r="J342" s="623"/>
      <c r="K342" s="623"/>
      <c r="L342" s="623"/>
      <c r="M342" s="623"/>
      <c r="N342" s="623"/>
      <c r="O342" s="623"/>
      <c r="P342" s="623"/>
      <c r="Q342" s="625"/>
      <c r="R342" s="625"/>
      <c r="S342" s="625"/>
      <c r="T342" s="625"/>
      <c r="U342" s="625"/>
      <c r="V342" s="625"/>
      <c r="W342" s="636"/>
      <c r="X342" s="637"/>
      <c r="Y342" s="638"/>
      <c r="Z342" s="639"/>
      <c r="AA342" s="639"/>
      <c r="AB342" s="639"/>
      <c r="AC342" s="639"/>
      <c r="AD342" s="638"/>
      <c r="AE342" s="639"/>
      <c r="AF342" s="639"/>
      <c r="AG342" s="639"/>
      <c r="AH342" s="640"/>
      <c r="AI342" s="625"/>
      <c r="AJ342" s="625"/>
      <c r="AK342" s="625"/>
      <c r="AL342" s="625"/>
      <c r="AM342" s="625"/>
      <c r="AN342" s="625"/>
      <c r="AO342" s="625"/>
      <c r="AP342" s="625"/>
      <c r="AQ342" s="625"/>
      <c r="AR342" s="625"/>
      <c r="AS342" s="625"/>
      <c r="AT342" s="625"/>
      <c r="AU342" s="625"/>
      <c r="AV342" s="625"/>
      <c r="AW342" s="625"/>
      <c r="AX342" s="625"/>
      <c r="AY342" s="625"/>
      <c r="AZ342" s="625"/>
      <c r="BA342" s="625"/>
      <c r="BB342" s="625"/>
    </row>
    <row r="343" spans="2:54">
      <c r="B343" s="24" t="s">
        <v>183</v>
      </c>
      <c r="C343" s="24"/>
      <c r="D343" s="24"/>
      <c r="E343" s="24" t="s">
        <v>573</v>
      </c>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row>
    <row r="344" spans="2:54">
      <c r="B344" s="24"/>
      <c r="C344" s="24"/>
      <c r="D344" s="24"/>
      <c r="F344" s="24" t="s">
        <v>574</v>
      </c>
    </row>
    <row r="345" spans="2:54">
      <c r="B345" s="24"/>
      <c r="C345" s="24"/>
      <c r="D345" s="24"/>
      <c r="E345" s="24" t="s">
        <v>363</v>
      </c>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row>
    <row r="346" spans="2:54">
      <c r="E346" s="24"/>
      <c r="F346" s="24" t="s">
        <v>364</v>
      </c>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row>
  </sheetData>
  <mergeCells count="960">
    <mergeCell ref="B236:AB236"/>
    <mergeCell ref="AK219:AZ219"/>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 ref="Y218:Z218"/>
    <mergeCell ref="AA218:AC218"/>
    <mergeCell ref="AD218:AE218"/>
    <mergeCell ref="V215:X215"/>
    <mergeCell ref="Y215:Z215"/>
    <mergeCell ref="AA215:AC215"/>
    <mergeCell ref="AD215:AE215"/>
    <mergeCell ref="V216:X216"/>
    <mergeCell ref="Y216:Z216"/>
    <mergeCell ref="AA216:AC216"/>
    <mergeCell ref="AD216:AE216"/>
    <mergeCell ref="J217:O218"/>
    <mergeCell ref="J219:O220"/>
    <mergeCell ref="P213:U214"/>
    <mergeCell ref="P215:U216"/>
    <mergeCell ref="P217:U218"/>
    <mergeCell ref="P219:U220"/>
    <mergeCell ref="B217:C220"/>
    <mergeCell ref="D213:I214"/>
    <mergeCell ref="D215:I216"/>
    <mergeCell ref="D217:I218"/>
    <mergeCell ref="D219:I220"/>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N162:Y162"/>
    <mergeCell ref="N163:Y163"/>
    <mergeCell ref="AO179:BB179"/>
    <mergeCell ref="AO180:BB180"/>
    <mergeCell ref="AO181:BB181"/>
    <mergeCell ref="AO182:BB182"/>
    <mergeCell ref="AO183:BB183"/>
    <mergeCell ref="E179:AN179"/>
    <mergeCell ref="E180:AN180"/>
    <mergeCell ref="E181:AN181"/>
    <mergeCell ref="E182:AN182"/>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H129:M130"/>
    <mergeCell ref="T127:Y127"/>
    <mergeCell ref="N129:S129"/>
    <mergeCell ref="T129:Y129"/>
    <mergeCell ref="Z129:BB130"/>
    <mergeCell ref="N130:S130"/>
    <mergeCell ref="T130:Y130"/>
    <mergeCell ref="N125:S125"/>
    <mergeCell ref="T125:Y125"/>
    <mergeCell ref="N127:S127"/>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N143:S143"/>
    <mergeCell ref="T143:Y143"/>
    <mergeCell ref="N145:S145"/>
    <mergeCell ref="T145:Y145"/>
    <mergeCell ref="T140:Y140"/>
    <mergeCell ref="H141:M142"/>
    <mergeCell ref="Z141:BB142"/>
    <mergeCell ref="N147:S147"/>
    <mergeCell ref="T147:Y147"/>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73:F73"/>
    <mergeCell ref="G73:K73"/>
    <mergeCell ref="L73:P73"/>
    <mergeCell ref="Q73:U73"/>
    <mergeCell ref="V73:Z73"/>
    <mergeCell ref="AA73:AE73"/>
    <mergeCell ref="AF71:AJ71"/>
    <mergeCell ref="G72:K72"/>
    <mergeCell ref="L72:P72"/>
    <mergeCell ref="Q72:U72"/>
    <mergeCell ref="V72:Z72"/>
    <mergeCell ref="AA72:AE72"/>
    <mergeCell ref="B71:F72"/>
    <mergeCell ref="W66:AC66"/>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I64:O64"/>
    <mergeCell ref="P64:V64"/>
    <mergeCell ref="P59:V59"/>
    <mergeCell ref="B61:H61"/>
    <mergeCell ref="I61:O61"/>
    <mergeCell ref="P61:V61"/>
    <mergeCell ref="B62:H62"/>
    <mergeCell ref="I62:O62"/>
    <mergeCell ref="P62:V62"/>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AE53:AJ53"/>
    <mergeCell ref="AK53:AP53"/>
    <mergeCell ref="AQ53:AV53"/>
    <mergeCell ref="B52:F52"/>
    <mergeCell ref="G52:L52"/>
    <mergeCell ref="M52:R52"/>
    <mergeCell ref="S52:X52"/>
    <mergeCell ref="Y52:AD52"/>
    <mergeCell ref="AE52:AJ52"/>
    <mergeCell ref="AQ50:AV50"/>
    <mergeCell ref="B51:F51"/>
    <mergeCell ref="G51:L51"/>
    <mergeCell ref="M51:R51"/>
    <mergeCell ref="S51:X51"/>
    <mergeCell ref="Y51:AD51"/>
    <mergeCell ref="AE51:AJ51"/>
    <mergeCell ref="AK51:AP51"/>
    <mergeCell ref="AQ51:AV51"/>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H31:AP31"/>
    <mergeCell ref="AQ31:AY31"/>
    <mergeCell ref="G32:O32"/>
    <mergeCell ref="P32:X32"/>
    <mergeCell ref="Y32:AG32"/>
    <mergeCell ref="AH32:AP32"/>
    <mergeCell ref="AQ32:AY32"/>
    <mergeCell ref="G29:O29"/>
    <mergeCell ref="P29:X29"/>
    <mergeCell ref="Y29:AG29"/>
    <mergeCell ref="AH29:AP29"/>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7:AY7"/>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AF249:AI249"/>
    <mergeCell ref="AL249:AO249"/>
    <mergeCell ref="AR249:AU249"/>
    <mergeCell ref="AX249:BA249"/>
    <mergeCell ref="W293:X293"/>
    <mergeCell ref="Y293:AC293"/>
    <mergeCell ref="AD293:AH293"/>
    <mergeCell ref="AI293:AR297"/>
    <mergeCell ref="AS293:BB297"/>
    <mergeCell ref="W291:AH291"/>
    <mergeCell ref="AI291:AR292"/>
    <mergeCell ref="AS291:BB292"/>
    <mergeCell ref="W297:X297"/>
    <mergeCell ref="Y297:AC297"/>
    <mergeCell ref="AD297:AH297"/>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B338:D342"/>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s>
  <phoneticPr fontId="2"/>
  <pageMargins left="0.70866141732283472" right="0.70866141732283472" top="0.55118110236220474" bottom="0.55118110236220474" header="0.31496062992125984" footer="0.31496062992125984"/>
  <pageSetup paperSize="9" scale="96" firstPageNumber="7" orientation="portrait" useFirstPageNumber="1" r:id="rId1"/>
  <headerFooter>
    <oddFooter>&amp;C－ &amp;P －</oddFooter>
  </headerFooter>
  <rowBreaks count="5" manualBreakCount="5">
    <brk id="48" max="16383" man="1"/>
    <brk id="104" max="16383" man="1"/>
    <brk id="173" max="16383" man="1"/>
    <brk id="230" max="16383" man="1"/>
    <brk id="2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178</xdr:row>
                    <xdr:rowOff>19050</xdr:rowOff>
                  </from>
                  <to>
                    <xdr:col>46</xdr:col>
                    <xdr:colOff>95250</xdr:colOff>
                    <xdr:row>178</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9525</xdr:colOff>
                    <xdr:row>178</xdr:row>
                    <xdr:rowOff>19050</xdr:rowOff>
                  </from>
                  <to>
                    <xdr:col>52</xdr:col>
                    <xdr:colOff>0</xdr:colOff>
                    <xdr:row>178</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41</xdr:col>
                    <xdr:colOff>104775</xdr:colOff>
                    <xdr:row>179</xdr:row>
                    <xdr:rowOff>19050</xdr:rowOff>
                  </from>
                  <to>
                    <xdr:col>46</xdr:col>
                    <xdr:colOff>95250</xdr:colOff>
                    <xdr:row>179</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47</xdr:col>
                    <xdr:colOff>9525</xdr:colOff>
                    <xdr:row>179</xdr:row>
                    <xdr:rowOff>19050</xdr:rowOff>
                  </from>
                  <to>
                    <xdr:col>52</xdr:col>
                    <xdr:colOff>0</xdr:colOff>
                    <xdr:row>179</xdr:row>
                    <xdr:rowOff>219075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41</xdr:col>
                    <xdr:colOff>104775</xdr:colOff>
                    <xdr:row>181</xdr:row>
                    <xdr:rowOff>19050</xdr:rowOff>
                  </from>
                  <to>
                    <xdr:col>46</xdr:col>
                    <xdr:colOff>95250</xdr:colOff>
                    <xdr:row>181</xdr:row>
                    <xdr:rowOff>219075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47</xdr:col>
                    <xdr:colOff>9525</xdr:colOff>
                    <xdr:row>181</xdr:row>
                    <xdr:rowOff>19050</xdr:rowOff>
                  </from>
                  <to>
                    <xdr:col>52</xdr:col>
                    <xdr:colOff>0</xdr:colOff>
                    <xdr:row>181</xdr:row>
                    <xdr:rowOff>219075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41</xdr:col>
                    <xdr:colOff>104775</xdr:colOff>
                    <xdr:row>182</xdr:row>
                    <xdr:rowOff>19050</xdr:rowOff>
                  </from>
                  <to>
                    <xdr:col>46</xdr:col>
                    <xdr:colOff>95250</xdr:colOff>
                    <xdr:row>182</xdr:row>
                    <xdr:rowOff>219075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47</xdr:col>
                    <xdr:colOff>9525</xdr:colOff>
                    <xdr:row>182</xdr:row>
                    <xdr:rowOff>19050</xdr:rowOff>
                  </from>
                  <to>
                    <xdr:col>52</xdr:col>
                    <xdr:colOff>0</xdr:colOff>
                    <xdr:row>182</xdr:row>
                    <xdr:rowOff>219075</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41</xdr:col>
                    <xdr:colOff>104775</xdr:colOff>
                    <xdr:row>187</xdr:row>
                    <xdr:rowOff>19050</xdr:rowOff>
                  </from>
                  <to>
                    <xdr:col>46</xdr:col>
                    <xdr:colOff>95250</xdr:colOff>
                    <xdr:row>188</xdr:row>
                    <xdr:rowOff>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47</xdr:col>
                    <xdr:colOff>9525</xdr:colOff>
                    <xdr:row>187</xdr:row>
                    <xdr:rowOff>19050</xdr:rowOff>
                  </from>
                  <to>
                    <xdr:col>52</xdr:col>
                    <xdr:colOff>0</xdr:colOff>
                    <xdr:row>188</xdr:row>
                    <xdr:rowOff>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41</xdr:col>
                    <xdr:colOff>104775</xdr:colOff>
                    <xdr:row>186</xdr:row>
                    <xdr:rowOff>19050</xdr:rowOff>
                  </from>
                  <to>
                    <xdr:col>46</xdr:col>
                    <xdr:colOff>95250</xdr:colOff>
                    <xdr:row>186</xdr:row>
                    <xdr:rowOff>219075</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47</xdr:col>
                    <xdr:colOff>9525</xdr:colOff>
                    <xdr:row>186</xdr:row>
                    <xdr:rowOff>19050</xdr:rowOff>
                  </from>
                  <to>
                    <xdr:col>52</xdr:col>
                    <xdr:colOff>0</xdr:colOff>
                    <xdr:row>186</xdr:row>
                    <xdr:rowOff>219075</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41</xdr:col>
                    <xdr:colOff>104775</xdr:colOff>
                    <xdr:row>191</xdr:row>
                    <xdr:rowOff>19050</xdr:rowOff>
                  </from>
                  <to>
                    <xdr:col>46</xdr:col>
                    <xdr:colOff>95250</xdr:colOff>
                    <xdr:row>192</xdr:row>
                    <xdr:rowOff>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47</xdr:col>
                    <xdr:colOff>9525</xdr:colOff>
                    <xdr:row>191</xdr:row>
                    <xdr:rowOff>19050</xdr:rowOff>
                  </from>
                  <to>
                    <xdr:col>52</xdr:col>
                    <xdr:colOff>0</xdr:colOff>
                    <xdr:row>192</xdr:row>
                    <xdr:rowOff>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41</xdr:col>
                    <xdr:colOff>104775</xdr:colOff>
                    <xdr:row>195</xdr:row>
                    <xdr:rowOff>19050</xdr:rowOff>
                  </from>
                  <to>
                    <xdr:col>46</xdr:col>
                    <xdr:colOff>95250</xdr:colOff>
                    <xdr:row>196</xdr:row>
                    <xdr:rowOff>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47</xdr:col>
                    <xdr:colOff>9525</xdr:colOff>
                    <xdr:row>195</xdr:row>
                    <xdr:rowOff>19050</xdr:rowOff>
                  </from>
                  <to>
                    <xdr:col>52</xdr:col>
                    <xdr:colOff>0</xdr:colOff>
                    <xdr:row>196</xdr:row>
                    <xdr:rowOff>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41</xdr:col>
                    <xdr:colOff>104775</xdr:colOff>
                    <xdr:row>199</xdr:row>
                    <xdr:rowOff>19050</xdr:rowOff>
                  </from>
                  <to>
                    <xdr:col>46</xdr:col>
                    <xdr:colOff>95250</xdr:colOff>
                    <xdr:row>200</xdr:row>
                    <xdr:rowOff>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47</xdr:col>
                    <xdr:colOff>9525</xdr:colOff>
                    <xdr:row>199</xdr:row>
                    <xdr:rowOff>19050</xdr:rowOff>
                  </from>
                  <to>
                    <xdr:col>52</xdr:col>
                    <xdr:colOff>0</xdr:colOff>
                    <xdr:row>200</xdr:row>
                    <xdr:rowOff>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41</xdr:col>
                    <xdr:colOff>104775</xdr:colOff>
                    <xdr:row>203</xdr:row>
                    <xdr:rowOff>19050</xdr:rowOff>
                  </from>
                  <to>
                    <xdr:col>46</xdr:col>
                    <xdr:colOff>95250</xdr:colOff>
                    <xdr:row>204</xdr:row>
                    <xdr:rowOff>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47</xdr:col>
                    <xdr:colOff>9525</xdr:colOff>
                    <xdr:row>203</xdr:row>
                    <xdr:rowOff>19050</xdr:rowOff>
                  </from>
                  <to>
                    <xdr:col>52</xdr:col>
                    <xdr:colOff>0</xdr:colOff>
                    <xdr:row>204</xdr:row>
                    <xdr:rowOff>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41</xdr:col>
                    <xdr:colOff>104775</xdr:colOff>
                    <xdr:row>207</xdr:row>
                    <xdr:rowOff>19050</xdr:rowOff>
                  </from>
                  <to>
                    <xdr:col>46</xdr:col>
                    <xdr:colOff>95250</xdr:colOff>
                    <xdr:row>208</xdr:row>
                    <xdr:rowOff>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47</xdr:col>
                    <xdr:colOff>9525</xdr:colOff>
                    <xdr:row>207</xdr:row>
                    <xdr:rowOff>19050</xdr:rowOff>
                  </from>
                  <to>
                    <xdr:col>52</xdr:col>
                    <xdr:colOff>0</xdr:colOff>
                    <xdr:row>208</xdr:row>
                    <xdr:rowOff>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37</xdr:col>
                    <xdr:colOff>104775</xdr:colOff>
                    <xdr:row>217</xdr:row>
                    <xdr:rowOff>19050</xdr:rowOff>
                  </from>
                  <to>
                    <xdr:col>42</xdr:col>
                    <xdr:colOff>95250</xdr:colOff>
                    <xdr:row>218</xdr:row>
                    <xdr:rowOff>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43</xdr:col>
                    <xdr:colOff>9525</xdr:colOff>
                    <xdr:row>217</xdr:row>
                    <xdr:rowOff>19050</xdr:rowOff>
                  </from>
                  <to>
                    <xdr:col>48</xdr:col>
                    <xdr:colOff>0</xdr:colOff>
                    <xdr:row>218</xdr:row>
                    <xdr:rowOff>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28575</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33</xdr:col>
                    <xdr:colOff>19050</xdr:colOff>
                    <xdr:row>232</xdr:row>
                    <xdr:rowOff>66675</xdr:rowOff>
                  </from>
                  <to>
                    <xdr:col>37</xdr:col>
                    <xdr:colOff>76200</xdr:colOff>
                    <xdr:row>233</xdr:row>
                    <xdr:rowOff>142875</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37</xdr:col>
                    <xdr:colOff>114300</xdr:colOff>
                    <xdr:row>232</xdr:row>
                    <xdr:rowOff>66675</xdr:rowOff>
                  </from>
                  <to>
                    <xdr:col>42</xdr:col>
                    <xdr:colOff>47625</xdr:colOff>
                    <xdr:row>233</xdr:row>
                    <xdr:rowOff>142875</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47625</xdr:colOff>
                    <xdr:row>231</xdr:row>
                    <xdr:rowOff>28575</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28575</xdr:colOff>
                    <xdr:row>231</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B49"/>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4" ht="14.25">
      <c r="A1" s="164" t="s">
        <v>577</v>
      </c>
    </row>
    <row r="2" spans="1:54" ht="22.5" customHeight="1">
      <c r="B2" s="219"/>
      <c r="C2" s="216"/>
      <c r="D2" s="216"/>
      <c r="E2" s="216"/>
      <c r="F2" s="260" t="s">
        <v>607</v>
      </c>
      <c r="G2" s="260"/>
      <c r="H2" s="260"/>
      <c r="I2" s="260"/>
      <c r="J2" s="260"/>
      <c r="K2" s="260"/>
      <c r="L2" s="216"/>
      <c r="M2" s="138"/>
      <c r="N2" s="138"/>
      <c r="O2" s="138"/>
      <c r="P2" s="165"/>
      <c r="Q2" s="138"/>
      <c r="R2" s="138"/>
      <c r="S2" s="138"/>
      <c r="T2" s="379" t="s">
        <v>608</v>
      </c>
      <c r="U2" s="379"/>
      <c r="V2" s="379"/>
      <c r="W2" s="379"/>
      <c r="X2" s="379"/>
      <c r="Y2" s="379"/>
      <c r="Z2" s="379"/>
      <c r="AA2" s="379"/>
      <c r="AB2" s="379"/>
      <c r="AC2" s="379"/>
      <c r="AD2" s="217"/>
      <c r="AE2" s="217"/>
      <c r="AF2" s="217"/>
      <c r="AG2" s="218"/>
      <c r="AH2" s="23"/>
      <c r="AI2" s="23"/>
      <c r="AJ2" s="23"/>
      <c r="AK2" s="23"/>
      <c r="AL2" s="23"/>
      <c r="AM2" s="23"/>
      <c r="AN2" s="23"/>
      <c r="AO2" s="23"/>
      <c r="AP2" s="23"/>
      <c r="AQ2" s="23"/>
      <c r="AR2" s="23"/>
      <c r="AS2" s="23"/>
      <c r="AT2" s="23"/>
      <c r="AU2" s="23"/>
      <c r="AV2" s="23"/>
      <c r="AW2" s="23"/>
      <c r="AX2" s="23"/>
      <c r="AY2" s="23"/>
      <c r="AZ2" s="23"/>
      <c r="BA2" s="23"/>
      <c r="BB2" s="23"/>
    </row>
    <row r="3" spans="1:54" ht="22.5" customHeight="1">
      <c r="B3" s="880" t="s">
        <v>609</v>
      </c>
      <c r="C3" s="881"/>
      <c r="D3" s="881"/>
      <c r="E3" s="881"/>
      <c r="F3" s="881"/>
      <c r="G3" s="881"/>
      <c r="H3" s="881"/>
      <c r="I3" s="881"/>
      <c r="J3" s="881"/>
      <c r="K3" s="881"/>
      <c r="L3" s="881"/>
      <c r="M3" s="881"/>
      <c r="N3" s="881"/>
      <c r="O3" s="882"/>
      <c r="P3" s="67"/>
      <c r="Q3" s="67"/>
      <c r="R3" s="67"/>
      <c r="S3" s="67"/>
      <c r="T3" s="67"/>
      <c r="U3" s="67"/>
      <c r="V3" s="67"/>
      <c r="W3" s="67"/>
      <c r="X3" s="67"/>
      <c r="Y3" s="67"/>
      <c r="Z3" s="67"/>
      <c r="AA3" s="67"/>
      <c r="AB3" s="67"/>
      <c r="AC3" s="67"/>
      <c r="AD3" s="67"/>
      <c r="AE3" s="67"/>
      <c r="AF3" s="67"/>
      <c r="AG3" s="131"/>
      <c r="AH3" s="23"/>
      <c r="AI3" s="23"/>
      <c r="AJ3" s="23"/>
      <c r="AK3" s="23"/>
      <c r="AL3" s="23"/>
      <c r="AM3" s="23"/>
      <c r="AN3" s="23"/>
      <c r="AO3" s="23"/>
      <c r="AP3" s="23"/>
      <c r="AQ3" s="23"/>
      <c r="AR3" s="23"/>
      <c r="AS3" s="23"/>
      <c r="AT3" s="23"/>
      <c r="AU3" s="23"/>
      <c r="AV3" s="23"/>
      <c r="AW3" s="23"/>
      <c r="AX3" s="23"/>
      <c r="AY3" s="23"/>
      <c r="AZ3" s="23"/>
      <c r="BA3" s="23"/>
      <c r="BB3" s="23"/>
    </row>
    <row r="4" spans="1:54" ht="22.5" customHeight="1">
      <c r="B4" s="880" t="s">
        <v>610</v>
      </c>
      <c r="C4" s="881"/>
      <c r="D4" s="881"/>
      <c r="E4" s="881"/>
      <c r="F4" s="881"/>
      <c r="G4" s="881"/>
      <c r="H4" s="881"/>
      <c r="I4" s="881"/>
      <c r="J4" s="881"/>
      <c r="K4" s="881"/>
      <c r="L4" s="881"/>
      <c r="M4" s="881"/>
      <c r="N4" s="881"/>
      <c r="O4" s="882"/>
      <c r="P4" s="67"/>
      <c r="Q4" s="67"/>
      <c r="R4" s="67"/>
      <c r="S4" s="67"/>
      <c r="T4" s="67"/>
      <c r="U4" s="67"/>
      <c r="V4" s="67"/>
      <c r="W4" s="67"/>
      <c r="X4" s="67"/>
      <c r="Y4" s="67"/>
      <c r="Z4" s="67"/>
      <c r="AA4" s="67"/>
      <c r="AB4" s="67"/>
      <c r="AC4" s="67"/>
      <c r="AD4" s="67"/>
      <c r="AE4" s="67"/>
      <c r="AF4" s="67"/>
      <c r="AG4" s="131"/>
      <c r="AH4" s="23"/>
      <c r="AI4" s="23"/>
      <c r="AJ4" s="23"/>
      <c r="AK4" s="23"/>
      <c r="AL4" s="23"/>
      <c r="AM4" s="23"/>
      <c r="AN4" s="23"/>
      <c r="AO4" s="23"/>
      <c r="AP4" s="23"/>
      <c r="AQ4" s="23"/>
      <c r="AR4" s="23"/>
      <c r="AS4" s="23"/>
      <c r="AT4" s="23"/>
      <c r="AU4" s="23"/>
      <c r="AV4" s="23"/>
      <c r="AW4" s="23"/>
      <c r="AX4" s="23"/>
      <c r="AY4" s="23"/>
      <c r="AZ4" s="23"/>
      <c r="BA4" s="23"/>
      <c r="BB4" s="23"/>
    </row>
    <row r="5" spans="1:54" ht="22.5" customHeight="1">
      <c r="B5" s="880" t="s">
        <v>611</v>
      </c>
      <c r="C5" s="881"/>
      <c r="D5" s="881"/>
      <c r="E5" s="881"/>
      <c r="F5" s="881"/>
      <c r="G5" s="881"/>
      <c r="H5" s="881"/>
      <c r="I5" s="881"/>
      <c r="J5" s="881"/>
      <c r="K5" s="881"/>
      <c r="L5" s="881"/>
      <c r="M5" s="881"/>
      <c r="N5" s="881"/>
      <c r="O5" s="882"/>
      <c r="P5" s="67"/>
      <c r="Q5" s="67"/>
      <c r="R5" s="67"/>
      <c r="S5" s="67"/>
      <c r="T5" s="67"/>
      <c r="U5" s="67"/>
      <c r="V5" s="67"/>
      <c r="W5" s="67"/>
      <c r="X5" s="67"/>
      <c r="Y5" s="67"/>
      <c r="Z5" s="67"/>
      <c r="AA5" s="67"/>
      <c r="AB5" s="67"/>
      <c r="AC5" s="67"/>
      <c r="AD5" s="67"/>
      <c r="AE5" s="67"/>
      <c r="AF5" s="67"/>
      <c r="AG5" s="131"/>
      <c r="AH5" s="23"/>
      <c r="AI5" s="23"/>
      <c r="AJ5" s="23"/>
      <c r="AK5" s="23"/>
      <c r="AL5" s="23"/>
      <c r="AM5" s="23"/>
      <c r="AN5" s="23"/>
      <c r="AO5" s="23"/>
      <c r="AP5" s="23"/>
      <c r="AQ5" s="23"/>
      <c r="AR5" s="23"/>
      <c r="AS5" s="23"/>
      <c r="AT5" s="23"/>
      <c r="AU5" s="23"/>
      <c r="AV5" s="23"/>
      <c r="AW5" s="23"/>
      <c r="AX5" s="23"/>
      <c r="AY5" s="23"/>
      <c r="AZ5" s="23"/>
      <c r="BA5" s="23"/>
      <c r="BB5" s="23"/>
    </row>
    <row r="6" spans="1:54" ht="22.5" customHeight="1">
      <c r="B6" s="880" t="s">
        <v>612</v>
      </c>
      <c r="C6" s="881"/>
      <c r="D6" s="881"/>
      <c r="E6" s="881"/>
      <c r="F6" s="881"/>
      <c r="G6" s="881"/>
      <c r="H6" s="881"/>
      <c r="I6" s="881"/>
      <c r="J6" s="881"/>
      <c r="K6" s="881"/>
      <c r="L6" s="881"/>
      <c r="M6" s="881"/>
      <c r="N6" s="881"/>
      <c r="O6" s="882"/>
      <c r="P6" s="67"/>
      <c r="Q6" s="67"/>
      <c r="R6" s="67"/>
      <c r="S6" s="67"/>
      <c r="T6" s="67"/>
      <c r="U6" s="67"/>
      <c r="V6" s="67"/>
      <c r="W6" s="67"/>
      <c r="X6" s="67"/>
      <c r="Y6" s="67"/>
      <c r="Z6" s="67"/>
      <c r="AA6" s="67"/>
      <c r="AB6" s="67"/>
      <c r="AC6" s="67"/>
      <c r="AD6" s="67"/>
      <c r="AE6" s="67"/>
      <c r="AF6" s="67"/>
      <c r="AG6" s="131"/>
      <c r="AH6" s="23"/>
      <c r="AI6" s="23"/>
      <c r="AJ6" s="23"/>
      <c r="AK6" s="23"/>
      <c r="AL6" s="23"/>
      <c r="AM6" s="23"/>
      <c r="AN6" s="23"/>
      <c r="AO6" s="23"/>
      <c r="AP6" s="23"/>
      <c r="AQ6" s="23"/>
      <c r="AR6" s="23"/>
      <c r="AS6" s="23"/>
      <c r="AT6" s="23"/>
      <c r="AU6" s="23"/>
      <c r="AV6" s="23"/>
      <c r="AW6" s="23"/>
      <c r="AX6" s="23"/>
      <c r="AY6" s="23"/>
      <c r="AZ6" s="23"/>
      <c r="BA6" s="23"/>
      <c r="BB6" s="23"/>
    </row>
    <row r="7" spans="1:54" ht="22.5" customHeight="1">
      <c r="B7" s="880" t="s">
        <v>613</v>
      </c>
      <c r="C7" s="881"/>
      <c r="D7" s="881"/>
      <c r="E7" s="881"/>
      <c r="F7" s="881"/>
      <c r="G7" s="881"/>
      <c r="H7" s="881"/>
      <c r="I7" s="881"/>
      <c r="J7" s="881"/>
      <c r="K7" s="881"/>
      <c r="L7" s="881"/>
      <c r="M7" s="881"/>
      <c r="N7" s="881"/>
      <c r="O7" s="882"/>
      <c r="P7" s="138"/>
      <c r="Q7" s="138"/>
      <c r="R7" s="67"/>
      <c r="S7" s="67"/>
      <c r="T7" s="67"/>
      <c r="U7" s="67"/>
      <c r="V7" s="67"/>
      <c r="W7" s="67"/>
      <c r="X7" s="67"/>
      <c r="Y7" s="138"/>
      <c r="Z7" s="67"/>
      <c r="AA7" s="67"/>
      <c r="AB7" s="67"/>
      <c r="AC7" s="67"/>
      <c r="AD7" s="67"/>
      <c r="AE7" s="67"/>
      <c r="AF7" s="67"/>
      <c r="AG7" s="131"/>
      <c r="AP7" s="23"/>
      <c r="AQ7" s="23"/>
      <c r="AR7" s="23"/>
      <c r="AS7" s="23"/>
      <c r="AT7" s="23"/>
      <c r="AU7" s="23"/>
      <c r="AV7" s="23"/>
      <c r="AW7" s="23"/>
      <c r="AX7" s="23"/>
      <c r="AY7" s="23"/>
      <c r="AZ7" s="23"/>
      <c r="BA7" s="23"/>
      <c r="BB7" s="23"/>
    </row>
    <row r="8" spans="1:54" ht="22.5" customHeight="1">
      <c r="B8" s="880" t="s">
        <v>614</v>
      </c>
      <c r="C8" s="881"/>
      <c r="D8" s="881"/>
      <c r="E8" s="881"/>
      <c r="F8" s="881"/>
      <c r="G8" s="881"/>
      <c r="H8" s="881"/>
      <c r="I8" s="881"/>
      <c r="J8" s="881"/>
      <c r="K8" s="881"/>
      <c r="L8" s="881"/>
      <c r="M8" s="881"/>
      <c r="N8" s="881"/>
      <c r="O8" s="882"/>
      <c r="P8" s="138"/>
      <c r="Q8" s="138"/>
      <c r="R8" s="67"/>
      <c r="S8" s="67"/>
      <c r="T8" s="67"/>
      <c r="U8" s="67"/>
      <c r="V8" s="67"/>
      <c r="W8" s="67"/>
      <c r="X8" s="67"/>
      <c r="Y8" s="138"/>
      <c r="Z8" s="67"/>
      <c r="AA8" s="67"/>
      <c r="AB8" s="67"/>
      <c r="AC8" s="67"/>
      <c r="AD8" s="67"/>
      <c r="AE8" s="67"/>
      <c r="AF8" s="67"/>
      <c r="AG8" s="131"/>
      <c r="AH8" s="23"/>
      <c r="AP8" s="23"/>
      <c r="AQ8" s="23"/>
      <c r="AR8" s="23"/>
      <c r="AS8" s="23"/>
      <c r="AT8" s="23"/>
      <c r="AU8" s="23"/>
      <c r="AV8" s="23"/>
      <c r="AW8" s="23"/>
      <c r="AX8" s="23"/>
      <c r="AY8" s="23"/>
      <c r="AZ8" s="23"/>
      <c r="BA8" s="23"/>
      <c r="BB8" s="23"/>
    </row>
    <row r="9" spans="1:54" ht="22.5" customHeight="1">
      <c r="B9" s="880" t="s">
        <v>615</v>
      </c>
      <c r="C9" s="881"/>
      <c r="D9" s="881"/>
      <c r="E9" s="881"/>
      <c r="F9" s="881"/>
      <c r="G9" s="881"/>
      <c r="H9" s="881"/>
      <c r="I9" s="881"/>
      <c r="J9" s="881"/>
      <c r="K9" s="881"/>
      <c r="L9" s="881"/>
      <c r="M9" s="881"/>
      <c r="N9" s="881"/>
      <c r="O9" s="882"/>
      <c r="P9" s="67"/>
      <c r="Q9" s="138"/>
      <c r="R9" s="67"/>
      <c r="S9" s="138"/>
      <c r="T9" s="138"/>
      <c r="U9" s="138"/>
      <c r="V9" s="138"/>
      <c r="W9" s="138"/>
      <c r="X9" s="138"/>
      <c r="Y9" s="138"/>
      <c r="Z9" s="138"/>
      <c r="AA9" s="138"/>
      <c r="AB9" s="138"/>
      <c r="AC9" s="67"/>
      <c r="AD9" s="67"/>
      <c r="AE9" s="67"/>
      <c r="AF9" s="67"/>
      <c r="AG9" s="131"/>
      <c r="AH9" s="23"/>
      <c r="AI9" s="23"/>
      <c r="AJ9" s="23"/>
      <c r="AK9" s="23"/>
      <c r="AL9" s="23"/>
      <c r="AM9" s="23"/>
      <c r="AN9" s="23"/>
      <c r="AO9" s="23"/>
      <c r="AP9" s="23"/>
      <c r="AQ9" s="23"/>
      <c r="AR9" s="23"/>
      <c r="AS9" s="23"/>
      <c r="AT9" s="23"/>
      <c r="AU9" s="23"/>
      <c r="AV9" s="23"/>
      <c r="AW9" s="23"/>
      <c r="AX9" s="23"/>
      <c r="AY9" s="23"/>
      <c r="AZ9" s="23"/>
      <c r="BA9" s="23"/>
      <c r="BB9" s="23"/>
    </row>
    <row r="10" spans="1:54" ht="22.5" customHeight="1">
      <c r="B10" s="880" t="s">
        <v>616</v>
      </c>
      <c r="C10" s="881"/>
      <c r="D10" s="881"/>
      <c r="E10" s="881"/>
      <c r="F10" s="881"/>
      <c r="G10" s="881"/>
      <c r="H10" s="881"/>
      <c r="I10" s="881"/>
      <c r="J10" s="881"/>
      <c r="K10" s="881"/>
      <c r="L10" s="881"/>
      <c r="M10" s="881"/>
      <c r="N10" s="881"/>
      <c r="O10" s="882"/>
      <c r="P10" s="138"/>
      <c r="Q10" s="67"/>
      <c r="R10" s="138"/>
      <c r="S10" s="138"/>
      <c r="T10" s="138"/>
      <c r="U10" s="138"/>
      <c r="V10" s="138"/>
      <c r="W10" s="138"/>
      <c r="X10" s="138"/>
      <c r="Y10" s="138"/>
      <c r="Z10" s="138"/>
      <c r="AA10" s="138"/>
      <c r="AB10" s="67"/>
      <c r="AC10" s="67"/>
      <c r="AD10" s="67"/>
      <c r="AE10" s="67"/>
      <c r="AF10" s="67"/>
      <c r="AG10" s="131"/>
      <c r="AH10" s="23"/>
      <c r="AI10" s="23"/>
      <c r="AJ10" s="23"/>
      <c r="AV10" s="23"/>
      <c r="AW10" s="23"/>
      <c r="AX10" s="23"/>
      <c r="AY10" s="23"/>
      <c r="AZ10" s="23"/>
      <c r="BA10" s="23"/>
      <c r="BB10" s="23"/>
    </row>
    <row r="11" spans="1:54" ht="22.5" customHeight="1">
      <c r="B11" s="880" t="s">
        <v>617</v>
      </c>
      <c r="C11" s="881"/>
      <c r="D11" s="881"/>
      <c r="E11" s="881"/>
      <c r="F11" s="881"/>
      <c r="G11" s="881"/>
      <c r="H11" s="881"/>
      <c r="I11" s="881"/>
      <c r="J11" s="881"/>
      <c r="K11" s="881"/>
      <c r="L11" s="881"/>
      <c r="M11" s="881"/>
      <c r="N11" s="881"/>
      <c r="O11" s="882"/>
      <c r="P11" s="138"/>
      <c r="Q11" s="138"/>
      <c r="R11" s="138"/>
      <c r="S11" s="138"/>
      <c r="T11" s="138"/>
      <c r="U11" s="138"/>
      <c r="V11" s="138"/>
      <c r="W11" s="138"/>
      <c r="X11" s="138"/>
      <c r="Y11" s="138"/>
      <c r="Z11" s="138"/>
      <c r="AA11" s="138"/>
      <c r="AB11" s="138"/>
      <c r="AC11" s="67"/>
      <c r="AD11" s="67"/>
      <c r="AE11" s="67"/>
      <c r="AF11" s="67"/>
      <c r="AG11" s="131"/>
      <c r="AH11" s="23"/>
      <c r="AI11" s="23"/>
      <c r="AJ11" s="23"/>
      <c r="AK11" s="23"/>
      <c r="AL11" s="23"/>
      <c r="AM11" s="23"/>
      <c r="AN11" s="23"/>
      <c r="AO11" s="23"/>
      <c r="AP11" s="23"/>
      <c r="AQ11" s="23"/>
      <c r="AR11" s="23"/>
      <c r="AS11" s="23"/>
      <c r="AT11" s="23"/>
      <c r="AU11" s="23"/>
      <c r="AV11" s="23"/>
      <c r="AW11" s="23"/>
      <c r="AX11" s="23"/>
      <c r="AY11" s="23"/>
      <c r="AZ11" s="23"/>
      <c r="BA11" s="23"/>
      <c r="BB11" s="23"/>
    </row>
    <row r="12" spans="1:54">
      <c r="B12" s="24" t="s">
        <v>183</v>
      </c>
      <c r="E12" s="33" t="s">
        <v>365</v>
      </c>
    </row>
    <row r="13" spans="1:54">
      <c r="E13" s="33" t="s">
        <v>366</v>
      </c>
    </row>
    <row r="14" spans="1:54">
      <c r="E14" s="33" t="s">
        <v>367</v>
      </c>
    </row>
    <row r="15" spans="1:54">
      <c r="E15" s="33" t="s">
        <v>368</v>
      </c>
    </row>
    <row r="16" spans="1:54">
      <c r="E16" s="33" t="s">
        <v>618</v>
      </c>
    </row>
    <row r="19" spans="1:54" ht="14.25">
      <c r="A19" s="163" t="s">
        <v>576</v>
      </c>
      <c r="B19" s="113"/>
      <c r="C19" s="113"/>
      <c r="D19" s="113"/>
    </row>
    <row r="20" spans="1:54">
      <c r="A20" s="113"/>
      <c r="B20" s="113"/>
      <c r="C20" s="113" t="s">
        <v>497</v>
      </c>
      <c r="D20" s="113"/>
    </row>
    <row r="21" spans="1:54" ht="37.5" customHeight="1">
      <c r="B21" s="878" t="s">
        <v>369</v>
      </c>
      <c r="C21" s="241"/>
      <c r="D21" s="241"/>
      <c r="E21" s="241"/>
      <c r="F21" s="241"/>
      <c r="G21" s="241"/>
      <c r="H21" s="241"/>
      <c r="I21" s="241"/>
      <c r="J21" s="241"/>
      <c r="K21" s="879"/>
      <c r="L21" s="667"/>
      <c r="M21" s="667"/>
      <c r="N21" s="667"/>
      <c r="O21" s="667"/>
      <c r="P21" s="667"/>
      <c r="Q21" s="667"/>
      <c r="R21" s="667"/>
      <c r="S21" s="667"/>
      <c r="T21" s="667"/>
      <c r="U21" s="667"/>
      <c r="V21" s="667"/>
      <c r="W21" s="667"/>
      <c r="X21" s="667"/>
      <c r="Y21" s="667"/>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row>
    <row r="22" spans="1:54" ht="37.5" customHeight="1">
      <c r="B22" s="879" t="s">
        <v>373</v>
      </c>
      <c r="C22" s="241"/>
      <c r="D22" s="241"/>
      <c r="E22" s="241"/>
      <c r="F22" s="241"/>
      <c r="G22" s="241"/>
      <c r="H22" s="241"/>
      <c r="I22" s="241"/>
      <c r="J22" s="241"/>
      <c r="K22" s="879"/>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7"/>
      <c r="AM22" s="667"/>
      <c r="AN22" s="667"/>
      <c r="AO22" s="667"/>
      <c r="AP22" s="667"/>
      <c r="AQ22" s="667"/>
      <c r="AR22" s="667"/>
      <c r="AS22" s="667"/>
      <c r="AT22" s="667"/>
      <c r="AU22" s="667"/>
      <c r="AV22" s="667"/>
      <c r="AW22" s="667"/>
      <c r="AX22" s="667"/>
      <c r="AY22" s="667"/>
      <c r="AZ22" s="667"/>
      <c r="BA22" s="667"/>
      <c r="BB22" s="667"/>
    </row>
    <row r="23" spans="1:54" ht="37.5" customHeight="1">
      <c r="B23" s="878" t="s">
        <v>370</v>
      </c>
      <c r="C23" s="241"/>
      <c r="D23" s="241"/>
      <c r="E23" s="241"/>
      <c r="F23" s="241"/>
      <c r="G23" s="241"/>
      <c r="H23" s="241"/>
      <c r="I23" s="241"/>
      <c r="J23" s="241"/>
      <c r="K23" s="879"/>
      <c r="L23" s="667"/>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7"/>
      <c r="AK23" s="667"/>
      <c r="AL23" s="667"/>
      <c r="AM23" s="667"/>
      <c r="AN23" s="667"/>
      <c r="AO23" s="667"/>
      <c r="AP23" s="667"/>
      <c r="AQ23" s="667"/>
      <c r="AR23" s="667"/>
      <c r="AS23" s="667"/>
      <c r="AT23" s="667"/>
      <c r="AU23" s="667"/>
      <c r="AV23" s="667"/>
      <c r="AW23" s="667"/>
      <c r="AX23" s="667"/>
      <c r="AY23" s="667"/>
      <c r="AZ23" s="667"/>
      <c r="BA23" s="667"/>
      <c r="BB23" s="667"/>
    </row>
    <row r="24" spans="1:54" ht="37.5" customHeight="1">
      <c r="B24" s="878" t="s">
        <v>371</v>
      </c>
      <c r="C24" s="241"/>
      <c r="D24" s="241"/>
      <c r="E24" s="241"/>
      <c r="F24" s="241"/>
      <c r="G24" s="241"/>
      <c r="H24" s="241"/>
      <c r="I24" s="241"/>
      <c r="J24" s="241"/>
      <c r="K24" s="879"/>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c r="AM24" s="667"/>
      <c r="AN24" s="667"/>
      <c r="AO24" s="667"/>
      <c r="AP24" s="667"/>
      <c r="AQ24" s="667"/>
      <c r="AR24" s="667"/>
      <c r="AS24" s="667"/>
      <c r="AT24" s="667"/>
      <c r="AU24" s="667"/>
      <c r="AV24" s="667"/>
      <c r="AW24" s="667"/>
      <c r="AX24" s="667"/>
      <c r="AY24" s="667"/>
      <c r="AZ24" s="667"/>
      <c r="BA24" s="667"/>
      <c r="BB24" s="667"/>
    </row>
    <row r="25" spans="1:54" ht="37.5" customHeight="1">
      <c r="B25" s="878" t="s">
        <v>372</v>
      </c>
      <c r="C25" s="241"/>
      <c r="D25" s="241"/>
      <c r="E25" s="241"/>
      <c r="F25" s="241"/>
      <c r="G25" s="241"/>
      <c r="H25" s="241"/>
      <c r="I25" s="241"/>
      <c r="J25" s="241"/>
      <c r="K25" s="879"/>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7"/>
      <c r="AX25" s="667"/>
      <c r="AY25" s="667"/>
      <c r="AZ25" s="667"/>
      <c r="BA25" s="667"/>
      <c r="BB25" s="667"/>
    </row>
    <row r="26" spans="1:5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row>
    <row r="49" spans="3:3">
      <c r="C49" s="208"/>
    </row>
  </sheetData>
  <mergeCells count="21">
    <mergeCell ref="F2:K2"/>
    <mergeCell ref="B22:J22"/>
    <mergeCell ref="K22:BB22"/>
    <mergeCell ref="B3:O3"/>
    <mergeCell ref="B4:O4"/>
    <mergeCell ref="B5:O5"/>
    <mergeCell ref="B6:O6"/>
    <mergeCell ref="B7:O7"/>
    <mergeCell ref="B8:O8"/>
    <mergeCell ref="B9:O9"/>
    <mergeCell ref="B10:O10"/>
    <mergeCell ref="B11:O11"/>
    <mergeCell ref="B21:J21"/>
    <mergeCell ref="K21:BB21"/>
    <mergeCell ref="T2:AC2"/>
    <mergeCell ref="B23:J23"/>
    <mergeCell ref="K23:BB23"/>
    <mergeCell ref="B24:J24"/>
    <mergeCell ref="K24:BB24"/>
    <mergeCell ref="B25:J25"/>
    <mergeCell ref="K25:BB25"/>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76200</xdr:colOff>
                    <xdr:row>2</xdr:row>
                    <xdr:rowOff>85725</xdr:rowOff>
                  </from>
                  <to>
                    <xdr:col>21</xdr:col>
                    <xdr:colOff>66675</xdr:colOff>
                    <xdr:row>2</xdr:row>
                    <xdr:rowOff>219075</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21</xdr:col>
                    <xdr:colOff>104775</xdr:colOff>
                    <xdr:row>2</xdr:row>
                    <xdr:rowOff>85725</xdr:rowOff>
                  </from>
                  <to>
                    <xdr:col>26</xdr:col>
                    <xdr:colOff>95250</xdr:colOff>
                    <xdr:row>2</xdr:row>
                    <xdr:rowOff>219075</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76200</xdr:colOff>
                    <xdr:row>3</xdr:row>
                    <xdr:rowOff>85725</xdr:rowOff>
                  </from>
                  <to>
                    <xdr:col>21</xdr:col>
                    <xdr:colOff>66675</xdr:colOff>
                    <xdr:row>3</xdr:row>
                    <xdr:rowOff>219075</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21</xdr:col>
                    <xdr:colOff>104775</xdr:colOff>
                    <xdr:row>3</xdr:row>
                    <xdr:rowOff>85725</xdr:rowOff>
                  </from>
                  <to>
                    <xdr:col>26</xdr:col>
                    <xdr:colOff>95250</xdr:colOff>
                    <xdr:row>3</xdr:row>
                    <xdr:rowOff>219075</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76200</xdr:colOff>
                    <xdr:row>4</xdr:row>
                    <xdr:rowOff>85725</xdr:rowOff>
                  </from>
                  <to>
                    <xdr:col>21</xdr:col>
                    <xdr:colOff>66675</xdr:colOff>
                    <xdr:row>4</xdr:row>
                    <xdr:rowOff>219075</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21</xdr:col>
                    <xdr:colOff>104775</xdr:colOff>
                    <xdr:row>4</xdr:row>
                    <xdr:rowOff>85725</xdr:rowOff>
                  </from>
                  <to>
                    <xdr:col>26</xdr:col>
                    <xdr:colOff>95250</xdr:colOff>
                    <xdr:row>4</xdr:row>
                    <xdr:rowOff>219075</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76200</xdr:colOff>
                    <xdr:row>5</xdr:row>
                    <xdr:rowOff>85725</xdr:rowOff>
                  </from>
                  <to>
                    <xdr:col>21</xdr:col>
                    <xdr:colOff>66675</xdr:colOff>
                    <xdr:row>5</xdr:row>
                    <xdr:rowOff>219075</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21</xdr:col>
                    <xdr:colOff>104775</xdr:colOff>
                    <xdr:row>5</xdr:row>
                    <xdr:rowOff>85725</xdr:rowOff>
                  </from>
                  <to>
                    <xdr:col>26</xdr:col>
                    <xdr:colOff>95250</xdr:colOff>
                    <xdr:row>5</xdr:row>
                    <xdr:rowOff>219075</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76200</xdr:colOff>
                    <xdr:row>6</xdr:row>
                    <xdr:rowOff>85725</xdr:rowOff>
                  </from>
                  <to>
                    <xdr:col>21</xdr:col>
                    <xdr:colOff>66675</xdr:colOff>
                    <xdr:row>6</xdr:row>
                    <xdr:rowOff>219075</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21</xdr:col>
                    <xdr:colOff>104775</xdr:colOff>
                    <xdr:row>6</xdr:row>
                    <xdr:rowOff>85725</xdr:rowOff>
                  </from>
                  <to>
                    <xdr:col>26</xdr:col>
                    <xdr:colOff>95250</xdr:colOff>
                    <xdr:row>6</xdr:row>
                    <xdr:rowOff>219075</xdr:rowOff>
                  </to>
                </anchor>
              </controlPr>
            </control>
          </mc:Choice>
        </mc:AlternateContent>
        <mc:AlternateContent xmlns:mc="http://schemas.openxmlformats.org/markup-compatibility/2006">
          <mc:Choice Requires="x14">
            <control shapeId="14399" r:id="rId14" name="Check Box 63">
              <controlPr defaultSize="0" autoFill="0" autoLine="0" autoPict="0">
                <anchor moveWithCells="1">
                  <from>
                    <xdr:col>16</xdr:col>
                    <xdr:colOff>76200</xdr:colOff>
                    <xdr:row>7</xdr:row>
                    <xdr:rowOff>66675</xdr:rowOff>
                  </from>
                  <to>
                    <xdr:col>21</xdr:col>
                    <xdr:colOff>66675</xdr:colOff>
                    <xdr:row>7</xdr:row>
                    <xdr:rowOff>200025</xdr:rowOff>
                  </to>
                </anchor>
              </controlPr>
            </control>
          </mc:Choice>
        </mc:AlternateContent>
        <mc:AlternateContent xmlns:mc="http://schemas.openxmlformats.org/markup-compatibility/2006">
          <mc:Choice Requires="x14">
            <control shapeId="14400" r:id="rId15" name="Check Box 64">
              <controlPr defaultSize="0" autoFill="0" autoLine="0" autoPict="0">
                <anchor moveWithCells="1">
                  <from>
                    <xdr:col>21</xdr:col>
                    <xdr:colOff>104775</xdr:colOff>
                    <xdr:row>7</xdr:row>
                    <xdr:rowOff>66675</xdr:rowOff>
                  </from>
                  <to>
                    <xdr:col>26</xdr:col>
                    <xdr:colOff>95250</xdr:colOff>
                    <xdr:row>7</xdr:row>
                    <xdr:rowOff>200025</xdr:rowOff>
                  </to>
                </anchor>
              </controlPr>
            </control>
          </mc:Choice>
        </mc:AlternateContent>
        <mc:AlternateContent xmlns:mc="http://schemas.openxmlformats.org/markup-compatibility/2006">
          <mc:Choice Requires="x14">
            <control shapeId="14404" r:id="rId16" name="Check Box 68">
              <controlPr defaultSize="0" autoFill="0" autoLine="0" autoPict="0">
                <anchor moveWithCells="1">
                  <from>
                    <xdr:col>16</xdr:col>
                    <xdr:colOff>76200</xdr:colOff>
                    <xdr:row>8</xdr:row>
                    <xdr:rowOff>57150</xdr:rowOff>
                  </from>
                  <to>
                    <xdr:col>20</xdr:col>
                    <xdr:colOff>38100</xdr:colOff>
                    <xdr:row>8</xdr:row>
                    <xdr:rowOff>228600</xdr:rowOff>
                  </to>
                </anchor>
              </controlPr>
            </control>
          </mc:Choice>
        </mc:AlternateContent>
        <mc:AlternateContent xmlns:mc="http://schemas.openxmlformats.org/markup-compatibility/2006">
          <mc:Choice Requires="x14">
            <control shapeId="14405" r:id="rId17" name="Check Box 69">
              <controlPr defaultSize="0" autoFill="0" autoLine="0" autoPict="0">
                <anchor moveWithCells="1">
                  <from>
                    <xdr:col>19</xdr:col>
                    <xdr:colOff>123825</xdr:colOff>
                    <xdr:row>8</xdr:row>
                    <xdr:rowOff>57150</xdr:rowOff>
                  </from>
                  <to>
                    <xdr:col>23</xdr:col>
                    <xdr:colOff>114300</xdr:colOff>
                    <xdr:row>8</xdr:row>
                    <xdr:rowOff>238125</xdr:rowOff>
                  </to>
                </anchor>
              </controlPr>
            </control>
          </mc:Choice>
        </mc:AlternateContent>
        <mc:AlternateContent xmlns:mc="http://schemas.openxmlformats.org/markup-compatibility/2006">
          <mc:Choice Requires="x14">
            <control shapeId="14409" r:id="rId18" name="Check Box 73">
              <controlPr defaultSize="0" autoFill="0" autoLine="0" autoPict="0">
                <anchor moveWithCells="1">
                  <from>
                    <xdr:col>23</xdr:col>
                    <xdr:colOff>19050</xdr:colOff>
                    <xdr:row>8</xdr:row>
                    <xdr:rowOff>66675</xdr:rowOff>
                  </from>
                  <to>
                    <xdr:col>26</xdr:col>
                    <xdr:colOff>104775</xdr:colOff>
                    <xdr:row>8</xdr:row>
                    <xdr:rowOff>238125</xdr:rowOff>
                  </to>
                </anchor>
              </controlPr>
            </control>
          </mc:Choice>
        </mc:AlternateContent>
        <mc:AlternateContent xmlns:mc="http://schemas.openxmlformats.org/markup-compatibility/2006">
          <mc:Choice Requires="x14">
            <control shapeId="14410" r:id="rId19" name="Check Box 74">
              <controlPr defaultSize="0" autoFill="0" autoLine="0" autoPict="0">
                <anchor moveWithCells="1">
                  <from>
                    <xdr:col>16</xdr:col>
                    <xdr:colOff>76200</xdr:colOff>
                    <xdr:row>9</xdr:row>
                    <xdr:rowOff>57150</xdr:rowOff>
                  </from>
                  <to>
                    <xdr:col>20</xdr:col>
                    <xdr:colOff>38100</xdr:colOff>
                    <xdr:row>9</xdr:row>
                    <xdr:rowOff>228600</xdr:rowOff>
                  </to>
                </anchor>
              </controlPr>
            </control>
          </mc:Choice>
        </mc:AlternateContent>
        <mc:AlternateContent xmlns:mc="http://schemas.openxmlformats.org/markup-compatibility/2006">
          <mc:Choice Requires="x14">
            <control shapeId="14411" r:id="rId20" name="Check Box 75">
              <controlPr defaultSize="0" autoFill="0" autoLine="0" autoPict="0">
                <anchor moveWithCells="1">
                  <from>
                    <xdr:col>19</xdr:col>
                    <xdr:colOff>123825</xdr:colOff>
                    <xdr:row>9</xdr:row>
                    <xdr:rowOff>57150</xdr:rowOff>
                  </from>
                  <to>
                    <xdr:col>23</xdr:col>
                    <xdr:colOff>114300</xdr:colOff>
                    <xdr:row>9</xdr:row>
                    <xdr:rowOff>238125</xdr:rowOff>
                  </to>
                </anchor>
              </controlPr>
            </control>
          </mc:Choice>
        </mc:AlternateContent>
        <mc:AlternateContent xmlns:mc="http://schemas.openxmlformats.org/markup-compatibility/2006">
          <mc:Choice Requires="x14">
            <control shapeId="14412" r:id="rId21" name="Check Box 76">
              <controlPr defaultSize="0" autoFill="0" autoLine="0" autoPict="0">
                <anchor moveWithCells="1">
                  <from>
                    <xdr:col>23</xdr:col>
                    <xdr:colOff>19050</xdr:colOff>
                    <xdr:row>9</xdr:row>
                    <xdr:rowOff>66675</xdr:rowOff>
                  </from>
                  <to>
                    <xdr:col>26</xdr:col>
                    <xdr:colOff>104775</xdr:colOff>
                    <xdr:row>9</xdr:row>
                    <xdr:rowOff>238125</xdr:rowOff>
                  </to>
                </anchor>
              </controlPr>
            </control>
          </mc:Choice>
        </mc:AlternateContent>
        <mc:AlternateContent xmlns:mc="http://schemas.openxmlformats.org/markup-compatibility/2006">
          <mc:Choice Requires="x14">
            <control shapeId="14413" r:id="rId22" name="Check Box 77">
              <controlPr defaultSize="0" autoFill="0" autoLine="0" autoPict="0">
                <anchor moveWithCells="1">
                  <from>
                    <xdr:col>16</xdr:col>
                    <xdr:colOff>76200</xdr:colOff>
                    <xdr:row>10</xdr:row>
                    <xdr:rowOff>57150</xdr:rowOff>
                  </from>
                  <to>
                    <xdr:col>20</xdr:col>
                    <xdr:colOff>38100</xdr:colOff>
                    <xdr:row>10</xdr:row>
                    <xdr:rowOff>228600</xdr:rowOff>
                  </to>
                </anchor>
              </controlPr>
            </control>
          </mc:Choice>
        </mc:AlternateContent>
        <mc:AlternateContent xmlns:mc="http://schemas.openxmlformats.org/markup-compatibility/2006">
          <mc:Choice Requires="x14">
            <control shapeId="14414" r:id="rId23" name="Check Box 78">
              <controlPr defaultSize="0" autoFill="0" autoLine="0" autoPict="0">
                <anchor moveWithCells="1">
                  <from>
                    <xdr:col>19</xdr:col>
                    <xdr:colOff>123825</xdr:colOff>
                    <xdr:row>10</xdr:row>
                    <xdr:rowOff>57150</xdr:rowOff>
                  </from>
                  <to>
                    <xdr:col>23</xdr:col>
                    <xdr:colOff>114300</xdr:colOff>
                    <xdr:row>10</xdr:row>
                    <xdr:rowOff>238125</xdr:rowOff>
                  </to>
                </anchor>
              </controlPr>
            </control>
          </mc:Choice>
        </mc:AlternateContent>
        <mc:AlternateContent xmlns:mc="http://schemas.openxmlformats.org/markup-compatibility/2006">
          <mc:Choice Requires="x14">
            <control shapeId="14415" r:id="rId24" name="Check Box 79">
              <controlPr defaultSize="0" autoFill="0" autoLine="0" autoPict="0">
                <anchor moveWithCells="1">
                  <from>
                    <xdr:col>23</xdr:col>
                    <xdr:colOff>19050</xdr:colOff>
                    <xdr:row>10</xdr:row>
                    <xdr:rowOff>66675</xdr:rowOff>
                  </from>
                  <to>
                    <xdr:col>26</xdr:col>
                    <xdr:colOff>104775</xdr:colOff>
                    <xdr:row>10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1</vt:lpstr>
      <vt:lpstr>2</vt:lpstr>
      <vt:lpstr>3</vt:lpstr>
      <vt:lpstr>4-1</vt:lpstr>
      <vt:lpstr>4-2</vt:lpstr>
      <vt:lpstr>５</vt:lpstr>
      <vt:lpstr>６(1)～(2)</vt:lpstr>
      <vt:lpstr>７～８</vt:lpstr>
      <vt:lpstr>９</vt:lpstr>
      <vt:lpstr>１０</vt:lpstr>
      <vt:lpstr>11～1４</vt:lpstr>
      <vt:lpstr>15</vt:lpstr>
      <vt:lpstr>'11～1４'!Print_Area</vt:lpstr>
      <vt:lpstr>'4-1'!Print_Area</vt:lpstr>
      <vt:lpstr>'4-2'!Print_Area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2025-07-09T04:27:29Z</cp:lastPrinted>
  <dcterms:created xsi:type="dcterms:W3CDTF">2019-03-11T04:56:55Z</dcterms:created>
  <dcterms:modified xsi:type="dcterms:W3CDTF">2026-04-02T21:54:43Z</dcterms:modified>
</cp:coreProperties>
</file>