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190829\Desktop\介護報酬改訂\HP用\"/>
    </mc:Choice>
  </mc:AlternateContent>
  <bookViews>
    <workbookView xWindow="0" yWindow="0" windowWidth="17490" windowHeight="6705" tabRatio="798"/>
  </bookViews>
  <sheets>
    <sheet name="別紙7" sheetId="226" r:id="rId1"/>
    <sheet name="別紙７参考資料" sheetId="304" r:id="rId2"/>
    <sheet name="別紙●24" sheetId="66" state="hidden" r:id="rId3"/>
  </sheets>
  <definedNames>
    <definedName name="_xlnm.Print_Area" localSheetId="2">別紙●24!$A$1:$AM$77</definedName>
    <definedName name="_xlnm.Print_Area" localSheetId="0">別紙7!$A$1:$AJ$61</definedName>
    <definedName name="_xlnm.Print_Area" localSheetId="1">別紙７参考資料!$A$1:$S$88</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<sst xmlns="http://schemas.openxmlformats.org/spreadsheetml/2006/main" count="379" uniqueCount="218">
  <si>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</si>
  <si>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</si>
  <si>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</si>
  <si>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</si>
  <si>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</si>
  <si>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</si>
  <si>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</si>
  <si>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</si>
  <si>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</si>
  <si>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</si>
  <si>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</si>
  <si>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</si>
  <si>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</si>
  <si>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</si>
  <si>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</si>
  <si>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</si>
  <si>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</si>
  <si>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</si>
  <si>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</si>
  <si>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</si>
  <si>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</si>
  <si>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</si>
  <si>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</si>
  <si>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</si>
  <si>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</si>
  <si>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</si>
  <si>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</si>
  <si>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</si>
  <si>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</si>
  <si>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</si>
  <si>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</si>
  <si>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</si>
  <si>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</si>
  <si>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</si>
  <si>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</si>
  <si>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</si>
  <si>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</si>
  <si>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</si>
  <si>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</si>
  <si>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</si>
  <si>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</si>
  <si>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</si>
  <si>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</si>
  <si>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</si>
  <si>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</si>
  <si>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</si>
  <si>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</si>
  <si>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</si>
  <si>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</si>
  <si>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</si>
  <si>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</si>
  <si>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</si>
  <si>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</si>
  <si>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</si>
  <si>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</si>
  <si>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</si>
  <si>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</si>
  <si>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</si>
  <si>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</si>
  <si>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</si>
  <si>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</si>
  <si>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</si>
  <si>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</si>
  <si>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</si>
  <si>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</si>
  <si>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</si>
  <si>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</si>
  <si>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</si>
  <si>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</si>
  <si>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</si>
  <si>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</si>
  <si>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</si>
  <si>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</si>
  <si>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</si>
  <si>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</si>
  <si>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</si>
  <si>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</si>
  <si>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</si>
  <si>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</si>
  <si>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</si>
  <si>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</si>
  <si>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</si>
  <si>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</si>
  <si>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</si>
  <si>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</si>
  <si>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</si>
  <si>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</si>
  <si>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</si>
  <si>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</si>
  <si>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</si>
  <si>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</si>
  <si>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</si>
  <si>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</si>
  <si>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</si>
  <si>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</si>
  <si>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</si>
  <si>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</si>
  <si>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</si>
  <si>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</si>
  <si>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</si>
  <si>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</si>
  <si>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</si>
  <si>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</si>
  <si>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</si>
  <si>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</si>
  <si>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</si>
  <si>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</si>
  <si>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</si>
  <si>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</si>
  <si>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</si>
  <si>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</si>
  <si>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</si>
  <si>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</si>
  <si>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</si>
  <si>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</si>
  <si>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</si>
  <si>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</si>
  <si>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</si>
  <si>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</si>
  <si>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</si>
  <si>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</si>
  <si>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</si>
  <si>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</si>
  <si>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</si>
  <si>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</si>
  <si>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</si>
  <si>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</si>
  <si>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</si>
  <si>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</si>
  <si>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</si>
  <si>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</si>
  <si>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</si>
  <si>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</si>
  <si>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</si>
  <si>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</si>
  <si>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</si>
  <si>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</si>
  <si>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</si>
  <si>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</si>
  <si>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</si>
  <si>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</si>
  <si>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</si>
  <si>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t>
  </si>
  <si>
    <t>分子</t>
    <rPh sb="0" eb="2">
      <t>ブンシ</t>
    </rPh>
    <phoneticPr fontId="30"/>
  </si>
  <si>
    <t>分母</t>
    <rPh sb="0" eb="2">
      <t>ブンボ</t>
    </rPh>
    <phoneticPr fontId="30"/>
  </si>
  <si>
    <t>割合を計算する職員</t>
    <rPh sb="0" eb="2">
      <t>ワリアイ</t>
    </rPh>
    <rPh sb="3" eb="5">
      <t>ケイサン</t>
    </rPh>
    <rPh sb="7" eb="9">
      <t>ショクイン</t>
    </rPh>
    <phoneticPr fontId="30"/>
  </si>
  <si>
    <t>介護福祉士</t>
    <rPh sb="0" eb="2">
      <t>カイゴ</t>
    </rPh>
    <rPh sb="2" eb="5">
      <t>フクシシ</t>
    </rPh>
    <phoneticPr fontId="30"/>
  </si>
  <si>
    <t>介護職員</t>
    <rPh sb="0" eb="2">
      <t>カイゴ</t>
    </rPh>
    <rPh sb="2" eb="4">
      <t>ショクイン</t>
    </rPh>
    <phoneticPr fontId="30"/>
  </si>
  <si>
    <t>勤続年数10年以上の介護福祉士</t>
    <rPh sb="0" eb="2">
      <t>キンゾク</t>
    </rPh>
    <rPh sb="2" eb="3">
      <t>ネン</t>
    </rPh>
    <rPh sb="3" eb="4">
      <t>スウ</t>
    </rPh>
    <rPh sb="6" eb="7">
      <t>ネン</t>
    </rPh>
    <rPh sb="7" eb="9">
      <t>イジョウ</t>
    </rPh>
    <rPh sb="10" eb="12">
      <t>カイゴ</t>
    </rPh>
    <rPh sb="12" eb="15">
      <t>フクシシ</t>
    </rPh>
    <phoneticPr fontId="30"/>
  </si>
  <si>
    <t>介護サービスを直接提供する職員</t>
    <rPh sb="0" eb="2">
      <t>カイゴ</t>
    </rPh>
    <rPh sb="7" eb="9">
      <t>チョクセツ</t>
    </rPh>
    <rPh sb="9" eb="11">
      <t>テイキョウ</t>
    </rPh>
    <rPh sb="13" eb="15">
      <t>ショクイン</t>
    </rPh>
    <phoneticPr fontId="30"/>
  </si>
  <si>
    <t>勤続年数７年以上の職員</t>
    <rPh sb="0" eb="2">
      <t>キンゾク</t>
    </rPh>
    <rPh sb="2" eb="4">
      <t>ネンスウ</t>
    </rPh>
    <rPh sb="5" eb="6">
      <t>ネン</t>
    </rPh>
    <rPh sb="6" eb="8">
      <t>イジョウ</t>
    </rPh>
    <rPh sb="9" eb="11">
      <t>ショクイン</t>
    </rPh>
    <phoneticPr fontId="30"/>
  </si>
  <si>
    <t>-</t>
    <phoneticPr fontId="30"/>
  </si>
  <si>
    <t>令和</t>
    <rPh sb="0" eb="2">
      <t>レイワ</t>
    </rPh>
    <phoneticPr fontId="30"/>
  </si>
  <si>
    <t>年</t>
    <rPh sb="0" eb="1">
      <t>ネン</t>
    </rPh>
    <phoneticPr fontId="30"/>
  </si>
  <si>
    <t>月</t>
    <rPh sb="0" eb="1">
      <t>ゲツ</t>
    </rPh>
    <phoneticPr fontId="30"/>
  </si>
  <si>
    <t>日</t>
    <rPh sb="0" eb="1">
      <t>ニチ</t>
    </rPh>
    <phoneticPr fontId="30"/>
  </si>
  <si>
    <t>有資格者等の割合の参考計算書</t>
    <rPh sb="0" eb="4">
      <t>ユウシカクシャ</t>
    </rPh>
    <rPh sb="4" eb="5">
      <t>トウ</t>
    </rPh>
    <rPh sb="6" eb="8">
      <t>ワリアイ</t>
    </rPh>
    <rPh sb="9" eb="11">
      <t>サンコウ</t>
    </rPh>
    <rPh sb="11" eb="14">
      <t>ケイサンショ</t>
    </rPh>
    <phoneticPr fontId="30"/>
  </si>
  <si>
    <t>事業所名</t>
    <rPh sb="0" eb="3">
      <t>ジギョウショ</t>
    </rPh>
    <rPh sb="3" eb="4">
      <t>メイ</t>
    </rPh>
    <phoneticPr fontId="30"/>
  </si>
  <si>
    <t>事業所番号</t>
    <rPh sb="0" eb="3">
      <t>ジギョウショ</t>
    </rPh>
    <rPh sb="3" eb="5">
      <t>バンゴウ</t>
    </rPh>
    <phoneticPr fontId="30"/>
  </si>
  <si>
    <t>サービス種類</t>
    <rPh sb="4" eb="6">
      <t>シュルイ</t>
    </rPh>
    <phoneticPr fontId="30"/>
  </si>
  <si>
    <t>１．割合を計算する職員</t>
    <rPh sb="2" eb="4">
      <t>ワリアイ</t>
    </rPh>
    <rPh sb="5" eb="7">
      <t>ケイサン</t>
    </rPh>
    <rPh sb="9" eb="11">
      <t>ショクイン</t>
    </rPh>
    <phoneticPr fontId="30"/>
  </si>
  <si>
    <t>２．有資格者等の割合の算定期間</t>
    <rPh sb="2" eb="6">
      <t>ユウシカクシャ</t>
    </rPh>
    <rPh sb="6" eb="7">
      <t>トウ</t>
    </rPh>
    <rPh sb="8" eb="10">
      <t>ワリアイ</t>
    </rPh>
    <rPh sb="11" eb="13">
      <t>サンテイ</t>
    </rPh>
    <rPh sb="13" eb="15">
      <t>キカン</t>
    </rPh>
    <phoneticPr fontId="30"/>
  </si>
  <si>
    <t>前年度（３月を除く）</t>
  </si>
  <si>
    <t>実績月数　</t>
    <rPh sb="0" eb="2">
      <t>ジッセキ</t>
    </rPh>
    <rPh sb="2" eb="4">
      <t>ツキスウ</t>
    </rPh>
    <phoneticPr fontId="30"/>
  </si>
  <si>
    <t>３．常勤換算方法による計算</t>
    <rPh sb="2" eb="4">
      <t>ジョウキン</t>
    </rPh>
    <rPh sb="4" eb="6">
      <t>カンサン</t>
    </rPh>
    <rPh sb="6" eb="8">
      <t>ホウホウ</t>
    </rPh>
    <rPh sb="11" eb="13">
      <t>ケイサン</t>
    </rPh>
    <phoneticPr fontId="30"/>
  </si>
  <si>
    <t>前年度（３月を除く）</t>
    <rPh sb="0" eb="3">
      <t>ゼンネンド</t>
    </rPh>
    <rPh sb="5" eb="6">
      <t>ガツ</t>
    </rPh>
    <rPh sb="7" eb="8">
      <t>ノゾ</t>
    </rPh>
    <phoneticPr fontId="30"/>
  </si>
  <si>
    <t>常勤換算人数</t>
    <rPh sb="0" eb="2">
      <t>ジョウキン</t>
    </rPh>
    <rPh sb="2" eb="4">
      <t>カンサン</t>
    </rPh>
    <rPh sb="4" eb="6">
      <t>ニンズウ</t>
    </rPh>
    <phoneticPr fontId="30"/>
  </si>
  <si>
    <t>①常勤職員の
一月あたりの
勤務時間</t>
    <rPh sb="1" eb="3">
      <t>ジョウキン</t>
    </rPh>
    <rPh sb="3" eb="5">
      <t>ショクイン</t>
    </rPh>
    <rPh sb="7" eb="8">
      <t>ヒト</t>
    </rPh>
    <rPh sb="8" eb="9">
      <t>ツキ</t>
    </rPh>
    <rPh sb="14" eb="16">
      <t>キンム</t>
    </rPh>
    <rPh sb="16" eb="18">
      <t>ジカン</t>
    </rPh>
    <phoneticPr fontId="3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</si>
  <si>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</si>
  <si>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0"/>
  </si>
  <si>
    <t>④非常勤の職員の
勤務延時間数</t>
    <rPh sb="1" eb="4">
      <t>ヒジョウキン</t>
    </rPh>
    <rPh sb="5" eb="7">
      <t>ショクイン</t>
    </rPh>
    <rPh sb="9" eb="11">
      <t>キンム</t>
    </rPh>
    <rPh sb="11" eb="12">
      <t>ノ</t>
    </rPh>
    <rPh sb="12" eb="15">
      <t>ジカンスウ</t>
    </rPh>
    <phoneticPr fontId="30"/>
  </si>
  <si>
    <t>時間</t>
    <rPh sb="0" eb="2">
      <t>ジカン</t>
    </rPh>
    <phoneticPr fontId="30"/>
  </si>
  <si>
    <t>人</t>
    <rPh sb="0" eb="1">
      <t>ニン</t>
    </rPh>
    <phoneticPr fontId="30"/>
  </si>
  <si>
    <t>4月</t>
    <rPh sb="1" eb="2">
      <t>ガツ</t>
    </rPh>
    <phoneticPr fontId="30"/>
  </si>
  <si>
    <t>5月</t>
  </si>
  <si>
    <t>6月</t>
  </si>
  <si>
    <t>7月</t>
  </si>
  <si>
    <t>8月</t>
  </si>
  <si>
    <t>9月</t>
  </si>
  <si>
    <t>10月</t>
  </si>
  <si>
    <t>11月</t>
  </si>
  <si>
    <t>12月</t>
  </si>
  <si>
    <t>1月</t>
  </si>
  <si>
    <t>2月</t>
  </si>
  <si>
    <t>合計</t>
    <rPh sb="0" eb="2">
      <t>ゴウケイ</t>
    </rPh>
    <phoneticPr fontId="30"/>
  </si>
  <si>
    <t>一月あたりの平均値</t>
    <rPh sb="0" eb="1">
      <t>ヒト</t>
    </rPh>
    <rPh sb="1" eb="2">
      <t>ツキ</t>
    </rPh>
    <rPh sb="6" eb="8">
      <t>ヘイキン</t>
    </rPh>
    <rPh sb="8" eb="9">
      <t>アタイ</t>
    </rPh>
    <phoneticPr fontId="30"/>
  </si>
  <si>
    <t>の割合</t>
    <rPh sb="1" eb="3">
      <t>ワリアイ</t>
    </rPh>
    <phoneticPr fontId="30"/>
  </si>
  <si>
    <t>届出日の属する月の前３月</t>
    <rPh sb="0" eb="2">
      <t>トドケデ</t>
    </rPh>
    <rPh sb="2" eb="3">
      <t>ヒ</t>
    </rPh>
    <rPh sb="4" eb="5">
      <t>ゾク</t>
    </rPh>
    <rPh sb="7" eb="8">
      <t>ツキ</t>
    </rPh>
    <rPh sb="9" eb="10">
      <t>マエ</t>
    </rPh>
    <rPh sb="11" eb="12">
      <t>ガツ</t>
    </rPh>
    <phoneticPr fontId="30"/>
  </si>
  <si>
    <t>備考</t>
    <rPh sb="0" eb="2">
      <t>ビコウ</t>
    </rPh>
    <phoneticPr fontId="3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</si>
  <si>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</si>
  <si>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</si>
  <si>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</si>
  <si>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</si>
  <si>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</si>
  <si>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</si>
  <si>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0"/>
  </si>
  <si>
    <t>　実績月数を記入してください。</t>
    <rPh sb="1" eb="3">
      <t>ジッセキ</t>
    </rPh>
    <rPh sb="3" eb="5">
      <t>ツキスウ</t>
    </rPh>
    <rPh sb="6" eb="8">
      <t>キニュウ</t>
    </rPh>
    <phoneticPr fontId="30"/>
  </si>
  <si>
    <t>・「３．常勤換算方法による計算」</t>
    <rPh sb="4" eb="6">
      <t>ジョウキン</t>
    </rPh>
    <rPh sb="6" eb="8">
      <t>カンサン</t>
    </rPh>
    <rPh sb="8" eb="10">
      <t>ホウホウ</t>
    </rPh>
    <rPh sb="13" eb="15">
      <t>ケイサン</t>
    </rPh>
    <phoneticPr fontId="30"/>
  </si>
  <si>
    <t>　　常勤換算方法とは、非常勤の従業者について「事業所の従業者の勤務延時間数を当該事業所において常勤の従業者が勤務すべき時間数で</t>
    <phoneticPr fontId="30"/>
  </si>
  <si>
    <t>　除することにより、常勤の従業者の員数に換算する方法」であるため、常勤の従業者については常勤換算方法によらず、実人数で計算します。</t>
    <phoneticPr fontId="3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</si>
  <si>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</si>
  <si>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</si>
  <si>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</si>
  <si>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</si>
  <si>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</si>
  <si>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0"/>
  </si>
  <si>
    <t>　※「常勤・非常勤」の区分について</t>
    <rPh sb="3" eb="5">
      <t>ジョウキン</t>
    </rPh>
    <rPh sb="6" eb="9">
      <t>ヒジョウキン</t>
    </rPh>
    <rPh sb="11" eb="13">
      <t>クブン</t>
    </rPh>
    <phoneticPr fontId="3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</si>
  <si>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</si>
  <si>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0"/>
  </si>
  <si>
    <t>　　非正規雇用であっても、週40時間勤務する従業者は常勤扱いとなります。</t>
    <phoneticPr fontId="3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</si>
  <si>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</si>
  <si>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0"/>
  </si>
  <si>
    <t>　　この場合、「②常勤換算方法の対象外である常勤の職員数」の欄に１（人）として記入してください。</t>
    <rPh sb="4" eb="6">
      <t>バアイ</t>
    </rPh>
    <rPh sb="30" eb="31">
      <t>ラン</t>
    </rPh>
    <rPh sb="34" eb="35">
      <t>ニン</t>
    </rPh>
    <rPh sb="39" eb="41">
      <t>キニュウ</t>
    </rPh>
    <phoneticPr fontId="3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</si>
  <si>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</si>
  <si>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0"/>
  </si>
  <si>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0"/>
  </si>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</sst>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2" applyNumberFormat="0" applyAlignment="0" applyProtection="0">
      <alignment vertical="center"/>
    </xf>
    <xf numFmtId="0" fontId="17" fillId="29" borderId="0" applyNumberFormat="0" applyBorder="0" applyAlignment="0" applyProtection="0">
      <alignment vertical="center"/>
    </xf>
    <xf numFmtId="0" fontId="10" fillId="3" borderId="43" applyNumberFormat="0" applyFont="0" applyAlignment="0" applyProtection="0">
      <alignment vertical="center"/>
    </xf>
    <xf numFmtId="0" fontId="18" fillId="0" borderId="44" applyNumberFormat="0" applyFill="0" applyAlignment="0" applyProtection="0">
      <alignment vertical="center"/>
    </xf>
    <xf numFmtId="0" fontId="19" fillId="30" borderId="0" applyNumberFormat="0" applyBorder="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0" borderId="47" applyNumberFormat="0" applyFill="0" applyAlignment="0" applyProtection="0">
      <alignment vertical="center"/>
    </xf>
    <xf numFmtId="0" fontId="24" fillId="0" borderId="48" applyNumberFormat="0" applyFill="0" applyAlignment="0" applyProtection="0">
      <alignment vertical="center"/>
    </xf>
    <xf numFmtId="0" fontId="24" fillId="0" borderId="0" applyNumberFormat="0" applyFill="0" applyBorder="0" applyAlignment="0" applyProtection="0">
      <alignment vertical="center"/>
    </xf>
    <xf numFmtId="0" fontId="25" fillId="0" borderId="49" applyNumberFormat="0" applyFill="0" applyAlignment="0" applyProtection="0">
      <alignment vertical="center"/>
    </xf>
    <xf numFmtId="0" fontId="26" fillId="31" borderId="50" applyNumberFormat="0" applyAlignment="0" applyProtection="0">
      <alignment vertical="center"/>
    </xf>
    <xf numFmtId="0" fontId="27" fillId="0" borderId="0" applyNumberFormat="0" applyFill="0" applyBorder="0" applyAlignment="0" applyProtection="0">
      <alignment vertical="center"/>
    </xf>
    <xf numFmtId="0" fontId="28" fillId="2" borderId="45" applyNumberFormat="0" applyAlignment="0" applyProtection="0">
      <alignment vertical="center"/>
    </xf>
    <xf numFmtId="0" fontId="29" fillId="32" borderId="0" applyNumberFormat="0" applyBorder="0" applyAlignment="0" applyProtection="0">
      <alignment vertical="center"/>
    </xf>
    <xf numFmtId="0" fontId="1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27">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Border="1" applyAlignment="1"/>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Alignment="1">
      <alignment horizontal="left"/>
    </xf>
    <xf numFmtId="0" fontId="9" fillId="0" borderId="0" xfId="0" applyFont="1" applyFill="1" applyAlignment="1">
      <alignment horizontal="justify"/>
    </xf>
    <xf numFmtId="0" fontId="9" fillId="0" borderId="0" xfId="0" applyFont="1" applyFill="1" applyAlignment="1">
      <alignment vertical="top"/>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2"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31" xfId="0" applyFont="1" applyFill="1" applyBorder="1" applyAlignment="1">
      <alignment horizontal="justify" vertical="top" wrapText="1"/>
    </xf>
    <xf numFmtId="0" fontId="9" fillId="0" borderId="2" xfId="0" applyFont="1" applyFill="1" applyBorder="1" applyAlignment="1">
      <alignment horizontal="justify" vertical="top" wrapText="1"/>
    </xf>
    <xf numFmtId="0" fontId="9" fillId="0" borderId="25" xfId="0" applyFont="1" applyFill="1" applyBorder="1" applyAlignment="1">
      <alignment horizontal="justify" vertical="top" wrapText="1"/>
    </xf>
    <xf numFmtId="0" fontId="9" fillId="0" borderId="3" xfId="0" applyFont="1" applyFill="1" applyBorder="1" applyAlignment="1">
      <alignment horizontal="justify" vertical="top" wrapText="1"/>
    </xf>
    <xf numFmtId="0" fontId="9" fillId="0" borderId="4" xfId="0" applyFont="1" applyFill="1" applyBorder="1" applyAlignment="1">
      <alignment horizontal="justify" vertical="top" wrapText="1"/>
    </xf>
    <xf numFmtId="0" fontId="9" fillId="0" borderId="17" xfId="0" applyFont="1" applyFill="1" applyBorder="1" applyAlignment="1">
      <alignment horizontal="left"/>
    </xf>
    <xf numFmtId="0" fontId="9" fillId="0" borderId="0" xfId="0" applyFont="1" applyFill="1" applyBorder="1" applyAlignment="1"/>
    <xf numFmtId="0" fontId="9" fillId="0" borderId="27"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16" xfId="0" applyFont="1" applyFill="1" applyBorder="1" applyAlignment="1">
      <alignment horizontal="left"/>
    </xf>
    <xf numFmtId="0" fontId="9" fillId="0" borderId="0" xfId="0" applyFont="1" applyFill="1" applyBorder="1" applyAlignment="1">
      <alignment horizontal="left"/>
    </xf>
    <xf numFmtId="0" fontId="11" fillId="0" borderId="0" xfId="0" applyFont="1" applyFill="1" applyAlignment="1">
      <alignment horizontal="left" vertical="center"/>
    </xf>
    <xf numFmtId="0" fontId="12" fillId="0" borderId="0" xfId="0" applyFont="1" applyFill="1" applyAlignment="1">
      <alignment vertical="center"/>
    </xf>
    <xf numFmtId="0" fontId="9" fillId="0" borderId="26"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 fillId="0" borderId="2" xfId="43" applyFill="1" applyBorder="1">
      <alignment vertical="center"/>
    </xf>
    <xf numFmtId="0" fontId="4" fillId="0" borderId="2" xfId="43" applyFill="1" applyBorder="1" applyAlignment="1">
      <alignment horizontal="center" vertical="center"/>
    </xf>
    <xf numFmtId="0" fontId="4" fillId="33" borderId="0" xfId="43" applyFill="1">
      <alignment vertical="center"/>
    </xf>
    <xf numFmtId="0" fontId="4" fillId="33" borderId="0" xfId="43" applyFill="1" applyAlignment="1">
      <alignment horizontal="right" vertical="center"/>
    </xf>
    <xf numFmtId="0" fontId="4" fillId="33" borderId="0" xfId="43" applyFill="1" applyAlignment="1">
      <alignment horizontal="center" vertical="center"/>
    </xf>
    <xf numFmtId="0" fontId="4" fillId="34" borderId="0" xfId="43" applyFill="1" applyAlignment="1">
      <alignment horizontal="center" vertical="center"/>
    </xf>
    <xf numFmtId="0" fontId="31" fillId="33" borderId="0" xfId="43" applyFont="1" applyFill="1" applyAlignment="1">
      <alignment horizontal="center" vertical="center"/>
    </xf>
    <xf numFmtId="0" fontId="4" fillId="33" borderId="0" xfId="43" applyFill="1" applyBorder="1" applyAlignment="1">
      <alignment horizontal="center" vertical="center" shrinkToFit="1"/>
    </xf>
    <xf numFmtId="0" fontId="4" fillId="33" borderId="27" xfId="43" applyFill="1" applyBorder="1" applyAlignment="1">
      <alignment horizontal="center" vertical="center"/>
    </xf>
    <xf numFmtId="0" fontId="32" fillId="33" borderId="0" xfId="43" applyFont="1" applyFill="1">
      <alignment vertical="center"/>
    </xf>
    <xf numFmtId="0" fontId="4" fillId="34" borderId="2" xfId="43" applyFill="1" applyBorder="1" applyAlignment="1">
      <alignment horizontal="center" vertical="center"/>
    </xf>
    <xf numFmtId="0" fontId="4" fillId="33" borderId="2" xfId="43" applyFill="1" applyBorder="1">
      <alignment vertical="center"/>
    </xf>
    <xf numFmtId="177" fontId="4" fillId="33" borderId="30" xfId="43" applyNumberFormat="1" applyFill="1" applyBorder="1" applyAlignment="1">
      <alignment horizontal="center" vertical="center"/>
    </xf>
    <xf numFmtId="0" fontId="35" fillId="33" borderId="51" xfId="43" applyFont="1" applyFill="1" applyBorder="1" applyAlignment="1">
      <alignment vertical="center" wrapText="1"/>
    </xf>
    <xf numFmtId="38" fontId="34" fillId="34" borderId="51" xfId="44" applyFont="1" applyFill="1" applyBorder="1">
      <alignment vertical="center"/>
    </xf>
    <xf numFmtId="0" fontId="4" fillId="33" borderId="51" xfId="43" applyFill="1" applyBorder="1">
      <alignment vertical="center"/>
    </xf>
    <xf numFmtId="0" fontId="4" fillId="33" borderId="28" xfId="43" applyFill="1" applyBorder="1" applyAlignment="1">
      <alignment horizontal="center" vertical="center"/>
    </xf>
    <xf numFmtId="0" fontId="35" fillId="33" borderId="52" xfId="43" applyFont="1" applyFill="1" applyBorder="1" applyAlignment="1">
      <alignment vertical="center" wrapText="1"/>
    </xf>
    <xf numFmtId="38" fontId="34" fillId="34" borderId="52" xfId="44" applyFont="1" applyFill="1" applyBorder="1">
      <alignment vertical="center"/>
    </xf>
    <xf numFmtId="0" fontId="4" fillId="33" borderId="52" xfId="43" applyFill="1" applyBorder="1">
      <alignment vertical="center"/>
    </xf>
    <xf numFmtId="0" fontId="35" fillId="33" borderId="53" xfId="43" applyFont="1" applyFill="1" applyBorder="1" applyAlignment="1">
      <alignment vertical="center" wrapText="1"/>
    </xf>
    <xf numFmtId="38" fontId="34" fillId="34" borderId="53" xfId="44" applyFont="1" applyFill="1" applyBorder="1">
      <alignment vertical="center"/>
    </xf>
    <xf numFmtId="0" fontId="4" fillId="33" borderId="53" xfId="43" applyFill="1" applyBorder="1">
      <alignment vertical="center"/>
    </xf>
    <xf numFmtId="0" fontId="4"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4" fillId="33" borderId="0" xfId="43" applyFill="1" applyBorder="1" applyAlignment="1">
      <alignment vertical="center" wrapText="1"/>
    </xf>
    <xf numFmtId="38" fontId="0" fillId="33" borderId="0" xfId="44" applyFont="1" applyFill="1" applyBorder="1">
      <alignment vertical="center"/>
    </xf>
    <xf numFmtId="0" fontId="4" fillId="33" borderId="0" xfId="43" applyFill="1" applyBorder="1">
      <alignment vertical="center"/>
    </xf>
    <xf numFmtId="179" fontId="4" fillId="33" borderId="7" xfId="43" applyNumberFormat="1" applyFill="1" applyBorder="1" applyAlignment="1">
      <alignment horizontal="center" vertical="center"/>
    </xf>
    <xf numFmtId="180" fontId="34" fillId="33" borderId="0" xfId="45" applyNumberFormat="1" applyFont="1" applyFill="1" applyBorder="1" applyAlignment="1">
      <alignment horizontal="center" vertical="center"/>
    </xf>
    <xf numFmtId="0" fontId="36" fillId="33" borderId="51" xfId="43" applyFont="1" applyFill="1" applyBorder="1" applyAlignment="1">
      <alignment vertical="center" wrapText="1"/>
    </xf>
    <xf numFmtId="0" fontId="36" fillId="33" borderId="52" xfId="43" applyFont="1" applyFill="1" applyBorder="1" applyAlignment="1">
      <alignment vertical="center" wrapText="1"/>
    </xf>
    <xf numFmtId="0" fontId="36" fillId="33" borderId="53" xfId="43" applyFont="1" applyFill="1" applyBorder="1" applyAlignment="1">
      <alignment vertical="center" wrapText="1"/>
    </xf>
    <xf numFmtId="0" fontId="4" fillId="33" borderId="0" xfId="43" applyFill="1" applyAlignment="1">
      <alignment horizontal="left" vertical="center"/>
    </xf>
    <xf numFmtId="0" fontId="4" fillId="34" borderId="0" xfId="43" applyFill="1" applyAlignment="1">
      <alignment horizontal="center" vertical="center"/>
    </xf>
    <xf numFmtId="0" fontId="3" fillId="33" borderId="0" xfId="43" applyFont="1" applyFill="1">
      <alignment vertical="center"/>
    </xf>
    <xf numFmtId="177" fontId="4" fillId="34" borderId="30" xfId="43" applyNumberFormat="1" applyFill="1" applyBorder="1" applyAlignment="1">
      <alignment horizontal="center" vertical="center"/>
    </xf>
    <xf numFmtId="0" fontId="4" fillId="34" borderId="28" xfId="43" applyFill="1" applyBorder="1" applyAlignment="1">
      <alignment horizontal="center" vertical="center"/>
    </xf>
    <xf numFmtId="177" fontId="2" fillId="34" borderId="30" xfId="43"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6" xfId="0" applyFont="1" applyFill="1" applyBorder="1" applyAlignment="1">
      <alignment horizontal="center" vertical="center" shrinkToFit="1"/>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4" fillId="34" borderId="0" xfId="43" applyFill="1" applyAlignment="1">
      <alignment horizontal="center" vertical="center"/>
    </xf>
    <xf numFmtId="0" fontId="31" fillId="33" borderId="0" xfId="43" applyFont="1" applyFill="1" applyAlignment="1">
      <alignment horizontal="center" vertical="center"/>
    </xf>
    <xf numFmtId="0" fontId="4" fillId="34" borderId="5" xfId="43" applyFill="1" applyBorder="1" applyAlignment="1">
      <alignment horizontal="center" vertical="center" shrinkToFit="1"/>
    </xf>
    <xf numFmtId="0" fontId="4" fillId="34" borderId="7" xfId="43" applyFill="1" applyBorder="1" applyAlignment="1">
      <alignment horizontal="center" vertical="center" shrinkToFit="1"/>
    </xf>
    <xf numFmtId="0" fontId="32" fillId="33" borderId="0" xfId="43" applyFont="1" applyFill="1" applyAlignment="1">
      <alignment horizontal="left" vertical="center"/>
    </xf>
    <xf numFmtId="0" fontId="4" fillId="34" borderId="2" xfId="43" applyFill="1" applyBorder="1" applyAlignment="1">
      <alignment horizontal="center" vertical="center"/>
    </xf>
    <xf numFmtId="178" fontId="34" fillId="34" borderId="2" xfId="44" applyNumberFormat="1" applyFont="1" applyFill="1" applyBorder="1" applyAlignment="1">
      <alignment horizontal="center" vertical="center"/>
    </xf>
    <xf numFmtId="0" fontId="4" fillId="33" borderId="25" xfId="43" applyFill="1" applyBorder="1" applyAlignment="1">
      <alignment horizontal="center" vertical="center"/>
    </xf>
    <xf numFmtId="0" fontId="4" fillId="33" borderId="28" xfId="43" applyFill="1" applyBorder="1" applyAlignment="1">
      <alignment horizontal="center" vertical="center"/>
    </xf>
    <xf numFmtId="179" fontId="34" fillId="33" borderId="3" xfId="43" applyNumberFormat="1" applyFont="1" applyFill="1" applyBorder="1" applyAlignment="1">
      <alignment horizontal="center" vertical="center"/>
    </xf>
    <xf numFmtId="179" fontId="34" fillId="33" borderId="4" xfId="43" applyNumberFormat="1" applyFont="1" applyFill="1" applyBorder="1" applyAlignment="1">
      <alignment horizontal="center" vertical="center"/>
    </xf>
    <xf numFmtId="179" fontId="34" fillId="33" borderId="1" xfId="43" applyNumberFormat="1" applyFont="1" applyFill="1" applyBorder="1" applyAlignment="1">
      <alignment horizontal="center" vertical="center"/>
    </xf>
    <xf numFmtId="179" fontId="34" fillId="33" borderId="16" xfId="43" applyNumberFormat="1" applyFont="1" applyFill="1" applyBorder="1" applyAlignment="1">
      <alignment horizontal="center" vertical="center"/>
    </xf>
    <xf numFmtId="179" fontId="34" fillId="33" borderId="5" xfId="43" applyNumberFormat="1" applyFont="1" applyFill="1" applyBorder="1" applyAlignment="1">
      <alignment horizontal="center" vertical="center"/>
    </xf>
    <xf numFmtId="179" fontId="34" fillId="33" borderId="15" xfId="43" applyNumberFormat="1" applyFont="1" applyFill="1" applyBorder="1" applyAlignment="1">
      <alignment horizontal="center" vertical="center"/>
    </xf>
    <xf numFmtId="0" fontId="4" fillId="33" borderId="2" xfId="43" applyFill="1" applyBorder="1" applyAlignment="1">
      <alignment horizontal="center" vertical="center"/>
    </xf>
    <xf numFmtId="0" fontId="4" fillId="34" borderId="2" xfId="43" applyFill="1" applyBorder="1" applyAlignment="1">
      <alignment horizontal="center" vertical="center" shrinkToFit="1"/>
    </xf>
    <xf numFmtId="0" fontId="4" fillId="33" borderId="5" xfId="43" applyFill="1" applyBorder="1" applyAlignment="1">
      <alignment horizontal="left" vertical="center"/>
    </xf>
    <xf numFmtId="0" fontId="4" fillId="33" borderId="6" xfId="43" applyFill="1" applyBorder="1" applyAlignment="1">
      <alignment horizontal="center" vertical="center"/>
    </xf>
    <xf numFmtId="0" fontId="4" fillId="33" borderId="7" xfId="43" applyFill="1" applyBorder="1" applyAlignment="1">
      <alignment horizontal="center" vertical="center"/>
    </xf>
    <xf numFmtId="0" fontId="4" fillId="33" borderId="8" xfId="43" applyFill="1" applyBorder="1" applyAlignment="1">
      <alignment horizontal="center" vertical="center"/>
    </xf>
    <xf numFmtId="0" fontId="4" fillId="33" borderId="2" xfId="43" applyFill="1" applyBorder="1" applyAlignment="1">
      <alignment horizontal="center" vertical="center" wrapText="1"/>
    </xf>
    <xf numFmtId="0" fontId="4" fillId="33" borderId="2" xfId="43" applyFill="1" applyBorder="1" applyAlignment="1">
      <alignment horizontal="center" vertical="top" wrapText="1"/>
    </xf>
    <xf numFmtId="0" fontId="4" fillId="33" borderId="6" xfId="43" applyFill="1" applyBorder="1" applyAlignment="1">
      <alignment horizontal="center" vertical="center" wrapText="1"/>
    </xf>
    <xf numFmtId="0" fontId="4" fillId="33" borderId="7" xfId="43" applyFill="1" applyBorder="1" applyAlignment="1">
      <alignment horizontal="center" vertical="center" wrapText="1"/>
    </xf>
    <xf numFmtId="0" fontId="4" fillId="33" borderId="8" xfId="43" applyFill="1" applyBorder="1" applyAlignment="1">
      <alignment horizontal="center" vertical="center" wrapText="1"/>
    </xf>
    <xf numFmtId="179" fontId="34" fillId="33" borderId="6" xfId="43" applyNumberFormat="1" applyFont="1" applyFill="1" applyBorder="1" applyAlignment="1">
      <alignment horizontal="center" vertical="center"/>
    </xf>
    <xf numFmtId="179" fontId="34" fillId="33" borderId="7" xfId="43" applyNumberFormat="1" applyFont="1" applyFill="1" applyBorder="1" applyAlignment="1">
      <alignment horizontal="center" vertical="center"/>
    </xf>
    <xf numFmtId="179" fontId="34" fillId="33" borderId="8" xfId="43" applyNumberFormat="1" applyFont="1" applyFill="1" applyBorder="1" applyAlignment="1">
      <alignment horizontal="center" vertical="center"/>
    </xf>
    <xf numFmtId="0" fontId="4" fillId="33" borderId="3" xfId="43" applyFill="1" applyBorder="1" applyAlignment="1">
      <alignment horizontal="center" vertical="center" wrapText="1"/>
    </xf>
    <xf numFmtId="0" fontId="4" fillId="33" borderId="4" xfId="43" applyFill="1" applyBorder="1" applyAlignment="1">
      <alignment horizontal="center" vertical="center" wrapText="1"/>
    </xf>
    <xf numFmtId="0" fontId="4" fillId="33" borderId="1" xfId="43" applyFill="1" applyBorder="1" applyAlignment="1">
      <alignment horizontal="center" vertical="center" wrapText="1"/>
    </xf>
    <xf numFmtId="180" fontId="34" fillId="35" borderId="3" xfId="45" applyNumberFormat="1" applyFont="1" applyFill="1" applyBorder="1" applyAlignment="1">
      <alignment horizontal="center" vertical="center"/>
    </xf>
    <xf numFmtId="180" fontId="34" fillId="35" borderId="4" xfId="45" applyNumberFormat="1" applyFont="1" applyFill="1" applyBorder="1" applyAlignment="1">
      <alignment horizontal="center" vertical="center"/>
    </xf>
    <xf numFmtId="180" fontId="34" fillId="35" borderId="1" xfId="45" applyNumberFormat="1" applyFont="1" applyFill="1" applyBorder="1" applyAlignment="1">
      <alignment horizontal="center" vertical="center"/>
    </xf>
    <xf numFmtId="180" fontId="34" fillId="35" borderId="16" xfId="45" applyNumberFormat="1" applyFont="1" applyFill="1" applyBorder="1" applyAlignment="1">
      <alignment horizontal="center" vertical="center"/>
    </xf>
    <xf numFmtId="180" fontId="34" fillId="35" borderId="5" xfId="45" applyNumberFormat="1" applyFont="1" applyFill="1" applyBorder="1" applyAlignment="1">
      <alignment horizontal="center" vertical="center"/>
    </xf>
    <xf numFmtId="180" fontId="34" fillId="35" borderId="15" xfId="45" applyNumberFormat="1" applyFont="1" applyFill="1" applyBorder="1" applyAlignment="1">
      <alignment horizontal="center" vertical="center"/>
    </xf>
    <xf numFmtId="0" fontId="4" fillId="33" borderId="16" xfId="43" applyFill="1" applyBorder="1" applyAlignment="1">
      <alignment horizontal="center" vertical="center"/>
    </xf>
    <xf numFmtId="0" fontId="4" fillId="33" borderId="5" xfId="43" applyFill="1" applyBorder="1" applyAlignment="1">
      <alignment horizontal="center" vertical="center"/>
    </xf>
    <xf numFmtId="0" fontId="4" fillId="33" borderId="15" xfId="43" applyFill="1" applyBorder="1" applyAlignment="1">
      <alignment horizontal="center" vertical="center"/>
    </xf>
    <xf numFmtId="0" fontId="4" fillId="33" borderId="0" xfId="43" applyFill="1" applyAlignment="1">
      <alignment horizontal="left" vertical="center"/>
    </xf>
    <xf numFmtId="0" fontId="4" fillId="0" borderId="25" xfId="43" applyFill="1" applyBorder="1" applyAlignment="1">
      <alignment horizontal="center" vertical="center"/>
    </xf>
    <xf numFmtId="0" fontId="4" fillId="0" borderId="30" xfId="43" applyFill="1" applyBorder="1" applyAlignment="1">
      <alignment horizontal="center" vertical="center"/>
    </xf>
    <xf numFmtId="0" fontId="4" fillId="0" borderId="28" xfId="43" applyFill="1" applyBorder="1" applyAlignment="1">
      <alignment horizontal="center" vertical="center"/>
    </xf>
    <xf numFmtId="0" fontId="4" fillId="33" borderId="0" xfId="43" applyFill="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36"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7"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tabSelected="1" view="pageBreakPreview" zoomScaleNormal="100" zoomScaleSheetLayoutView="100" workbookViewId="0">
      <selection activeCell="M2" sqref="M2"/>
    </sheetView>
  </sheetViews>
  <sheetFormatPr defaultRowHeight="13.5" x14ac:dyDescent="0.1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x14ac:dyDescent="0.15">
      <c r="B2" s="96" t="s">
        <v>104</v>
      </c>
    </row>
    <row r="3" spans="2:39" x14ac:dyDescent="0.15">
      <c r="B3" s="97"/>
    </row>
    <row r="4" spans="2:39" ht="13.5" customHeight="1" x14ac:dyDescent="0.15">
      <c r="B4" s="96" t="s">
        <v>105</v>
      </c>
      <c r="X4" s="98" t="s">
        <v>106</v>
      </c>
    </row>
    <row r="5" spans="2:39" ht="6.75" customHeight="1" x14ac:dyDescent="0.15">
      <c r="B5" s="96"/>
      <c r="W5" s="98"/>
      <c r="AJ5" s="117"/>
      <c r="AK5" s="117"/>
      <c r="AL5" s="117"/>
      <c r="AM5" s="117"/>
    </row>
    <row r="6" spans="2:39" ht="13.5" customHeight="1" x14ac:dyDescent="0.15">
      <c r="X6" s="96" t="s">
        <v>107</v>
      </c>
      <c r="AJ6" s="117"/>
      <c r="AK6" s="117"/>
      <c r="AL6" s="117"/>
      <c r="AM6" s="117"/>
    </row>
    <row r="7" spans="2:39" ht="6.75" customHeight="1" x14ac:dyDescent="0.15">
      <c r="W7" s="96"/>
      <c r="AJ7" s="117"/>
      <c r="AK7" s="117"/>
      <c r="AL7" s="117"/>
      <c r="AM7" s="117"/>
    </row>
    <row r="8" spans="2:39" ht="14.25" customHeight="1" x14ac:dyDescent="0.15">
      <c r="B8" s="96" t="s">
        <v>108</v>
      </c>
      <c r="AB8" s="96" t="s">
        <v>109</v>
      </c>
      <c r="AJ8" s="117"/>
      <c r="AK8" s="117"/>
      <c r="AL8" s="117"/>
      <c r="AM8" s="117"/>
    </row>
    <row r="9" spans="2:39" ht="14.25" customHeight="1" x14ac:dyDescent="0.15">
      <c r="B9" s="97"/>
      <c r="AJ9" s="117"/>
      <c r="AK9" s="117"/>
      <c r="AL9" s="117"/>
      <c r="AM9" s="117"/>
    </row>
    <row r="10" spans="2:39" ht="18" customHeight="1" x14ac:dyDescent="0.15">
      <c r="B10" s="162" t="s">
        <v>110</v>
      </c>
      <c r="C10" s="162" t="s">
        <v>111</v>
      </c>
      <c r="D10" s="162" t="s">
        <v>112</v>
      </c>
      <c r="E10" s="168" t="s">
        <v>54</v>
      </c>
      <c r="F10" s="169"/>
      <c r="G10" s="169"/>
      <c r="H10" s="169"/>
      <c r="I10" s="169"/>
      <c r="J10" s="169"/>
      <c r="K10" s="170"/>
      <c r="L10" s="168" t="s">
        <v>55</v>
      </c>
      <c r="M10" s="169"/>
      <c r="N10" s="169"/>
      <c r="O10" s="169"/>
      <c r="P10" s="169"/>
      <c r="Q10" s="169"/>
      <c r="R10" s="170"/>
      <c r="S10" s="168" t="s">
        <v>56</v>
      </c>
      <c r="T10" s="169"/>
      <c r="U10" s="169"/>
      <c r="V10" s="169"/>
      <c r="W10" s="169"/>
      <c r="X10" s="169"/>
      <c r="Y10" s="170"/>
      <c r="Z10" s="168" t="s">
        <v>57</v>
      </c>
      <c r="AA10" s="169"/>
      <c r="AB10" s="169"/>
      <c r="AC10" s="169"/>
      <c r="AD10" s="169"/>
      <c r="AE10" s="169"/>
      <c r="AF10" s="173"/>
      <c r="AG10" s="174" t="s">
        <v>113</v>
      </c>
      <c r="AH10" s="162" t="s">
        <v>114</v>
      </c>
      <c r="AI10" s="162" t="s">
        <v>66</v>
      </c>
      <c r="AJ10" s="117"/>
      <c r="AK10" s="117"/>
      <c r="AL10" s="117"/>
      <c r="AM10" s="117"/>
    </row>
    <row r="11" spans="2:39" ht="18" customHeight="1" x14ac:dyDescent="0.15">
      <c r="B11" s="166"/>
      <c r="C11" s="166"/>
      <c r="D11" s="166"/>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c r="W11" s="100">
        <v>19</v>
      </c>
      <c r="X11" s="100">
        <v>20</v>
      </c>
      <c r="Y11" s="100">
        <v>21</v>
      </c>
      <c r="Z11" s="100">
        <v>22</v>
      </c>
      <c r="AA11" s="100">
        <v>23</v>
      </c>
      <c r="AB11" s="100">
        <v>24</v>
      </c>
      <c r="AC11" s="100">
        <v>25</v>
      </c>
      <c r="AD11" s="100">
        <v>26</v>
      </c>
      <c r="AE11" s="100">
        <v>27</v>
      </c>
      <c r="AF11" s="99">
        <v>28</v>
      </c>
      <c r="AG11" s="175"/>
      <c r="AH11" s="163"/>
      <c r="AI11" s="163"/>
      <c r="AJ11" s="117"/>
      <c r="AK11" s="117"/>
      <c r="AL11" s="117"/>
      <c r="AM11" s="117"/>
    </row>
    <row r="12" spans="2:39" ht="18" customHeight="1" x14ac:dyDescent="0.15">
      <c r="B12" s="167"/>
      <c r="C12" s="167"/>
      <c r="D12" s="167"/>
      <c r="E12" s="100" t="s">
        <v>58</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76"/>
      <c r="AH12" s="164"/>
      <c r="AI12" s="164"/>
      <c r="AJ12" s="117"/>
      <c r="AK12" s="117"/>
      <c r="AL12" s="117"/>
      <c r="AM12" s="117"/>
    </row>
    <row r="13" spans="2:39" ht="18" customHeight="1" x14ac:dyDescent="0.15">
      <c r="B13" s="165" t="s">
        <v>115</v>
      </c>
      <c r="C13" s="165"/>
      <c r="D13" s="165"/>
      <c r="E13" s="93" t="s">
        <v>59</v>
      </c>
      <c r="F13" s="93" t="s">
        <v>59</v>
      </c>
      <c r="G13" s="93" t="s">
        <v>60</v>
      </c>
      <c r="H13" s="93" t="s">
        <v>61</v>
      </c>
      <c r="I13" s="93" t="s">
        <v>62</v>
      </c>
      <c r="J13" s="93" t="s">
        <v>59</v>
      </c>
      <c r="K13" s="93" t="s">
        <v>62</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9" ht="18" customHeight="1" x14ac:dyDescent="0.15">
      <c r="B14" s="165" t="s">
        <v>116</v>
      </c>
      <c r="C14" s="165"/>
      <c r="D14" s="165"/>
      <c r="E14" s="93" t="s">
        <v>63</v>
      </c>
      <c r="F14" s="93" t="s">
        <v>63</v>
      </c>
      <c r="G14" s="93" t="s">
        <v>63</v>
      </c>
      <c r="H14" s="93" t="s">
        <v>64</v>
      </c>
      <c r="I14" s="93" t="s">
        <v>64</v>
      </c>
      <c r="J14" s="93" t="s">
        <v>65</v>
      </c>
      <c r="K14" s="93" t="s">
        <v>65</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9" ht="18" customHeight="1" x14ac:dyDescent="0.15">
      <c r="B15" s="106"/>
      <c r="C15" s="106"/>
      <c r="D15" s="106"/>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c r="AG15" s="105"/>
      <c r="AH15" s="106"/>
      <c r="AI15" s="106"/>
    </row>
    <row r="16" spans="2:39" ht="18" customHeight="1" x14ac:dyDescent="0.15">
      <c r="B16" s="106"/>
      <c r="C16" s="106"/>
      <c r="D16" s="106"/>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4"/>
      <c r="AG16" s="105"/>
      <c r="AH16" s="106"/>
      <c r="AI16" s="106"/>
    </row>
    <row r="17" spans="2:37" ht="18" customHeight="1" x14ac:dyDescent="0.15">
      <c r="B17" s="106"/>
      <c r="C17" s="106"/>
      <c r="D17" s="106"/>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4"/>
      <c r="AG17" s="105"/>
      <c r="AH17" s="106"/>
      <c r="AI17" s="106"/>
    </row>
    <row r="18" spans="2:37" ht="18" customHeight="1" x14ac:dyDescent="0.15">
      <c r="B18" s="106"/>
      <c r="C18" s="106"/>
      <c r="D18" s="106"/>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G18" s="105"/>
      <c r="AH18" s="106"/>
      <c r="AI18" s="106"/>
    </row>
    <row r="19" spans="2:37" ht="18" customHeight="1" x14ac:dyDescent="0.15">
      <c r="B19" s="106"/>
      <c r="C19" s="106"/>
      <c r="D19" s="106"/>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c r="AG19" s="105"/>
      <c r="AH19" s="106"/>
      <c r="AI19" s="106"/>
    </row>
    <row r="20" spans="2:37" ht="18" customHeight="1" x14ac:dyDescent="0.15">
      <c r="B20" s="106"/>
      <c r="C20" s="106"/>
      <c r="D20" s="106"/>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c r="AG20" s="105"/>
      <c r="AH20" s="106"/>
      <c r="AI20" s="106"/>
    </row>
    <row r="21" spans="2:37" ht="18" customHeight="1" x14ac:dyDescent="0.15">
      <c r="B21" s="106"/>
      <c r="C21" s="106"/>
      <c r="D21" s="106"/>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c r="AG21" s="105"/>
      <c r="AH21" s="106"/>
      <c r="AI21" s="106"/>
    </row>
    <row r="22" spans="2:37" ht="18" customHeight="1" x14ac:dyDescent="0.15">
      <c r="B22" s="106"/>
      <c r="C22" s="106"/>
      <c r="D22" s="106"/>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105"/>
      <c r="AH22" s="106"/>
      <c r="AI22" s="106"/>
    </row>
    <row r="23" spans="2:37" ht="18" customHeight="1" x14ac:dyDescent="0.15">
      <c r="B23" s="106"/>
      <c r="C23" s="106"/>
      <c r="D23" s="106"/>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105"/>
      <c r="AH23" s="106"/>
      <c r="AI23" s="106"/>
    </row>
    <row r="24" spans="2:37" ht="18" customHeight="1" thickBot="1" x14ac:dyDescent="0.2">
      <c r="B24" s="107"/>
      <c r="D24" s="107"/>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105"/>
      <c r="AH24" s="106"/>
      <c r="AI24" s="106"/>
    </row>
    <row r="25" spans="2:37" ht="18" customHeight="1" thickTop="1" x14ac:dyDescent="0.15">
      <c r="B25" s="171" t="s">
        <v>133</v>
      </c>
      <c r="C25" s="172" t="s">
        <v>134</v>
      </c>
      <c r="D25" s="172"/>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I25" s="89"/>
    </row>
    <row r="26" spans="2:37" ht="30" customHeight="1" x14ac:dyDescent="0.15">
      <c r="B26" s="165"/>
      <c r="C26" s="165" t="s">
        <v>135</v>
      </c>
      <c r="D26" s="165"/>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90"/>
    </row>
    <row r="27" spans="2:37" ht="8.25" customHeight="1"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I27" s="90"/>
    </row>
    <row r="28" spans="2:37" x14ac:dyDescent="0.15">
      <c r="B28" s="110" t="s">
        <v>67</v>
      </c>
      <c r="C28" s="88"/>
      <c r="D28" s="88"/>
      <c r="E28" s="11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12"/>
      <c r="AJ28" s="113"/>
      <c r="AK28" s="113"/>
    </row>
    <row r="29" spans="2:37" ht="6" customHeight="1" x14ac:dyDescent="0.15">
      <c r="B29" s="11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x14ac:dyDescent="0.15">
      <c r="B30" s="110" t="s">
        <v>68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x14ac:dyDescent="0.15">
      <c r="B31" s="110" t="s">
        <v>117</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x14ac:dyDescent="0.15">
      <c r="B32" s="11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x14ac:dyDescent="0.15">
      <c r="B33" s="110" t="s">
        <v>69</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x14ac:dyDescent="0.15">
      <c r="B34" s="110" t="s">
        <v>117</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x14ac:dyDescent="0.15">
      <c r="B35" s="11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x14ac:dyDescent="0.15">
      <c r="B36" s="110" t="s">
        <v>70</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x14ac:dyDescent="0.15">
      <c r="B37" s="110" t="s">
        <v>117</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x14ac:dyDescent="0.15">
      <c r="B38" s="11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x14ac:dyDescent="0.15">
      <c r="B39" s="115"/>
      <c r="C39" s="88"/>
      <c r="D39" s="88"/>
      <c r="E39" s="88"/>
    </row>
    <row r="40" spans="2:35" ht="6.75" customHeight="1" x14ac:dyDescent="0.15">
      <c r="B40" s="115"/>
      <c r="C40" s="88"/>
      <c r="D40" s="88"/>
      <c r="E40" s="88"/>
    </row>
    <row r="41" spans="2:35" x14ac:dyDescent="0.15">
      <c r="B41" s="86" t="s">
        <v>118</v>
      </c>
    </row>
    <row r="42" spans="2:35" x14ac:dyDescent="0.15">
      <c r="B42" s="86" t="s">
        <v>119</v>
      </c>
    </row>
    <row r="43" spans="2:35" x14ac:dyDescent="0.15">
      <c r="B43" s="86" t="s">
        <v>120</v>
      </c>
    </row>
    <row r="44" spans="2:35" x14ac:dyDescent="0.15">
      <c r="B44" s="86" t="s">
        <v>121</v>
      </c>
    </row>
    <row r="45" spans="2:35" x14ac:dyDescent="0.15">
      <c r="B45" s="86" t="s">
        <v>122</v>
      </c>
    </row>
    <row r="46" spans="2:35" x14ac:dyDescent="0.15">
      <c r="B46" s="86" t="s">
        <v>123</v>
      </c>
    </row>
    <row r="47" spans="2:35" x14ac:dyDescent="0.15">
      <c r="B47" s="86" t="s">
        <v>124</v>
      </c>
    </row>
    <row r="48" spans="2:35" x14ac:dyDescent="0.15">
      <c r="B48" s="86" t="s">
        <v>125</v>
      </c>
    </row>
    <row r="49" spans="2:2" x14ac:dyDescent="0.15">
      <c r="B49" s="86" t="s">
        <v>126</v>
      </c>
    </row>
    <row r="50" spans="2:2" x14ac:dyDescent="0.15">
      <c r="B50" s="86" t="s">
        <v>127</v>
      </c>
    </row>
    <row r="51" spans="2:2" ht="14.25" x14ac:dyDescent="0.15">
      <c r="B51" s="116" t="s">
        <v>128</v>
      </c>
    </row>
    <row r="52" spans="2:2" x14ac:dyDescent="0.15">
      <c r="B52" s="86" t="s">
        <v>129</v>
      </c>
    </row>
    <row r="53" spans="2:2" x14ac:dyDescent="0.15">
      <c r="B53" s="86" t="s">
        <v>130</v>
      </c>
    </row>
    <row r="54" spans="2:2" x14ac:dyDescent="0.15">
      <c r="B54" s="86" t="s">
        <v>136</v>
      </c>
    </row>
    <row r="55" spans="2:2" x14ac:dyDescent="0.15">
      <c r="B55" s="86" t="s">
        <v>137</v>
      </c>
    </row>
    <row r="56" spans="2:2" x14ac:dyDescent="0.15">
      <c r="B56" s="86" t="s">
        <v>138</v>
      </c>
    </row>
    <row r="57" spans="2:2" x14ac:dyDescent="0.15">
      <c r="B57" s="86" t="s">
        <v>139</v>
      </c>
    </row>
    <row r="58" spans="2:2" x14ac:dyDescent="0.15">
      <c r="B58" s="86" t="s">
        <v>140</v>
      </c>
    </row>
    <row r="59" spans="2:2" x14ac:dyDescent="0.15">
      <c r="B59" s="86" t="s">
        <v>141</v>
      </c>
    </row>
    <row r="60" spans="2:2" x14ac:dyDescent="0.15">
      <c r="B60" s="86" t="s">
        <v>131</v>
      </c>
    </row>
    <row r="61" spans="2:2" x14ac:dyDescent="0.15">
      <c r="B61" s="86" t="s">
        <v>132</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25" zoomScaleNormal="100" zoomScaleSheetLayoutView="25" workbookViewId="0">
      <selection activeCell="B2" sqref="B2:R2"/>
    </sheetView>
  </sheetViews>
  <sheetFormatPr defaultRowHeight="13.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24" x14ac:dyDescent="0.15">
      <c r="B1" s="155" t="s">
        <v>215</v>
      </c>
      <c r="K1" s="123" t="s">
        <v>152</v>
      </c>
      <c r="L1" s="177"/>
      <c r="M1" s="177"/>
      <c r="N1" s="124" t="s">
        <v>153</v>
      </c>
      <c r="O1" s="125"/>
      <c r="P1" s="124" t="s">
        <v>154</v>
      </c>
      <c r="Q1" s="125"/>
      <c r="R1" s="124" t="s">
        <v>155</v>
      </c>
    </row>
    <row r="2" spans="2:24" ht="18.75" x14ac:dyDescent="0.15">
      <c r="B2" s="178" t="s">
        <v>156</v>
      </c>
      <c r="C2" s="178"/>
      <c r="D2" s="178"/>
      <c r="E2" s="178"/>
      <c r="F2" s="178"/>
      <c r="G2" s="178"/>
      <c r="H2" s="178"/>
      <c r="I2" s="178"/>
      <c r="J2" s="178"/>
      <c r="K2" s="178"/>
      <c r="L2" s="178"/>
      <c r="M2" s="178"/>
      <c r="N2" s="178"/>
      <c r="O2" s="178"/>
      <c r="P2" s="178"/>
      <c r="Q2" s="178"/>
      <c r="R2" s="178"/>
    </row>
    <row r="3" spans="2:24" ht="7.5" customHeight="1" x14ac:dyDescent="0.15">
      <c r="B3" s="126"/>
      <c r="C3" s="126"/>
      <c r="D3" s="126"/>
      <c r="E3" s="126"/>
      <c r="F3" s="126"/>
      <c r="G3" s="126"/>
      <c r="H3" s="126"/>
      <c r="I3" s="126"/>
      <c r="J3" s="126"/>
      <c r="K3" s="126"/>
      <c r="L3" s="126"/>
      <c r="M3" s="126"/>
      <c r="N3" s="126"/>
      <c r="O3" s="126"/>
      <c r="P3" s="126"/>
      <c r="Q3" s="126"/>
      <c r="R3" s="126"/>
    </row>
    <row r="4" spans="2:24" ht="24.95" customHeight="1" x14ac:dyDescent="0.15">
      <c r="I4" s="123" t="s">
        <v>157</v>
      </c>
      <c r="J4" s="179"/>
      <c r="K4" s="179"/>
      <c r="L4" s="179"/>
      <c r="M4" s="179"/>
      <c r="N4" s="179"/>
      <c r="O4" s="179"/>
      <c r="P4" s="179"/>
      <c r="Q4" s="179"/>
      <c r="R4" s="179"/>
    </row>
    <row r="5" spans="2:24" ht="24.95" customHeight="1" x14ac:dyDescent="0.15">
      <c r="I5" s="123" t="s">
        <v>158</v>
      </c>
      <c r="J5" s="180"/>
      <c r="K5" s="180"/>
      <c r="L5" s="180"/>
      <c r="M5" s="180"/>
      <c r="N5" s="180"/>
      <c r="O5" s="180"/>
      <c r="P5" s="180"/>
      <c r="Q5" s="180"/>
      <c r="R5" s="180"/>
    </row>
    <row r="6" spans="2:24" ht="24.95" customHeight="1" x14ac:dyDescent="0.15">
      <c r="I6" s="123" t="s">
        <v>159</v>
      </c>
      <c r="J6" s="180"/>
      <c r="K6" s="180"/>
      <c r="L6" s="180"/>
      <c r="M6" s="180"/>
      <c r="N6" s="180"/>
      <c r="O6" s="180"/>
      <c r="P6" s="180"/>
      <c r="Q6" s="180"/>
      <c r="R6" s="180"/>
    </row>
    <row r="7" spans="2:24" ht="9" customHeight="1" x14ac:dyDescent="0.15">
      <c r="I7" s="123"/>
      <c r="J7" s="127"/>
      <c r="K7" s="127"/>
      <c r="L7" s="127"/>
      <c r="M7" s="127"/>
      <c r="N7" s="127"/>
      <c r="O7" s="127"/>
      <c r="P7" s="127"/>
      <c r="Q7" s="127"/>
      <c r="R7" s="127"/>
    </row>
    <row r="8" spans="2:24" x14ac:dyDescent="0.15">
      <c r="B8" s="181" t="s">
        <v>160</v>
      </c>
      <c r="C8" s="181"/>
      <c r="D8" s="181"/>
      <c r="E8" s="128"/>
      <c r="F8" s="182" t="s">
        <v>146</v>
      </c>
      <c r="G8" s="182"/>
      <c r="H8" s="182"/>
      <c r="I8" s="182"/>
    </row>
    <row r="9" spans="2:24" hidden="1" x14ac:dyDescent="0.15">
      <c r="E9" s="128"/>
      <c r="F9" s="192" t="str">
        <f>IF(F8=別紙７参考資料!W19,別紙７参考資料!X18,別紙７参考資料!X17)</f>
        <v>介護職員</v>
      </c>
      <c r="G9" s="192"/>
      <c r="H9" s="192"/>
      <c r="I9" s="192"/>
    </row>
    <row r="10" spans="2:24" ht="9" customHeight="1" x14ac:dyDescent="0.15"/>
    <row r="11" spans="2:24" x14ac:dyDescent="0.15">
      <c r="B11" s="129" t="s">
        <v>161</v>
      </c>
      <c r="F11" s="193" t="s">
        <v>162</v>
      </c>
      <c r="G11" s="193"/>
      <c r="H11" s="193"/>
      <c r="I11" s="193"/>
      <c r="J11" s="123" t="s">
        <v>163</v>
      </c>
      <c r="K11" s="130"/>
    </row>
    <row r="12" spans="2:24" ht="9" customHeight="1" x14ac:dyDescent="0.15"/>
    <row r="13" spans="2:24" x14ac:dyDescent="0.15">
      <c r="B13" s="129" t="s">
        <v>164</v>
      </c>
    </row>
    <row r="14" spans="2:24" x14ac:dyDescent="0.15">
      <c r="B14" s="154" t="s">
        <v>142</v>
      </c>
      <c r="C14" s="194" t="s">
        <v>165</v>
      </c>
      <c r="D14" s="194"/>
      <c r="E14" s="194"/>
      <c r="F14" s="194"/>
      <c r="G14" s="194"/>
      <c r="H14" s="194"/>
      <c r="I14" s="194"/>
      <c r="J14" s="194"/>
      <c r="K14" s="194"/>
      <c r="M14" s="195" t="s">
        <v>166</v>
      </c>
      <c r="N14" s="196"/>
      <c r="O14" s="196"/>
      <c r="P14" s="196"/>
      <c r="Q14" s="196"/>
      <c r="R14" s="197"/>
    </row>
    <row r="15" spans="2:24" ht="80.099999999999994" customHeight="1" x14ac:dyDescent="0.15">
      <c r="B15" s="131"/>
      <c r="C15" s="198" t="s">
        <v>167</v>
      </c>
      <c r="D15" s="198"/>
      <c r="E15" s="131"/>
      <c r="F15" s="199" t="s">
        <v>168</v>
      </c>
      <c r="G15" s="199"/>
      <c r="H15" s="199" t="s">
        <v>169</v>
      </c>
      <c r="I15" s="199"/>
      <c r="J15" s="198" t="s">
        <v>170</v>
      </c>
      <c r="K15" s="198"/>
      <c r="M15" s="200" t="str">
        <f>F8</f>
        <v>介護福祉士</v>
      </c>
      <c r="N15" s="201"/>
      <c r="O15" s="202"/>
      <c r="P15" s="200" t="str">
        <f>F9</f>
        <v>介護職員</v>
      </c>
      <c r="Q15" s="201"/>
      <c r="R15" s="202"/>
    </row>
    <row r="16" spans="2:24" ht="26.1" customHeight="1" x14ac:dyDescent="0.15">
      <c r="B16" s="158" t="s">
        <v>216</v>
      </c>
      <c r="C16" s="183"/>
      <c r="D16" s="184" t="s">
        <v>171</v>
      </c>
      <c r="E16" s="133" t="str">
        <f>$F$8</f>
        <v>介護福祉士</v>
      </c>
      <c r="F16" s="134"/>
      <c r="G16" s="135" t="s">
        <v>172</v>
      </c>
      <c r="H16" s="134"/>
      <c r="I16" s="135" t="s">
        <v>171</v>
      </c>
      <c r="J16" s="134"/>
      <c r="K16" s="135" t="s">
        <v>171</v>
      </c>
      <c r="M16" s="186" t="str">
        <f>IF(C16="","",F16+ROUNDDOWN((H16+J16)/C16,1))</f>
        <v/>
      </c>
      <c r="N16" s="187"/>
      <c r="O16" s="188"/>
      <c r="P16" s="186" t="str">
        <f>IF(C16="","",F17+ROUNDDOWN((H17+J17)/C16,1))</f>
        <v/>
      </c>
      <c r="Q16" s="187"/>
      <c r="R16" s="188"/>
      <c r="V16" s="120"/>
      <c r="W16" s="121" t="s">
        <v>143</v>
      </c>
      <c r="X16" s="121" t="s">
        <v>144</v>
      </c>
    </row>
    <row r="17" spans="2:24" ht="26.1" customHeight="1" x14ac:dyDescent="0.15">
      <c r="B17" s="136" t="s">
        <v>173</v>
      </c>
      <c r="C17" s="183"/>
      <c r="D17" s="185"/>
      <c r="E17" s="137" t="str">
        <f>$F$9</f>
        <v>介護職員</v>
      </c>
      <c r="F17" s="138"/>
      <c r="G17" s="139" t="s">
        <v>172</v>
      </c>
      <c r="H17" s="138"/>
      <c r="I17" s="139" t="s">
        <v>171</v>
      </c>
      <c r="J17" s="138"/>
      <c r="K17" s="139" t="s">
        <v>171</v>
      </c>
      <c r="M17" s="189"/>
      <c r="N17" s="190"/>
      <c r="O17" s="191"/>
      <c r="P17" s="189"/>
      <c r="Q17" s="190"/>
      <c r="R17" s="191"/>
      <c r="V17" s="219" t="s">
        <v>145</v>
      </c>
      <c r="W17" s="120" t="s">
        <v>146</v>
      </c>
      <c r="X17" s="120" t="s">
        <v>147</v>
      </c>
    </row>
    <row r="18" spans="2:24" ht="26.1" customHeight="1" x14ac:dyDescent="0.15">
      <c r="B18" s="132"/>
      <c r="C18" s="183"/>
      <c r="D18" s="184" t="s">
        <v>171</v>
      </c>
      <c r="E18" s="140" t="str">
        <f>$F$8</f>
        <v>介護福祉士</v>
      </c>
      <c r="F18" s="141"/>
      <c r="G18" s="142" t="s">
        <v>172</v>
      </c>
      <c r="H18" s="134"/>
      <c r="I18" s="142" t="s">
        <v>171</v>
      </c>
      <c r="J18" s="134"/>
      <c r="K18" s="142" t="s">
        <v>171</v>
      </c>
      <c r="M18" s="186" t="str">
        <f>IF(C18="","",F18+ROUNDDOWN((H18+J18)/C18,1))</f>
        <v/>
      </c>
      <c r="N18" s="187"/>
      <c r="O18" s="188"/>
      <c r="P18" s="186" t="str">
        <f>IF(C18="","",F19+ROUNDDOWN((H19+J19)/C18,1))</f>
        <v/>
      </c>
      <c r="Q18" s="187"/>
      <c r="R18" s="188"/>
      <c r="V18" s="220"/>
      <c r="W18" s="120" t="s">
        <v>148</v>
      </c>
      <c r="X18" s="120" t="s">
        <v>149</v>
      </c>
    </row>
    <row r="19" spans="2:24" ht="26.1" customHeight="1" x14ac:dyDescent="0.15">
      <c r="B19" s="136" t="s">
        <v>174</v>
      </c>
      <c r="C19" s="183"/>
      <c r="D19" s="185"/>
      <c r="E19" s="137" t="str">
        <f>$F$9</f>
        <v>介護職員</v>
      </c>
      <c r="F19" s="138"/>
      <c r="G19" s="139" t="s">
        <v>172</v>
      </c>
      <c r="H19" s="138"/>
      <c r="I19" s="139" t="s">
        <v>171</v>
      </c>
      <c r="J19" s="138"/>
      <c r="K19" s="139" t="s">
        <v>171</v>
      </c>
      <c r="M19" s="189"/>
      <c r="N19" s="190"/>
      <c r="O19" s="191"/>
      <c r="P19" s="189"/>
      <c r="Q19" s="190"/>
      <c r="R19" s="191"/>
      <c r="V19" s="220"/>
      <c r="W19" s="120" t="s">
        <v>150</v>
      </c>
      <c r="X19" s="120" t="s">
        <v>151</v>
      </c>
    </row>
    <row r="20" spans="2:24" ht="26.1" customHeight="1" x14ac:dyDescent="0.15">
      <c r="B20" s="132"/>
      <c r="C20" s="183"/>
      <c r="D20" s="184" t="s">
        <v>171</v>
      </c>
      <c r="E20" s="140" t="str">
        <f>$F$8</f>
        <v>介護福祉士</v>
      </c>
      <c r="F20" s="141"/>
      <c r="G20" s="142" t="s">
        <v>172</v>
      </c>
      <c r="H20" s="134"/>
      <c r="I20" s="142" t="s">
        <v>171</v>
      </c>
      <c r="J20" s="134"/>
      <c r="K20" s="142" t="s">
        <v>171</v>
      </c>
      <c r="M20" s="186" t="str">
        <f>IF(C20="","",F20+ROUNDDOWN((H20+J20)/C20,1))</f>
        <v/>
      </c>
      <c r="N20" s="187"/>
      <c r="O20" s="188"/>
      <c r="P20" s="186" t="str">
        <f>IF(C20="","",F21+ROUNDDOWN((H21+J21)/C20,1))</f>
        <v/>
      </c>
      <c r="Q20" s="187"/>
      <c r="R20" s="188"/>
      <c r="V20" s="220"/>
      <c r="W20" s="120" t="s">
        <v>151</v>
      </c>
      <c r="X20" s="120" t="s">
        <v>151</v>
      </c>
    </row>
    <row r="21" spans="2:24" ht="26.1" customHeight="1" x14ac:dyDescent="0.15">
      <c r="B21" s="136" t="s">
        <v>175</v>
      </c>
      <c r="C21" s="183"/>
      <c r="D21" s="185"/>
      <c r="E21" s="137" t="str">
        <f>$F$9</f>
        <v>介護職員</v>
      </c>
      <c r="F21" s="138"/>
      <c r="G21" s="139" t="s">
        <v>172</v>
      </c>
      <c r="H21" s="138"/>
      <c r="I21" s="139" t="s">
        <v>171</v>
      </c>
      <c r="J21" s="138"/>
      <c r="K21" s="139" t="s">
        <v>171</v>
      </c>
      <c r="M21" s="189"/>
      <c r="N21" s="190"/>
      <c r="O21" s="191"/>
      <c r="P21" s="189"/>
      <c r="Q21" s="190"/>
      <c r="R21" s="191"/>
      <c r="V21" s="220"/>
      <c r="W21" s="120" t="s">
        <v>151</v>
      </c>
      <c r="X21" s="120" t="s">
        <v>151</v>
      </c>
    </row>
    <row r="22" spans="2:24" ht="26.1" customHeight="1" x14ac:dyDescent="0.15">
      <c r="B22" s="132"/>
      <c r="C22" s="183"/>
      <c r="D22" s="184" t="s">
        <v>171</v>
      </c>
      <c r="E22" s="140" t="str">
        <f>$F$8</f>
        <v>介護福祉士</v>
      </c>
      <c r="F22" s="141"/>
      <c r="G22" s="142" t="s">
        <v>172</v>
      </c>
      <c r="H22" s="134"/>
      <c r="I22" s="142" t="s">
        <v>171</v>
      </c>
      <c r="J22" s="134"/>
      <c r="K22" s="142" t="s">
        <v>171</v>
      </c>
      <c r="M22" s="186" t="str">
        <f>IF(C22="","",F22+ROUNDDOWN((H22+J22)/C22,1))</f>
        <v/>
      </c>
      <c r="N22" s="187"/>
      <c r="O22" s="188"/>
      <c r="P22" s="186" t="str">
        <f>IF(C22="","",F23+ROUNDDOWN((H23+J23)/C22,1))</f>
        <v/>
      </c>
      <c r="Q22" s="187"/>
      <c r="R22" s="188"/>
      <c r="V22" s="221"/>
      <c r="W22" s="120" t="s">
        <v>151</v>
      </c>
      <c r="X22" s="120" t="s">
        <v>151</v>
      </c>
    </row>
    <row r="23" spans="2:24" ht="26.1" customHeight="1" x14ac:dyDescent="0.15">
      <c r="B23" s="136" t="s">
        <v>176</v>
      </c>
      <c r="C23" s="183"/>
      <c r="D23" s="185"/>
      <c r="E23" s="137" t="str">
        <f>$F$9</f>
        <v>介護職員</v>
      </c>
      <c r="F23" s="138"/>
      <c r="G23" s="139" t="s">
        <v>172</v>
      </c>
      <c r="H23" s="138"/>
      <c r="I23" s="139" t="s">
        <v>171</v>
      </c>
      <c r="J23" s="138"/>
      <c r="K23" s="139" t="s">
        <v>171</v>
      </c>
      <c r="M23" s="189"/>
      <c r="N23" s="190"/>
      <c r="O23" s="191"/>
      <c r="P23" s="189"/>
      <c r="Q23" s="190"/>
      <c r="R23" s="191"/>
    </row>
    <row r="24" spans="2:24" ht="26.1" customHeight="1" x14ac:dyDescent="0.15">
      <c r="B24" s="132"/>
      <c r="C24" s="183"/>
      <c r="D24" s="184" t="s">
        <v>171</v>
      </c>
      <c r="E24" s="140" t="str">
        <f>$F$8</f>
        <v>介護福祉士</v>
      </c>
      <c r="F24" s="141"/>
      <c r="G24" s="142" t="s">
        <v>172</v>
      </c>
      <c r="H24" s="134"/>
      <c r="I24" s="142" t="s">
        <v>171</v>
      </c>
      <c r="J24" s="134"/>
      <c r="K24" s="142" t="s">
        <v>171</v>
      </c>
      <c r="M24" s="186" t="str">
        <f>IF(C24="","",F24+ROUNDDOWN((H24+J24)/C24,1))</f>
        <v/>
      </c>
      <c r="N24" s="187"/>
      <c r="O24" s="188"/>
      <c r="P24" s="186" t="str">
        <f>IF(C24="","",F25+ROUNDDOWN((H25+J25)/C24,1))</f>
        <v/>
      </c>
      <c r="Q24" s="187"/>
      <c r="R24" s="188"/>
    </row>
    <row r="25" spans="2:24" ht="26.1" customHeight="1" x14ac:dyDescent="0.15">
      <c r="B25" s="136" t="s">
        <v>177</v>
      </c>
      <c r="C25" s="183"/>
      <c r="D25" s="185"/>
      <c r="E25" s="137" t="str">
        <f>$F$9</f>
        <v>介護職員</v>
      </c>
      <c r="F25" s="138"/>
      <c r="G25" s="139" t="s">
        <v>172</v>
      </c>
      <c r="H25" s="138"/>
      <c r="I25" s="139" t="s">
        <v>171</v>
      </c>
      <c r="J25" s="138"/>
      <c r="K25" s="139" t="s">
        <v>171</v>
      </c>
      <c r="M25" s="189"/>
      <c r="N25" s="190"/>
      <c r="O25" s="191"/>
      <c r="P25" s="189"/>
      <c r="Q25" s="190"/>
      <c r="R25" s="191"/>
    </row>
    <row r="26" spans="2:24" ht="26.1" customHeight="1" x14ac:dyDescent="0.15">
      <c r="B26" s="132"/>
      <c r="C26" s="183"/>
      <c r="D26" s="184" t="s">
        <v>171</v>
      </c>
      <c r="E26" s="140" t="str">
        <f>$F$8</f>
        <v>介護福祉士</v>
      </c>
      <c r="F26" s="141"/>
      <c r="G26" s="142" t="s">
        <v>172</v>
      </c>
      <c r="H26" s="134"/>
      <c r="I26" s="142" t="s">
        <v>171</v>
      </c>
      <c r="J26" s="134"/>
      <c r="K26" s="142" t="s">
        <v>171</v>
      </c>
      <c r="M26" s="186" t="str">
        <f>IF(C26="","",F26+ROUNDDOWN((H26+J26)/C26,1))</f>
        <v/>
      </c>
      <c r="N26" s="187"/>
      <c r="O26" s="188"/>
      <c r="P26" s="186" t="str">
        <f>IF(C26="","",F27+ROUNDDOWN((H27+J27)/C26,1))</f>
        <v/>
      </c>
      <c r="Q26" s="187"/>
      <c r="R26" s="188"/>
    </row>
    <row r="27" spans="2:24" ht="26.1" customHeight="1" x14ac:dyDescent="0.15">
      <c r="B27" s="136" t="s">
        <v>178</v>
      </c>
      <c r="C27" s="183"/>
      <c r="D27" s="185"/>
      <c r="E27" s="137" t="str">
        <f>$F$9</f>
        <v>介護職員</v>
      </c>
      <c r="F27" s="138"/>
      <c r="G27" s="139" t="s">
        <v>172</v>
      </c>
      <c r="H27" s="138"/>
      <c r="I27" s="139" t="s">
        <v>171</v>
      </c>
      <c r="J27" s="138"/>
      <c r="K27" s="139" t="s">
        <v>171</v>
      </c>
      <c r="M27" s="189"/>
      <c r="N27" s="190"/>
      <c r="O27" s="191"/>
      <c r="P27" s="189"/>
      <c r="Q27" s="190"/>
      <c r="R27" s="191"/>
    </row>
    <row r="28" spans="2:24" ht="26.1" customHeight="1" x14ac:dyDescent="0.15">
      <c r="B28" s="132"/>
      <c r="C28" s="183"/>
      <c r="D28" s="184" t="s">
        <v>171</v>
      </c>
      <c r="E28" s="140" t="str">
        <f>$F$8</f>
        <v>介護福祉士</v>
      </c>
      <c r="F28" s="141"/>
      <c r="G28" s="142" t="s">
        <v>172</v>
      </c>
      <c r="H28" s="134"/>
      <c r="I28" s="142" t="s">
        <v>171</v>
      </c>
      <c r="J28" s="134"/>
      <c r="K28" s="142" t="s">
        <v>171</v>
      </c>
      <c r="M28" s="186" t="str">
        <f>IF(C28="","",F28+ROUNDDOWN((H28+J28)/C28,1))</f>
        <v/>
      </c>
      <c r="N28" s="187"/>
      <c r="O28" s="188"/>
      <c r="P28" s="186" t="str">
        <f>IF(C28="","",F29+ROUNDDOWN((H29+J29)/C28,1))</f>
        <v/>
      </c>
      <c r="Q28" s="187"/>
      <c r="R28" s="188"/>
    </row>
    <row r="29" spans="2:24" ht="26.1" customHeight="1" x14ac:dyDescent="0.15">
      <c r="B29" s="136" t="s">
        <v>179</v>
      </c>
      <c r="C29" s="183"/>
      <c r="D29" s="185"/>
      <c r="E29" s="137" t="str">
        <f>$F$9</f>
        <v>介護職員</v>
      </c>
      <c r="F29" s="138"/>
      <c r="G29" s="139" t="s">
        <v>172</v>
      </c>
      <c r="H29" s="138"/>
      <c r="I29" s="139" t="s">
        <v>171</v>
      </c>
      <c r="J29" s="138"/>
      <c r="K29" s="139" t="s">
        <v>171</v>
      </c>
      <c r="M29" s="189"/>
      <c r="N29" s="190"/>
      <c r="O29" s="191"/>
      <c r="P29" s="189"/>
      <c r="Q29" s="190"/>
      <c r="R29" s="191"/>
    </row>
    <row r="30" spans="2:24" ht="26.1" customHeight="1" x14ac:dyDescent="0.15">
      <c r="B30" s="132"/>
      <c r="C30" s="183"/>
      <c r="D30" s="184" t="s">
        <v>171</v>
      </c>
      <c r="E30" s="140" t="str">
        <f>$F$8</f>
        <v>介護福祉士</v>
      </c>
      <c r="F30" s="141"/>
      <c r="G30" s="142" t="s">
        <v>172</v>
      </c>
      <c r="H30" s="134"/>
      <c r="I30" s="142" t="s">
        <v>171</v>
      </c>
      <c r="J30" s="134"/>
      <c r="K30" s="142" t="s">
        <v>171</v>
      </c>
      <c r="M30" s="186" t="str">
        <f>IF(C30="","",F30+ROUNDDOWN((H30+J30)/C30,1))</f>
        <v/>
      </c>
      <c r="N30" s="187"/>
      <c r="O30" s="188"/>
      <c r="P30" s="186" t="str">
        <f>IF(C30="","",F31+ROUNDDOWN((H31+J31)/C30,1))</f>
        <v/>
      </c>
      <c r="Q30" s="187"/>
      <c r="R30" s="188"/>
    </row>
    <row r="31" spans="2:24" ht="26.1" customHeight="1" x14ac:dyDescent="0.15">
      <c r="B31" s="136" t="s">
        <v>180</v>
      </c>
      <c r="C31" s="183"/>
      <c r="D31" s="185"/>
      <c r="E31" s="137" t="str">
        <f>$F$9</f>
        <v>介護職員</v>
      </c>
      <c r="F31" s="138"/>
      <c r="G31" s="139" t="s">
        <v>172</v>
      </c>
      <c r="H31" s="138"/>
      <c r="I31" s="139" t="s">
        <v>171</v>
      </c>
      <c r="J31" s="138"/>
      <c r="K31" s="139" t="s">
        <v>171</v>
      </c>
      <c r="M31" s="189"/>
      <c r="N31" s="190"/>
      <c r="O31" s="191"/>
      <c r="P31" s="189"/>
      <c r="Q31" s="190"/>
      <c r="R31" s="191"/>
    </row>
    <row r="32" spans="2:24" ht="26.1" customHeight="1" x14ac:dyDescent="0.15">
      <c r="B32" s="132"/>
      <c r="C32" s="183"/>
      <c r="D32" s="184" t="s">
        <v>171</v>
      </c>
      <c r="E32" s="140" t="str">
        <f>$F$8</f>
        <v>介護福祉士</v>
      </c>
      <c r="F32" s="141"/>
      <c r="G32" s="142" t="s">
        <v>172</v>
      </c>
      <c r="H32" s="134"/>
      <c r="I32" s="142" t="s">
        <v>171</v>
      </c>
      <c r="J32" s="134"/>
      <c r="K32" s="142" t="s">
        <v>171</v>
      </c>
      <c r="M32" s="186" t="str">
        <f>IF(C32="","",F32+ROUNDDOWN((H32+J32)/C32,1))</f>
        <v/>
      </c>
      <c r="N32" s="187"/>
      <c r="O32" s="188"/>
      <c r="P32" s="186" t="str">
        <f>IF(C32="","",F33+ROUNDDOWN((H33+J33)/C32,1))</f>
        <v/>
      </c>
      <c r="Q32" s="187"/>
      <c r="R32" s="188"/>
    </row>
    <row r="33" spans="2:18" ht="26.1" customHeight="1" x14ac:dyDescent="0.15">
      <c r="B33" s="136" t="s">
        <v>181</v>
      </c>
      <c r="C33" s="183"/>
      <c r="D33" s="185"/>
      <c r="E33" s="137" t="str">
        <f>$F$9</f>
        <v>介護職員</v>
      </c>
      <c r="F33" s="138"/>
      <c r="G33" s="139" t="s">
        <v>172</v>
      </c>
      <c r="H33" s="138"/>
      <c r="I33" s="139" t="s">
        <v>171</v>
      </c>
      <c r="J33" s="138"/>
      <c r="K33" s="139" t="s">
        <v>171</v>
      </c>
      <c r="M33" s="189"/>
      <c r="N33" s="190"/>
      <c r="O33" s="191"/>
      <c r="P33" s="189"/>
      <c r="Q33" s="190"/>
      <c r="R33" s="191"/>
    </row>
    <row r="34" spans="2:18" ht="26.1" customHeight="1" x14ac:dyDescent="0.15">
      <c r="B34" s="158" t="s">
        <v>217</v>
      </c>
      <c r="C34" s="183"/>
      <c r="D34" s="184" t="s">
        <v>171</v>
      </c>
      <c r="E34" s="140" t="str">
        <f>$F$8</f>
        <v>介護福祉士</v>
      </c>
      <c r="F34" s="141"/>
      <c r="G34" s="142" t="s">
        <v>172</v>
      </c>
      <c r="H34" s="134"/>
      <c r="I34" s="142" t="s">
        <v>171</v>
      </c>
      <c r="J34" s="134"/>
      <c r="K34" s="142" t="s">
        <v>171</v>
      </c>
      <c r="M34" s="186" t="str">
        <f>IF(C34="","",F34+ROUNDDOWN((H34+J34)/C34,1))</f>
        <v/>
      </c>
      <c r="N34" s="187"/>
      <c r="O34" s="188"/>
      <c r="P34" s="186" t="str">
        <f>IF(C34="","",F35+ROUNDDOWN((H35+J35)/C34,1))</f>
        <v/>
      </c>
      <c r="Q34" s="187"/>
      <c r="R34" s="188"/>
    </row>
    <row r="35" spans="2:18" ht="26.1" customHeight="1" x14ac:dyDescent="0.15">
      <c r="B35" s="136" t="s">
        <v>182</v>
      </c>
      <c r="C35" s="183"/>
      <c r="D35" s="185"/>
      <c r="E35" s="137" t="str">
        <f>$F$9</f>
        <v>介護職員</v>
      </c>
      <c r="F35" s="138"/>
      <c r="G35" s="139" t="s">
        <v>172</v>
      </c>
      <c r="H35" s="138"/>
      <c r="I35" s="139" t="s">
        <v>171</v>
      </c>
      <c r="J35" s="138"/>
      <c r="K35" s="139" t="s">
        <v>171</v>
      </c>
      <c r="M35" s="189"/>
      <c r="N35" s="190"/>
      <c r="O35" s="191"/>
      <c r="P35" s="189"/>
      <c r="Q35" s="190"/>
      <c r="R35" s="191"/>
    </row>
    <row r="36" spans="2:18" ht="26.1" customHeight="1" x14ac:dyDescent="0.15">
      <c r="B36" s="132"/>
      <c r="C36" s="183"/>
      <c r="D36" s="184" t="s">
        <v>171</v>
      </c>
      <c r="E36" s="140" t="str">
        <f>$F$8</f>
        <v>介護福祉士</v>
      </c>
      <c r="F36" s="141"/>
      <c r="G36" s="142" t="s">
        <v>172</v>
      </c>
      <c r="H36" s="134"/>
      <c r="I36" s="142" t="s">
        <v>171</v>
      </c>
      <c r="J36" s="134"/>
      <c r="K36" s="142" t="s">
        <v>171</v>
      </c>
      <c r="M36" s="186" t="str">
        <f>IF(C36="","",F36+ROUNDDOWN((H36+J36)/C36,1))</f>
        <v/>
      </c>
      <c r="N36" s="187"/>
      <c r="O36" s="188"/>
      <c r="P36" s="186" t="str">
        <f>IF(C36="","",F37+ROUNDDOWN((H37+J37)/C36,1))</f>
        <v/>
      </c>
      <c r="Q36" s="187"/>
      <c r="R36" s="188"/>
    </row>
    <row r="37" spans="2:18" ht="26.1" customHeight="1" x14ac:dyDescent="0.15">
      <c r="B37" s="136" t="s">
        <v>183</v>
      </c>
      <c r="C37" s="183"/>
      <c r="D37" s="185"/>
      <c r="E37" s="137" t="str">
        <f>$F$9</f>
        <v>介護職員</v>
      </c>
      <c r="F37" s="138"/>
      <c r="G37" s="139" t="s">
        <v>172</v>
      </c>
      <c r="H37" s="138"/>
      <c r="I37" s="139" t="s">
        <v>171</v>
      </c>
      <c r="J37" s="138"/>
      <c r="K37" s="139" t="s">
        <v>171</v>
      </c>
      <c r="M37" s="189"/>
      <c r="N37" s="190"/>
      <c r="O37" s="191"/>
      <c r="P37" s="189"/>
      <c r="Q37" s="190"/>
      <c r="R37" s="191"/>
    </row>
    <row r="38" spans="2:18" ht="6.75" customHeight="1" x14ac:dyDescent="0.15">
      <c r="B38" s="143"/>
      <c r="C38" s="144"/>
      <c r="D38" s="143"/>
      <c r="E38" s="145"/>
      <c r="F38" s="146"/>
      <c r="G38" s="147"/>
      <c r="H38" s="146"/>
      <c r="I38" s="147"/>
      <c r="J38" s="146"/>
      <c r="K38" s="147"/>
      <c r="M38" s="148"/>
      <c r="N38" s="148"/>
      <c r="O38" s="148"/>
      <c r="P38" s="148"/>
      <c r="Q38" s="148"/>
      <c r="R38" s="148"/>
    </row>
    <row r="39" spans="2:18" ht="20.100000000000001" customHeight="1" x14ac:dyDescent="0.15">
      <c r="H39" s="143"/>
      <c r="J39" s="192" t="s">
        <v>184</v>
      </c>
      <c r="K39" s="192"/>
      <c r="L39" s="192"/>
      <c r="M39" s="203" t="str">
        <f>IF(SUM(M16:O37)=0,"",SUM(M16:O37))</f>
        <v/>
      </c>
      <c r="N39" s="204"/>
      <c r="O39" s="205"/>
      <c r="P39" s="203" t="str">
        <f>IF(SUM(P16:R37)=0,"",SUM(P16:R37))</f>
        <v/>
      </c>
      <c r="Q39" s="204"/>
      <c r="R39" s="205"/>
    </row>
    <row r="40" spans="2:18" ht="20.100000000000001" customHeight="1" x14ac:dyDescent="0.15">
      <c r="H40" s="143"/>
      <c r="J40" s="192" t="s">
        <v>185</v>
      </c>
      <c r="K40" s="192"/>
      <c r="L40" s="192"/>
      <c r="M40" s="203" t="str">
        <f>IF(M39="","",ROUNDDOWN(M39/$K$11,1))</f>
        <v/>
      </c>
      <c r="N40" s="204"/>
      <c r="O40" s="205"/>
      <c r="P40" s="203" t="str">
        <f>IF(P39="","",ROUNDDOWN(P39/$K$11,1))</f>
        <v/>
      </c>
      <c r="Q40" s="204"/>
      <c r="R40" s="205"/>
    </row>
    <row r="41" spans="2:18" ht="18.75" customHeight="1" x14ac:dyDescent="0.15">
      <c r="J41" s="206" t="str">
        <f>$M$15</f>
        <v>介護福祉士</v>
      </c>
      <c r="K41" s="207"/>
      <c r="L41" s="207"/>
      <c r="M41" s="207"/>
      <c r="N41" s="207"/>
      <c r="O41" s="208"/>
      <c r="P41" s="209" t="str">
        <f>IF(M40="","",M40/P40)</f>
        <v/>
      </c>
      <c r="Q41" s="210"/>
      <c r="R41" s="211"/>
    </row>
    <row r="42" spans="2:18" ht="18.75" customHeight="1" x14ac:dyDescent="0.15">
      <c r="J42" s="215" t="s">
        <v>186</v>
      </c>
      <c r="K42" s="216"/>
      <c r="L42" s="216"/>
      <c r="M42" s="216"/>
      <c r="N42" s="216"/>
      <c r="O42" s="217"/>
      <c r="P42" s="212"/>
      <c r="Q42" s="213"/>
      <c r="R42" s="214"/>
    </row>
    <row r="43" spans="2:18" ht="18.75" customHeight="1" x14ac:dyDescent="0.15">
      <c r="J43" s="143"/>
      <c r="K43" s="143"/>
      <c r="L43" s="143"/>
      <c r="M43" s="143"/>
      <c r="N43" s="143"/>
      <c r="O43" s="143"/>
      <c r="P43" s="143"/>
      <c r="Q43" s="143"/>
      <c r="R43" s="149"/>
    </row>
    <row r="44" spans="2:18" ht="18.75" customHeight="1" x14ac:dyDescent="0.15">
      <c r="B44" s="154" t="s">
        <v>142</v>
      </c>
      <c r="C44" s="194" t="s">
        <v>187</v>
      </c>
      <c r="D44" s="194"/>
      <c r="E44" s="194"/>
      <c r="F44" s="194"/>
      <c r="G44" s="194"/>
      <c r="H44" s="194"/>
      <c r="I44" s="194"/>
      <c r="J44" s="194"/>
      <c r="K44" s="194"/>
      <c r="M44" s="195" t="s">
        <v>166</v>
      </c>
      <c r="N44" s="196"/>
      <c r="O44" s="196"/>
      <c r="P44" s="196"/>
      <c r="Q44" s="196"/>
      <c r="R44" s="197"/>
    </row>
    <row r="45" spans="2:18" ht="79.5" customHeight="1" x14ac:dyDescent="0.15">
      <c r="B45" s="131"/>
      <c r="C45" s="198" t="s">
        <v>167</v>
      </c>
      <c r="D45" s="198"/>
      <c r="E45" s="131"/>
      <c r="F45" s="199" t="s">
        <v>168</v>
      </c>
      <c r="G45" s="199"/>
      <c r="H45" s="199" t="s">
        <v>169</v>
      </c>
      <c r="I45" s="199"/>
      <c r="J45" s="198" t="s">
        <v>170</v>
      </c>
      <c r="K45" s="198"/>
      <c r="M45" s="200" t="str">
        <f>F8</f>
        <v>介護福祉士</v>
      </c>
      <c r="N45" s="201"/>
      <c r="O45" s="202"/>
      <c r="P45" s="200" t="str">
        <f>F9</f>
        <v>介護職員</v>
      </c>
      <c r="Q45" s="201"/>
      <c r="R45" s="202"/>
    </row>
    <row r="46" spans="2:18" ht="25.5" customHeight="1" x14ac:dyDescent="0.15">
      <c r="B46" s="158" t="s">
        <v>217</v>
      </c>
      <c r="C46" s="183"/>
      <c r="D46" s="184" t="s">
        <v>171</v>
      </c>
      <c r="E46" s="150" t="str">
        <f>$F$8</f>
        <v>介護福祉士</v>
      </c>
      <c r="F46" s="134"/>
      <c r="G46" s="135" t="s">
        <v>172</v>
      </c>
      <c r="H46" s="134"/>
      <c r="I46" s="135" t="s">
        <v>171</v>
      </c>
      <c r="J46" s="134"/>
      <c r="K46" s="135" t="s">
        <v>171</v>
      </c>
      <c r="M46" s="186" t="str">
        <f>IF(C46="","",F46+ROUNDDOWN((H46+J46)/C46,1))</f>
        <v/>
      </c>
      <c r="N46" s="187"/>
      <c r="O46" s="188"/>
      <c r="P46" s="186" t="str">
        <f>IF(C46="","",F47+ROUNDDOWN((H47+J47)/C46,1))</f>
        <v/>
      </c>
      <c r="Q46" s="187"/>
      <c r="R46" s="188"/>
    </row>
    <row r="47" spans="2:18" ht="25.5" customHeight="1" x14ac:dyDescent="0.15">
      <c r="B47" s="157" t="s">
        <v>173</v>
      </c>
      <c r="C47" s="183"/>
      <c r="D47" s="185"/>
      <c r="E47" s="151" t="str">
        <f>$F$9</f>
        <v>介護職員</v>
      </c>
      <c r="F47" s="138"/>
      <c r="G47" s="139" t="s">
        <v>172</v>
      </c>
      <c r="H47" s="138"/>
      <c r="I47" s="139" t="s">
        <v>171</v>
      </c>
      <c r="J47" s="138"/>
      <c r="K47" s="139" t="s">
        <v>171</v>
      </c>
      <c r="M47" s="189"/>
      <c r="N47" s="190"/>
      <c r="O47" s="191"/>
      <c r="P47" s="189"/>
      <c r="Q47" s="190"/>
      <c r="R47" s="191"/>
    </row>
    <row r="48" spans="2:18" ht="25.5" customHeight="1" x14ac:dyDescent="0.15">
      <c r="B48" s="156"/>
      <c r="C48" s="183"/>
      <c r="D48" s="184" t="s">
        <v>171</v>
      </c>
      <c r="E48" s="152" t="str">
        <f>$F$8</f>
        <v>介護福祉士</v>
      </c>
      <c r="F48" s="141"/>
      <c r="G48" s="142" t="s">
        <v>172</v>
      </c>
      <c r="H48" s="134"/>
      <c r="I48" s="142" t="s">
        <v>171</v>
      </c>
      <c r="J48" s="134"/>
      <c r="K48" s="142" t="s">
        <v>171</v>
      </c>
      <c r="M48" s="186" t="str">
        <f>IF(C48="","",F48+ROUNDDOWN((H48+J48)/C48,1))</f>
        <v/>
      </c>
      <c r="N48" s="187"/>
      <c r="O48" s="188"/>
      <c r="P48" s="186" t="str">
        <f>IF(C48="","",F49+ROUNDDOWN((H49+J49)/C48,1))</f>
        <v/>
      </c>
      <c r="Q48" s="187"/>
      <c r="R48" s="188"/>
    </row>
    <row r="49" spans="2:18" ht="25.5" customHeight="1" x14ac:dyDescent="0.15">
      <c r="B49" s="157" t="s">
        <v>174</v>
      </c>
      <c r="C49" s="183"/>
      <c r="D49" s="185"/>
      <c r="E49" s="151" t="str">
        <f>$F$9</f>
        <v>介護職員</v>
      </c>
      <c r="F49" s="138"/>
      <c r="G49" s="139" t="s">
        <v>172</v>
      </c>
      <c r="H49" s="138"/>
      <c r="I49" s="139" t="s">
        <v>171</v>
      </c>
      <c r="J49" s="138"/>
      <c r="K49" s="139" t="s">
        <v>171</v>
      </c>
      <c r="M49" s="189"/>
      <c r="N49" s="190"/>
      <c r="O49" s="191"/>
      <c r="P49" s="189"/>
      <c r="Q49" s="190"/>
      <c r="R49" s="191"/>
    </row>
    <row r="50" spans="2:18" ht="25.5" customHeight="1" x14ac:dyDescent="0.15">
      <c r="B50" s="156"/>
      <c r="C50" s="183"/>
      <c r="D50" s="184" t="s">
        <v>171</v>
      </c>
      <c r="E50" s="152" t="str">
        <f>$F$8</f>
        <v>介護福祉士</v>
      </c>
      <c r="F50" s="141"/>
      <c r="G50" s="142" t="s">
        <v>172</v>
      </c>
      <c r="H50" s="134"/>
      <c r="I50" s="142" t="s">
        <v>171</v>
      </c>
      <c r="J50" s="134"/>
      <c r="K50" s="142" t="s">
        <v>171</v>
      </c>
      <c r="M50" s="186" t="str">
        <f>IF(C50="","",F50+ROUNDDOWN((H50+J50)/C50,1))</f>
        <v/>
      </c>
      <c r="N50" s="187"/>
      <c r="O50" s="188"/>
      <c r="P50" s="186" t="str">
        <f>IF(C50="","",F51+ROUNDDOWN((H51+J51)/C50,1))</f>
        <v/>
      </c>
      <c r="Q50" s="187"/>
      <c r="R50" s="188"/>
    </row>
    <row r="51" spans="2:18" ht="25.5" customHeight="1" x14ac:dyDescent="0.15">
      <c r="B51" s="157" t="s">
        <v>175</v>
      </c>
      <c r="C51" s="183"/>
      <c r="D51" s="185"/>
      <c r="E51" s="151" t="str">
        <f>$F$9</f>
        <v>介護職員</v>
      </c>
      <c r="F51" s="138"/>
      <c r="G51" s="139" t="s">
        <v>172</v>
      </c>
      <c r="H51" s="138"/>
      <c r="I51" s="139" t="s">
        <v>171</v>
      </c>
      <c r="J51" s="138"/>
      <c r="K51" s="139" t="s">
        <v>171</v>
      </c>
      <c r="M51" s="189"/>
      <c r="N51" s="190"/>
      <c r="O51" s="191"/>
      <c r="P51" s="189"/>
      <c r="Q51" s="190"/>
      <c r="R51" s="191"/>
    </row>
    <row r="52" spans="2:18" ht="6.75" customHeight="1" x14ac:dyDescent="0.15">
      <c r="J52" s="143"/>
      <c r="K52" s="143"/>
      <c r="L52" s="143"/>
      <c r="M52" s="143"/>
      <c r="N52" s="143"/>
      <c r="O52" s="143"/>
      <c r="P52" s="143"/>
      <c r="Q52" s="143"/>
      <c r="R52" s="149"/>
    </row>
    <row r="53" spans="2:18" ht="20.100000000000001" customHeight="1" x14ac:dyDescent="0.15">
      <c r="J53" s="192" t="s">
        <v>184</v>
      </c>
      <c r="K53" s="192"/>
      <c r="L53" s="192"/>
      <c r="M53" s="203" t="str">
        <f>IF(SUM(M46:O51)=0,"",SUM(M46:O51))</f>
        <v/>
      </c>
      <c r="N53" s="204"/>
      <c r="O53" s="205"/>
      <c r="P53" s="203" t="str">
        <f>IF(SUM(P46:R51)=0,"",SUM(P46:R51))</f>
        <v/>
      </c>
      <c r="Q53" s="204"/>
      <c r="R53" s="205"/>
    </row>
    <row r="54" spans="2:18" ht="20.100000000000001" customHeight="1" x14ac:dyDescent="0.15">
      <c r="J54" s="192" t="s">
        <v>185</v>
      </c>
      <c r="K54" s="192"/>
      <c r="L54" s="192"/>
      <c r="M54" s="203" t="str">
        <f>IF(M53="","",ROUNDDOWN(M53/3,1))</f>
        <v/>
      </c>
      <c r="N54" s="204"/>
      <c r="O54" s="205"/>
      <c r="P54" s="203" t="str">
        <f>IF(P53="","",ROUNDDOWN(P53/3,1))</f>
        <v/>
      </c>
      <c r="Q54" s="204"/>
      <c r="R54" s="205"/>
    </row>
    <row r="55" spans="2:18" ht="18.75" customHeight="1" x14ac:dyDescent="0.15">
      <c r="J55" s="206" t="str">
        <f>$M$15</f>
        <v>介護福祉士</v>
      </c>
      <c r="K55" s="207"/>
      <c r="L55" s="207"/>
      <c r="M55" s="207"/>
      <c r="N55" s="207"/>
      <c r="O55" s="208"/>
      <c r="P55" s="209" t="str">
        <f>IF(M54="","",M54/P54)</f>
        <v/>
      </c>
      <c r="Q55" s="210"/>
      <c r="R55" s="211"/>
    </row>
    <row r="56" spans="2:18" ht="18.75" customHeight="1" x14ac:dyDescent="0.15">
      <c r="J56" s="215" t="s">
        <v>186</v>
      </c>
      <c r="K56" s="216"/>
      <c r="L56" s="216"/>
      <c r="M56" s="216"/>
      <c r="N56" s="216"/>
      <c r="O56" s="217"/>
      <c r="P56" s="212"/>
      <c r="Q56" s="213"/>
      <c r="R56" s="214"/>
    </row>
    <row r="57" spans="2:18" ht="18.75" customHeight="1" x14ac:dyDescent="0.15">
      <c r="J57" s="143"/>
      <c r="K57" s="143"/>
      <c r="L57" s="143"/>
      <c r="M57" s="143"/>
      <c r="N57" s="143"/>
      <c r="O57" s="143"/>
      <c r="P57" s="143"/>
      <c r="Q57" s="143"/>
      <c r="R57" s="149"/>
    </row>
    <row r="59" spans="2:18" x14ac:dyDescent="0.15">
      <c r="B59" s="122" t="s">
        <v>188</v>
      </c>
    </row>
    <row r="60" spans="2:18" x14ac:dyDescent="0.15">
      <c r="B60" s="218" t="s">
        <v>189</v>
      </c>
      <c r="C60" s="218"/>
      <c r="D60" s="218"/>
      <c r="E60" s="218"/>
      <c r="F60" s="218"/>
      <c r="G60" s="218"/>
      <c r="H60" s="218"/>
      <c r="I60" s="218"/>
      <c r="J60" s="218"/>
      <c r="K60" s="218"/>
      <c r="L60" s="218"/>
      <c r="M60" s="218"/>
      <c r="N60" s="218"/>
      <c r="O60" s="218"/>
      <c r="P60" s="218"/>
      <c r="Q60" s="218"/>
      <c r="R60" s="218"/>
    </row>
    <row r="61" spans="2:18" x14ac:dyDescent="0.15">
      <c r="B61" s="218" t="s">
        <v>190</v>
      </c>
      <c r="C61" s="218"/>
      <c r="D61" s="218"/>
      <c r="E61" s="218"/>
      <c r="F61" s="218"/>
      <c r="G61" s="218"/>
      <c r="H61" s="218"/>
      <c r="I61" s="218"/>
      <c r="J61" s="218"/>
      <c r="K61" s="218"/>
      <c r="L61" s="218"/>
      <c r="M61" s="218"/>
      <c r="N61" s="218"/>
      <c r="O61" s="218"/>
      <c r="P61" s="218"/>
      <c r="Q61" s="218"/>
      <c r="R61" s="218"/>
    </row>
    <row r="62" spans="2:18" x14ac:dyDescent="0.15">
      <c r="B62" s="218" t="s">
        <v>191</v>
      </c>
      <c r="C62" s="218"/>
      <c r="D62" s="218"/>
      <c r="E62" s="218"/>
      <c r="F62" s="218"/>
      <c r="G62" s="218"/>
      <c r="H62" s="218"/>
      <c r="I62" s="218"/>
      <c r="J62" s="218"/>
      <c r="K62" s="218"/>
      <c r="L62" s="218"/>
      <c r="M62" s="218"/>
      <c r="N62" s="218"/>
      <c r="O62" s="218"/>
      <c r="P62" s="218"/>
      <c r="Q62" s="218"/>
      <c r="R62" s="218"/>
    </row>
    <row r="63" spans="2:18" x14ac:dyDescent="0.15">
      <c r="B63" s="153" t="s">
        <v>192</v>
      </c>
      <c r="C63" s="153"/>
      <c r="D63" s="153"/>
      <c r="E63" s="153"/>
      <c r="F63" s="153"/>
      <c r="G63" s="153"/>
      <c r="H63" s="153"/>
      <c r="I63" s="153"/>
      <c r="J63" s="153"/>
      <c r="K63" s="153"/>
      <c r="L63" s="153"/>
      <c r="M63" s="153"/>
      <c r="N63" s="153"/>
      <c r="O63" s="153"/>
      <c r="P63" s="153"/>
      <c r="Q63" s="153"/>
      <c r="R63" s="153"/>
    </row>
    <row r="64" spans="2:18" x14ac:dyDescent="0.15">
      <c r="B64" s="218" t="s">
        <v>193</v>
      </c>
      <c r="C64" s="218"/>
      <c r="D64" s="218"/>
      <c r="E64" s="218"/>
      <c r="F64" s="218"/>
      <c r="G64" s="218"/>
      <c r="H64" s="218"/>
      <c r="I64" s="218"/>
      <c r="J64" s="218"/>
      <c r="K64" s="218"/>
      <c r="L64" s="218"/>
      <c r="M64" s="218"/>
      <c r="N64" s="218"/>
      <c r="O64" s="218"/>
      <c r="P64" s="218"/>
      <c r="Q64" s="218"/>
      <c r="R64" s="218"/>
    </row>
    <row r="65" spans="2:18" x14ac:dyDescent="0.15">
      <c r="B65" s="218" t="s">
        <v>194</v>
      </c>
      <c r="C65" s="218"/>
      <c r="D65" s="218"/>
      <c r="E65" s="218"/>
      <c r="F65" s="218"/>
      <c r="G65" s="218"/>
      <c r="H65" s="218"/>
      <c r="I65" s="218"/>
      <c r="J65" s="218"/>
      <c r="K65" s="218"/>
      <c r="L65" s="218"/>
      <c r="M65" s="218"/>
      <c r="N65" s="218"/>
      <c r="O65" s="218"/>
      <c r="P65" s="218"/>
      <c r="Q65" s="218"/>
      <c r="R65" s="218"/>
    </row>
    <row r="66" spans="2:18" x14ac:dyDescent="0.15">
      <c r="B66" s="218" t="s">
        <v>195</v>
      </c>
      <c r="C66" s="218"/>
      <c r="D66" s="218"/>
      <c r="E66" s="218"/>
      <c r="F66" s="218"/>
      <c r="G66" s="218"/>
      <c r="H66" s="218"/>
      <c r="I66" s="218"/>
      <c r="J66" s="218"/>
      <c r="K66" s="218"/>
      <c r="L66" s="218"/>
      <c r="M66" s="218"/>
      <c r="N66" s="218"/>
      <c r="O66" s="218"/>
      <c r="P66" s="218"/>
      <c r="Q66" s="218"/>
      <c r="R66" s="218"/>
    </row>
    <row r="67" spans="2:18" x14ac:dyDescent="0.15">
      <c r="B67" s="218" t="s">
        <v>196</v>
      </c>
      <c r="C67" s="218"/>
      <c r="D67" s="218"/>
      <c r="E67" s="218"/>
      <c r="F67" s="218"/>
      <c r="G67" s="218"/>
      <c r="H67" s="218"/>
      <c r="I67" s="218"/>
      <c r="J67" s="218"/>
      <c r="K67" s="218"/>
      <c r="L67" s="218"/>
      <c r="M67" s="218"/>
      <c r="N67" s="218"/>
      <c r="O67" s="218"/>
      <c r="P67" s="218"/>
      <c r="Q67" s="218"/>
      <c r="R67" s="218"/>
    </row>
    <row r="68" spans="2:18" x14ac:dyDescent="0.15">
      <c r="B68" s="218" t="s">
        <v>197</v>
      </c>
      <c r="C68" s="218"/>
      <c r="D68" s="218"/>
      <c r="E68" s="218"/>
      <c r="F68" s="218"/>
      <c r="G68" s="218"/>
      <c r="H68" s="218"/>
      <c r="I68" s="218"/>
      <c r="J68" s="218"/>
      <c r="K68" s="218"/>
      <c r="L68" s="218"/>
      <c r="M68" s="218"/>
      <c r="N68" s="218"/>
      <c r="O68" s="218"/>
      <c r="P68" s="218"/>
      <c r="Q68" s="218"/>
      <c r="R68" s="218"/>
    </row>
    <row r="69" spans="2:18" x14ac:dyDescent="0.15">
      <c r="B69" s="218" t="s">
        <v>198</v>
      </c>
      <c r="C69" s="218"/>
      <c r="D69" s="218"/>
      <c r="E69" s="218"/>
      <c r="F69" s="218"/>
      <c r="G69" s="218"/>
      <c r="H69" s="218"/>
      <c r="I69" s="218"/>
      <c r="J69" s="218"/>
      <c r="K69" s="218"/>
      <c r="L69" s="218"/>
      <c r="M69" s="218"/>
      <c r="N69" s="218"/>
      <c r="O69" s="218"/>
      <c r="P69" s="218"/>
      <c r="Q69" s="218"/>
      <c r="R69" s="218"/>
    </row>
    <row r="70" spans="2:18" x14ac:dyDescent="0.15">
      <c r="B70" s="218" t="s">
        <v>199</v>
      </c>
      <c r="C70" s="218"/>
      <c r="D70" s="218"/>
      <c r="E70" s="218"/>
      <c r="F70" s="218"/>
      <c r="G70" s="218"/>
      <c r="H70" s="218"/>
      <c r="I70" s="218"/>
      <c r="J70" s="218"/>
      <c r="K70" s="218"/>
      <c r="L70" s="218"/>
      <c r="M70" s="218"/>
      <c r="N70" s="218"/>
      <c r="O70" s="218"/>
      <c r="P70" s="218"/>
      <c r="Q70" s="218"/>
      <c r="R70" s="218"/>
    </row>
    <row r="71" spans="2:18" x14ac:dyDescent="0.15">
      <c r="B71" s="218" t="s">
        <v>200</v>
      </c>
      <c r="C71" s="218"/>
      <c r="D71" s="218"/>
      <c r="E71" s="218"/>
      <c r="F71" s="218"/>
      <c r="G71" s="218"/>
      <c r="H71" s="218"/>
      <c r="I71" s="218"/>
      <c r="J71" s="218"/>
      <c r="K71" s="218"/>
      <c r="L71" s="218"/>
      <c r="M71" s="218"/>
      <c r="N71" s="218"/>
      <c r="O71" s="218"/>
      <c r="P71" s="218"/>
      <c r="Q71" s="218"/>
      <c r="R71" s="218"/>
    </row>
    <row r="72" spans="2:18" x14ac:dyDescent="0.15">
      <c r="B72" s="218" t="s">
        <v>201</v>
      </c>
      <c r="C72" s="218"/>
      <c r="D72" s="218"/>
      <c r="E72" s="218"/>
      <c r="F72" s="218"/>
      <c r="G72" s="218"/>
      <c r="H72" s="218"/>
      <c r="I72" s="218"/>
      <c r="J72" s="218"/>
      <c r="K72" s="218"/>
      <c r="L72" s="218"/>
      <c r="M72" s="218"/>
      <c r="N72" s="218"/>
      <c r="O72" s="218"/>
      <c r="P72" s="218"/>
      <c r="Q72" s="218"/>
      <c r="R72" s="218"/>
    </row>
    <row r="73" spans="2:18" x14ac:dyDescent="0.15">
      <c r="B73" s="218" t="s">
        <v>202</v>
      </c>
      <c r="C73" s="218"/>
      <c r="D73" s="218"/>
      <c r="E73" s="218"/>
      <c r="F73" s="218"/>
      <c r="G73" s="218"/>
      <c r="H73" s="218"/>
      <c r="I73" s="218"/>
      <c r="J73" s="218"/>
      <c r="K73" s="218"/>
      <c r="L73" s="218"/>
      <c r="M73" s="218"/>
      <c r="N73" s="218"/>
      <c r="O73" s="218"/>
      <c r="P73" s="218"/>
      <c r="Q73" s="218"/>
      <c r="R73" s="218"/>
    </row>
    <row r="74" spans="2:18" x14ac:dyDescent="0.15">
      <c r="B74" s="218" t="s">
        <v>203</v>
      </c>
      <c r="C74" s="218"/>
      <c r="D74" s="218"/>
      <c r="E74" s="218"/>
      <c r="F74" s="218"/>
      <c r="G74" s="218"/>
      <c r="H74" s="218"/>
      <c r="I74" s="218"/>
      <c r="J74" s="218"/>
      <c r="K74" s="218"/>
      <c r="L74" s="218"/>
      <c r="M74" s="218"/>
      <c r="N74" s="218"/>
      <c r="O74" s="218"/>
      <c r="P74" s="218"/>
      <c r="Q74" s="218"/>
      <c r="R74" s="218"/>
    </row>
    <row r="75" spans="2:18" x14ac:dyDescent="0.15">
      <c r="B75" s="218" t="s">
        <v>204</v>
      </c>
      <c r="C75" s="218"/>
      <c r="D75" s="218"/>
      <c r="E75" s="218"/>
      <c r="F75" s="218"/>
      <c r="G75" s="218"/>
      <c r="H75" s="218"/>
      <c r="I75" s="218"/>
      <c r="J75" s="218"/>
      <c r="K75" s="218"/>
      <c r="L75" s="218"/>
      <c r="M75" s="218"/>
      <c r="N75" s="218"/>
      <c r="O75" s="218"/>
      <c r="P75" s="218"/>
      <c r="Q75" s="218"/>
      <c r="R75" s="218"/>
    </row>
    <row r="76" spans="2:18" x14ac:dyDescent="0.15">
      <c r="B76" s="218" t="s">
        <v>205</v>
      </c>
      <c r="C76" s="218"/>
      <c r="D76" s="218"/>
      <c r="E76" s="218"/>
      <c r="F76" s="218"/>
      <c r="G76" s="218"/>
      <c r="H76" s="218"/>
      <c r="I76" s="218"/>
      <c r="J76" s="218"/>
      <c r="K76" s="218"/>
      <c r="L76" s="218"/>
      <c r="M76" s="218"/>
      <c r="N76" s="218"/>
      <c r="O76" s="218"/>
      <c r="P76" s="218"/>
      <c r="Q76" s="218"/>
      <c r="R76" s="218"/>
    </row>
    <row r="77" spans="2:18" x14ac:dyDescent="0.15">
      <c r="B77" s="218" t="s">
        <v>206</v>
      </c>
      <c r="C77" s="218"/>
      <c r="D77" s="218"/>
      <c r="E77" s="218"/>
      <c r="F77" s="218"/>
      <c r="G77" s="218"/>
      <c r="H77" s="218"/>
      <c r="I77" s="218"/>
      <c r="J77" s="218"/>
      <c r="K77" s="218"/>
      <c r="L77" s="218"/>
      <c r="M77" s="218"/>
      <c r="N77" s="218"/>
      <c r="O77" s="218"/>
      <c r="P77" s="218"/>
      <c r="Q77" s="218"/>
      <c r="R77" s="218"/>
    </row>
    <row r="78" spans="2:18" x14ac:dyDescent="0.15">
      <c r="B78" s="218" t="s">
        <v>207</v>
      </c>
      <c r="C78" s="218"/>
      <c r="D78" s="218"/>
      <c r="E78" s="218"/>
      <c r="F78" s="218"/>
      <c r="G78" s="218"/>
      <c r="H78" s="218"/>
      <c r="I78" s="218"/>
      <c r="J78" s="218"/>
      <c r="K78" s="218"/>
      <c r="L78" s="218"/>
      <c r="M78" s="218"/>
      <c r="N78" s="218"/>
      <c r="O78" s="218"/>
      <c r="P78" s="218"/>
      <c r="Q78" s="218"/>
      <c r="R78" s="218"/>
    </row>
    <row r="79" spans="2:18" x14ac:dyDescent="0.15">
      <c r="B79" s="218" t="s">
        <v>208</v>
      </c>
      <c r="C79" s="218"/>
      <c r="D79" s="218"/>
      <c r="E79" s="218"/>
      <c r="F79" s="218"/>
      <c r="G79" s="218"/>
      <c r="H79" s="218"/>
      <c r="I79" s="218"/>
      <c r="J79" s="218"/>
      <c r="K79" s="218"/>
      <c r="L79" s="218"/>
      <c r="M79" s="218"/>
      <c r="N79" s="218"/>
      <c r="O79" s="218"/>
      <c r="P79" s="218"/>
      <c r="Q79" s="218"/>
      <c r="R79" s="218"/>
    </row>
    <row r="80" spans="2:18" x14ac:dyDescent="0.15">
      <c r="B80" s="218" t="s">
        <v>209</v>
      </c>
      <c r="C80" s="218"/>
      <c r="D80" s="218"/>
      <c r="E80" s="218"/>
      <c r="F80" s="218"/>
      <c r="G80" s="218"/>
      <c r="H80" s="218"/>
      <c r="I80" s="218"/>
      <c r="J80" s="218"/>
      <c r="K80" s="218"/>
      <c r="L80" s="218"/>
      <c r="M80" s="218"/>
      <c r="N80" s="218"/>
      <c r="O80" s="218"/>
      <c r="P80" s="218"/>
      <c r="Q80" s="218"/>
      <c r="R80" s="218"/>
    </row>
    <row r="81" spans="2:18" x14ac:dyDescent="0.15">
      <c r="B81" s="218" t="s">
        <v>210</v>
      </c>
      <c r="C81" s="218"/>
      <c r="D81" s="218"/>
      <c r="E81" s="218"/>
      <c r="F81" s="218"/>
      <c r="G81" s="218"/>
      <c r="H81" s="218"/>
      <c r="I81" s="218"/>
      <c r="J81" s="218"/>
      <c r="K81" s="218"/>
      <c r="L81" s="218"/>
      <c r="M81" s="218"/>
      <c r="N81" s="218"/>
      <c r="O81" s="218"/>
      <c r="P81" s="218"/>
      <c r="Q81" s="218"/>
      <c r="R81" s="218"/>
    </row>
    <row r="82" spans="2:18" x14ac:dyDescent="0.15">
      <c r="B82" s="218" t="s">
        <v>211</v>
      </c>
      <c r="C82" s="218"/>
      <c r="D82" s="218"/>
      <c r="E82" s="218"/>
      <c r="F82" s="218"/>
      <c r="G82" s="218"/>
      <c r="H82" s="218"/>
      <c r="I82" s="218"/>
      <c r="J82" s="218"/>
      <c r="K82" s="218"/>
      <c r="L82" s="218"/>
      <c r="M82" s="218"/>
      <c r="N82" s="218"/>
      <c r="O82" s="218"/>
      <c r="P82" s="218"/>
      <c r="Q82" s="218"/>
      <c r="R82" s="218"/>
    </row>
    <row r="83" spans="2:18" x14ac:dyDescent="0.15">
      <c r="B83" s="222" t="s">
        <v>212</v>
      </c>
      <c r="C83" s="218"/>
      <c r="D83" s="218"/>
      <c r="E83" s="218"/>
      <c r="F83" s="218"/>
      <c r="G83" s="218"/>
      <c r="H83" s="218"/>
      <c r="I83" s="218"/>
      <c r="J83" s="218"/>
      <c r="K83" s="218"/>
      <c r="L83" s="218"/>
      <c r="M83" s="218"/>
      <c r="N83" s="218"/>
      <c r="O83" s="218"/>
      <c r="P83" s="218"/>
      <c r="Q83" s="218"/>
      <c r="R83" s="218"/>
    </row>
    <row r="84" spans="2:18" x14ac:dyDescent="0.15">
      <c r="B84" s="218" t="s">
        <v>213</v>
      </c>
      <c r="C84" s="218"/>
      <c r="D84" s="218"/>
      <c r="E84" s="218"/>
      <c r="F84" s="218"/>
      <c r="G84" s="218"/>
      <c r="H84" s="218"/>
      <c r="I84" s="218"/>
      <c r="J84" s="218"/>
      <c r="K84" s="218"/>
      <c r="L84" s="218"/>
      <c r="M84" s="218"/>
      <c r="N84" s="218"/>
      <c r="O84" s="218"/>
      <c r="P84" s="218"/>
      <c r="Q84" s="218"/>
      <c r="R84" s="218"/>
    </row>
    <row r="85" spans="2:18" x14ac:dyDescent="0.15">
      <c r="B85" s="218" t="s">
        <v>214</v>
      </c>
      <c r="C85" s="218"/>
      <c r="D85" s="218"/>
      <c r="E85" s="218"/>
      <c r="F85" s="218"/>
      <c r="G85" s="218"/>
      <c r="H85" s="218"/>
      <c r="I85" s="218"/>
      <c r="J85" s="218"/>
      <c r="K85" s="218"/>
      <c r="L85" s="218"/>
      <c r="M85" s="218"/>
      <c r="N85" s="218"/>
      <c r="O85" s="218"/>
      <c r="P85" s="218"/>
      <c r="Q85" s="218"/>
      <c r="R85" s="218"/>
    </row>
    <row r="86" spans="2:18" x14ac:dyDescent="0.15">
      <c r="B86" s="218"/>
      <c r="C86" s="218"/>
      <c r="D86" s="218"/>
      <c r="E86" s="218"/>
      <c r="F86" s="218"/>
      <c r="G86" s="218"/>
      <c r="H86" s="218"/>
      <c r="I86" s="218"/>
      <c r="J86" s="218"/>
      <c r="K86" s="218"/>
      <c r="L86" s="218"/>
      <c r="M86" s="218"/>
      <c r="N86" s="218"/>
      <c r="O86" s="218"/>
      <c r="P86" s="218"/>
      <c r="Q86" s="218"/>
      <c r="R86" s="218"/>
    </row>
    <row r="87" spans="2:18" x14ac:dyDescent="0.15">
      <c r="B87" s="218"/>
      <c r="C87" s="218"/>
      <c r="D87" s="218"/>
      <c r="E87" s="218"/>
      <c r="F87" s="218"/>
      <c r="G87" s="218"/>
      <c r="H87" s="218"/>
      <c r="I87" s="218"/>
      <c r="J87" s="218"/>
      <c r="K87" s="218"/>
      <c r="L87" s="218"/>
      <c r="M87" s="218"/>
      <c r="N87" s="218"/>
      <c r="O87" s="218"/>
      <c r="P87" s="218"/>
      <c r="Q87" s="218"/>
      <c r="R87" s="218"/>
    </row>
    <row r="88" spans="2:18" x14ac:dyDescent="0.15">
      <c r="B88" s="218"/>
      <c r="C88" s="218"/>
      <c r="D88" s="218"/>
      <c r="E88" s="218"/>
      <c r="F88" s="218"/>
      <c r="G88" s="218"/>
      <c r="H88" s="218"/>
      <c r="I88" s="218"/>
      <c r="J88" s="218"/>
      <c r="K88" s="218"/>
      <c r="L88" s="218"/>
      <c r="M88" s="218"/>
      <c r="N88" s="218"/>
      <c r="O88" s="218"/>
      <c r="P88" s="218"/>
      <c r="Q88" s="218"/>
      <c r="R88" s="218"/>
    </row>
    <row r="89" spans="2:18" x14ac:dyDescent="0.15">
      <c r="B89" s="218"/>
      <c r="C89" s="218"/>
      <c r="D89" s="218"/>
      <c r="E89" s="218"/>
      <c r="F89" s="218"/>
      <c r="G89" s="218"/>
      <c r="H89" s="218"/>
      <c r="I89" s="218"/>
      <c r="J89" s="218"/>
      <c r="K89" s="218"/>
      <c r="L89" s="218"/>
      <c r="M89" s="218"/>
      <c r="N89" s="218"/>
      <c r="O89" s="218"/>
      <c r="P89" s="218"/>
      <c r="Q89" s="218"/>
      <c r="R89" s="218"/>
    </row>
    <row r="90" spans="2:18" x14ac:dyDescent="0.15">
      <c r="B90" s="218"/>
      <c r="C90" s="218"/>
      <c r="D90" s="218"/>
      <c r="E90" s="218"/>
      <c r="F90" s="218"/>
      <c r="G90" s="218"/>
      <c r="H90" s="218"/>
      <c r="I90" s="218"/>
      <c r="J90" s="218"/>
      <c r="K90" s="218"/>
      <c r="L90" s="218"/>
      <c r="M90" s="218"/>
      <c r="N90" s="218"/>
      <c r="O90" s="218"/>
      <c r="P90" s="218"/>
      <c r="Q90" s="218"/>
      <c r="R90" s="218"/>
    </row>
    <row r="91" spans="2:18" x14ac:dyDescent="0.15">
      <c r="B91" s="218"/>
      <c r="C91" s="218"/>
      <c r="D91" s="218"/>
      <c r="E91" s="218"/>
      <c r="F91" s="218"/>
      <c r="G91" s="218"/>
      <c r="H91" s="218"/>
      <c r="I91" s="218"/>
      <c r="J91" s="218"/>
      <c r="K91" s="218"/>
      <c r="L91" s="218"/>
      <c r="M91" s="218"/>
      <c r="N91" s="218"/>
      <c r="O91" s="218"/>
      <c r="P91" s="218"/>
      <c r="Q91" s="218"/>
      <c r="R91" s="218"/>
    </row>
    <row r="92" spans="2:18" x14ac:dyDescent="0.15">
      <c r="B92" s="218"/>
      <c r="C92" s="218"/>
      <c r="D92" s="218"/>
      <c r="E92" s="218"/>
      <c r="F92" s="218"/>
      <c r="G92" s="218"/>
      <c r="H92" s="218"/>
      <c r="I92" s="218"/>
      <c r="J92" s="218"/>
      <c r="K92" s="218"/>
      <c r="L92" s="218"/>
      <c r="M92" s="218"/>
      <c r="N92" s="218"/>
      <c r="O92" s="218"/>
      <c r="P92" s="218"/>
      <c r="Q92" s="218"/>
      <c r="R92" s="218"/>
    </row>
    <row r="93" spans="2:18" x14ac:dyDescent="0.15">
      <c r="B93" s="218"/>
      <c r="C93" s="218"/>
      <c r="D93" s="218"/>
      <c r="E93" s="218"/>
      <c r="F93" s="218"/>
      <c r="G93" s="218"/>
      <c r="H93" s="218"/>
      <c r="I93" s="218"/>
      <c r="J93" s="218"/>
      <c r="K93" s="218"/>
      <c r="L93" s="218"/>
      <c r="M93" s="218"/>
      <c r="N93" s="218"/>
      <c r="O93" s="218"/>
      <c r="P93" s="218"/>
      <c r="Q93" s="218"/>
      <c r="R93" s="218"/>
    </row>
    <row r="94" spans="2:18" x14ac:dyDescent="0.15">
      <c r="B94" s="218"/>
      <c r="C94" s="218"/>
      <c r="D94" s="218"/>
      <c r="E94" s="218"/>
      <c r="F94" s="218"/>
      <c r="G94" s="218"/>
      <c r="H94" s="218"/>
      <c r="I94" s="218"/>
      <c r="J94" s="218"/>
      <c r="K94" s="218"/>
      <c r="L94" s="218"/>
      <c r="M94" s="218"/>
      <c r="N94" s="218"/>
      <c r="O94" s="218"/>
      <c r="P94" s="218"/>
      <c r="Q94" s="218"/>
      <c r="R94" s="218"/>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cellComments="asDisplayed" r:id="rId1"/>
  <headerFooter alignWithMargins="0"/>
  <rowBreaks count="1" manualBreakCount="1">
    <brk id="4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85</v>
      </c>
      <c r="AA3" s="224"/>
      <c r="AB3" s="224"/>
      <c r="AC3" s="224"/>
      <c r="AD3" s="225"/>
      <c r="AE3" s="159"/>
      <c r="AF3" s="160"/>
      <c r="AG3" s="160"/>
      <c r="AH3" s="160"/>
      <c r="AI3" s="160"/>
      <c r="AJ3" s="160"/>
      <c r="AK3" s="160"/>
      <c r="AL3" s="161"/>
      <c r="AM3" s="20"/>
      <c r="AN3" s="1"/>
    </row>
    <row r="4" spans="2:40" s="2" customFormat="1" x14ac:dyDescent="0.15">
      <c r="AN4" s="21"/>
    </row>
    <row r="5" spans="2:40" s="2" customFormat="1" x14ac:dyDescent="0.15">
      <c r="B5" s="226" t="s">
        <v>40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27</v>
      </c>
      <c r="AH6" s="2" t="s">
        <v>33</v>
      </c>
      <c r="AJ6" s="2" t="s">
        <v>29</v>
      </c>
      <c r="AL6" s="2" t="s">
        <v>28</v>
      </c>
    </row>
    <row r="7" spans="2:40" s="2" customFormat="1" x14ac:dyDescent="0.15">
      <c r="B7" s="226" t="s">
        <v>86</v>
      </c>
      <c r="C7" s="226"/>
      <c r="D7" s="226"/>
      <c r="E7" s="226"/>
      <c r="F7" s="226"/>
      <c r="G7" s="226"/>
      <c r="H7" s="226"/>
      <c r="I7" s="226"/>
      <c r="J7" s="226"/>
      <c r="K7" s="12"/>
      <c r="L7" s="12"/>
      <c r="M7" s="12"/>
      <c r="N7" s="12"/>
      <c r="O7" s="12"/>
      <c r="P7" s="12"/>
      <c r="Q7" s="12"/>
      <c r="R7" s="12"/>
      <c r="S7" s="12"/>
      <c r="T7" s="12"/>
    </row>
    <row r="8" spans="2:40" s="2" customFormat="1" x14ac:dyDescent="0.15">
      <c r="AC8" s="1" t="s">
        <v>78</v>
      </c>
    </row>
    <row r="9" spans="2:40" s="2" customFormat="1" x14ac:dyDescent="0.15">
      <c r="C9" s="1" t="s">
        <v>41</v>
      </c>
      <c r="D9" s="1"/>
    </row>
    <row r="10" spans="2:40" s="2" customFormat="1" ht="6.75" customHeight="1" x14ac:dyDescent="0.15">
      <c r="C10" s="1"/>
      <c r="D10" s="1"/>
    </row>
    <row r="11" spans="2:40" s="2" customFormat="1" ht="14.25" customHeight="1" x14ac:dyDescent="0.15">
      <c r="B11" s="227" t="s">
        <v>87</v>
      </c>
      <c r="C11" s="230" t="s">
        <v>6</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233" t="s">
        <v>88</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30" t="s">
        <v>7</v>
      </c>
      <c r="D13" s="231"/>
      <c r="E13" s="231"/>
      <c r="F13" s="231"/>
      <c r="G13" s="231"/>
      <c r="H13" s="231"/>
      <c r="I13" s="231"/>
      <c r="J13" s="231"/>
      <c r="K13" s="235"/>
      <c r="L13" s="240" t="s">
        <v>89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228"/>
      <c r="C14" s="233"/>
      <c r="D14" s="234"/>
      <c r="E14" s="234"/>
      <c r="F14" s="234"/>
      <c r="G14" s="234"/>
      <c r="H14" s="234"/>
      <c r="I14" s="234"/>
      <c r="J14" s="234"/>
      <c r="K14" s="236"/>
      <c r="L14" s="243" t="s">
        <v>90</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228"/>
      <c r="C15" s="237"/>
      <c r="D15" s="238"/>
      <c r="E15" s="238"/>
      <c r="F15" s="238"/>
      <c r="G15" s="238"/>
      <c r="H15" s="238"/>
      <c r="I15" s="238"/>
      <c r="J15" s="238"/>
      <c r="K15" s="239"/>
      <c r="L15" s="246" t="s">
        <v>91</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228"/>
      <c r="C16" s="249" t="s">
        <v>92</v>
      </c>
      <c r="D16" s="250"/>
      <c r="E16" s="250"/>
      <c r="F16" s="250"/>
      <c r="G16" s="250"/>
      <c r="H16" s="250"/>
      <c r="I16" s="250"/>
      <c r="J16" s="250"/>
      <c r="K16" s="251"/>
      <c r="L16" s="223" t="s">
        <v>8</v>
      </c>
      <c r="M16" s="224"/>
      <c r="N16" s="224"/>
      <c r="O16" s="224"/>
      <c r="P16" s="225"/>
      <c r="Q16" s="24"/>
      <c r="R16" s="25"/>
      <c r="S16" s="25"/>
      <c r="T16" s="25"/>
      <c r="U16" s="25"/>
      <c r="V16" s="25"/>
      <c r="W16" s="25"/>
      <c r="X16" s="25"/>
      <c r="Y16" s="26"/>
      <c r="Z16" s="252" t="s">
        <v>9</v>
      </c>
      <c r="AA16" s="253"/>
      <c r="AB16" s="253"/>
      <c r="AC16" s="253"/>
      <c r="AD16" s="254"/>
      <c r="AE16" s="28"/>
      <c r="AF16" s="32"/>
      <c r="AG16" s="22"/>
      <c r="AH16" s="22"/>
      <c r="AI16" s="22"/>
      <c r="AJ16" s="241"/>
      <c r="AK16" s="241"/>
      <c r="AL16" s="242"/>
    </row>
    <row r="17" spans="2:40" ht="14.25" customHeight="1" x14ac:dyDescent="0.15">
      <c r="B17" s="228"/>
      <c r="C17" s="260" t="s">
        <v>52</v>
      </c>
      <c r="D17" s="261"/>
      <c r="E17" s="261"/>
      <c r="F17" s="261"/>
      <c r="G17" s="261"/>
      <c r="H17" s="261"/>
      <c r="I17" s="261"/>
      <c r="J17" s="261"/>
      <c r="K17" s="262"/>
      <c r="L17" s="27"/>
      <c r="M17" s="27"/>
      <c r="N17" s="27"/>
      <c r="O17" s="27"/>
      <c r="P17" s="27"/>
      <c r="Q17" s="27"/>
      <c r="R17" s="27"/>
      <c r="S17" s="27"/>
      <c r="U17" s="223" t="s">
        <v>10</v>
      </c>
      <c r="V17" s="224"/>
      <c r="W17" s="224"/>
      <c r="X17" s="224"/>
      <c r="Y17" s="225"/>
      <c r="Z17" s="18"/>
      <c r="AA17" s="19"/>
      <c r="AB17" s="19"/>
      <c r="AC17" s="19"/>
      <c r="AD17" s="19"/>
      <c r="AE17" s="263"/>
      <c r="AF17" s="263"/>
      <c r="AG17" s="263"/>
      <c r="AH17" s="263"/>
      <c r="AI17" s="263"/>
      <c r="AJ17" s="263"/>
      <c r="AK17" s="263"/>
      <c r="AL17" s="17"/>
      <c r="AN17" s="3"/>
    </row>
    <row r="18" spans="2:40" ht="14.25" customHeight="1" x14ac:dyDescent="0.15">
      <c r="B18" s="228"/>
      <c r="C18" s="255" t="s">
        <v>11</v>
      </c>
      <c r="D18" s="255"/>
      <c r="E18" s="255"/>
      <c r="F18" s="255"/>
      <c r="G18" s="255"/>
      <c r="H18" s="256"/>
      <c r="I18" s="256"/>
      <c r="J18" s="256"/>
      <c r="K18" s="257"/>
      <c r="L18" s="223" t="s">
        <v>12</v>
      </c>
      <c r="M18" s="224"/>
      <c r="N18" s="224"/>
      <c r="O18" s="224"/>
      <c r="P18" s="225"/>
      <c r="Q18" s="29"/>
      <c r="R18" s="30"/>
      <c r="S18" s="30"/>
      <c r="T18" s="30"/>
      <c r="U18" s="30"/>
      <c r="V18" s="30"/>
      <c r="W18" s="30"/>
      <c r="X18" s="30"/>
      <c r="Y18" s="31"/>
      <c r="Z18" s="258" t="s">
        <v>13</v>
      </c>
      <c r="AA18" s="258"/>
      <c r="AB18" s="258"/>
      <c r="AC18" s="258"/>
      <c r="AD18" s="259"/>
      <c r="AE18" s="15"/>
      <c r="AF18" s="16"/>
      <c r="AG18" s="16"/>
      <c r="AH18" s="16"/>
      <c r="AI18" s="16"/>
      <c r="AJ18" s="16"/>
      <c r="AK18" s="16"/>
      <c r="AL18" s="17"/>
      <c r="AN18" s="3"/>
    </row>
    <row r="19" spans="2:40" ht="13.5" customHeight="1" x14ac:dyDescent="0.15">
      <c r="B19" s="228"/>
      <c r="C19" s="264" t="s">
        <v>14</v>
      </c>
      <c r="D19" s="264"/>
      <c r="E19" s="264"/>
      <c r="F19" s="264"/>
      <c r="G19" s="264"/>
      <c r="H19" s="265"/>
      <c r="I19" s="265"/>
      <c r="J19" s="265"/>
      <c r="K19" s="265"/>
      <c r="L19" s="240" t="s">
        <v>89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228"/>
      <c r="C20" s="264"/>
      <c r="D20" s="264"/>
      <c r="E20" s="264"/>
      <c r="F20" s="264"/>
      <c r="G20" s="264"/>
      <c r="H20" s="265"/>
      <c r="I20" s="265"/>
      <c r="J20" s="265"/>
      <c r="K20" s="265"/>
      <c r="L20" s="243" t="s">
        <v>90</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229"/>
      <c r="C21" s="266"/>
      <c r="D21" s="266"/>
      <c r="E21" s="266"/>
      <c r="F21" s="266"/>
      <c r="G21" s="266"/>
      <c r="H21" s="267"/>
      <c r="I21" s="267"/>
      <c r="J21" s="267"/>
      <c r="K21" s="267"/>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271" t="s">
        <v>93</v>
      </c>
      <c r="C22" s="230" t="s">
        <v>101</v>
      </c>
      <c r="D22" s="231"/>
      <c r="E22" s="231"/>
      <c r="F22" s="231"/>
      <c r="G22" s="231"/>
      <c r="H22" s="231"/>
      <c r="I22" s="231"/>
      <c r="J22" s="231"/>
      <c r="K22" s="235"/>
      <c r="L22" s="240" t="s">
        <v>89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72"/>
      <c r="C23" s="233"/>
      <c r="D23" s="234"/>
      <c r="E23" s="234"/>
      <c r="F23" s="234"/>
      <c r="G23" s="234"/>
      <c r="H23" s="234"/>
      <c r="I23" s="234"/>
      <c r="J23" s="234"/>
      <c r="K23" s="236"/>
      <c r="L23" s="243" t="s">
        <v>90</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72"/>
      <c r="C24" s="237"/>
      <c r="D24" s="238"/>
      <c r="E24" s="238"/>
      <c r="F24" s="238"/>
      <c r="G24" s="238"/>
      <c r="H24" s="238"/>
      <c r="I24" s="238"/>
      <c r="J24" s="238"/>
      <c r="K24" s="239"/>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272"/>
      <c r="C25" s="264" t="s">
        <v>92</v>
      </c>
      <c r="D25" s="264"/>
      <c r="E25" s="264"/>
      <c r="F25" s="264"/>
      <c r="G25" s="264"/>
      <c r="H25" s="264"/>
      <c r="I25" s="264"/>
      <c r="J25" s="264"/>
      <c r="K25" s="264"/>
      <c r="L25" s="223" t="s">
        <v>8</v>
      </c>
      <c r="M25" s="224"/>
      <c r="N25" s="224"/>
      <c r="O25" s="224"/>
      <c r="P25" s="225"/>
      <c r="Q25" s="24"/>
      <c r="R25" s="25"/>
      <c r="S25" s="25"/>
      <c r="T25" s="25"/>
      <c r="U25" s="25"/>
      <c r="V25" s="25"/>
      <c r="W25" s="25"/>
      <c r="X25" s="25"/>
      <c r="Y25" s="26"/>
      <c r="Z25" s="252" t="s">
        <v>9</v>
      </c>
      <c r="AA25" s="253"/>
      <c r="AB25" s="253"/>
      <c r="AC25" s="253"/>
      <c r="AD25" s="254"/>
      <c r="AE25" s="28"/>
      <c r="AF25" s="32"/>
      <c r="AG25" s="22"/>
      <c r="AH25" s="22"/>
      <c r="AI25" s="22"/>
      <c r="AJ25" s="241"/>
      <c r="AK25" s="241"/>
      <c r="AL25" s="242"/>
      <c r="AN25" s="3"/>
    </row>
    <row r="26" spans="2:40" ht="13.5" customHeight="1" x14ac:dyDescent="0.15">
      <c r="B26" s="272"/>
      <c r="C26" s="274" t="s">
        <v>15</v>
      </c>
      <c r="D26" s="274"/>
      <c r="E26" s="274"/>
      <c r="F26" s="274"/>
      <c r="G26" s="274"/>
      <c r="H26" s="274"/>
      <c r="I26" s="274"/>
      <c r="J26" s="274"/>
      <c r="K26" s="274"/>
      <c r="L26" s="240" t="s">
        <v>89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72"/>
      <c r="C27" s="274"/>
      <c r="D27" s="274"/>
      <c r="E27" s="274"/>
      <c r="F27" s="274"/>
      <c r="G27" s="274"/>
      <c r="H27" s="274"/>
      <c r="I27" s="274"/>
      <c r="J27" s="274"/>
      <c r="K27" s="274"/>
      <c r="L27" s="243" t="s">
        <v>90</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72"/>
      <c r="C28" s="274"/>
      <c r="D28" s="274"/>
      <c r="E28" s="274"/>
      <c r="F28" s="274"/>
      <c r="G28" s="274"/>
      <c r="H28" s="274"/>
      <c r="I28" s="274"/>
      <c r="J28" s="274"/>
      <c r="K28" s="274"/>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272"/>
      <c r="C29" s="264" t="s">
        <v>92</v>
      </c>
      <c r="D29" s="264"/>
      <c r="E29" s="264"/>
      <c r="F29" s="264"/>
      <c r="G29" s="264"/>
      <c r="H29" s="264"/>
      <c r="I29" s="264"/>
      <c r="J29" s="264"/>
      <c r="K29" s="264"/>
      <c r="L29" s="223" t="s">
        <v>8</v>
      </c>
      <c r="M29" s="224"/>
      <c r="N29" s="224"/>
      <c r="O29" s="224"/>
      <c r="P29" s="225"/>
      <c r="Q29" s="28"/>
      <c r="R29" s="32"/>
      <c r="S29" s="32"/>
      <c r="T29" s="32"/>
      <c r="U29" s="32"/>
      <c r="V29" s="32"/>
      <c r="W29" s="32"/>
      <c r="X29" s="32"/>
      <c r="Y29" s="33"/>
      <c r="Z29" s="252" t="s">
        <v>9</v>
      </c>
      <c r="AA29" s="253"/>
      <c r="AB29" s="253"/>
      <c r="AC29" s="253"/>
      <c r="AD29" s="254"/>
      <c r="AE29" s="28"/>
      <c r="AF29" s="32"/>
      <c r="AG29" s="22"/>
      <c r="AH29" s="22"/>
      <c r="AI29" s="22"/>
      <c r="AJ29" s="241"/>
      <c r="AK29" s="241"/>
      <c r="AL29" s="242"/>
      <c r="AN29" s="3"/>
    </row>
    <row r="30" spans="2:40" ht="14.25" customHeight="1" x14ac:dyDescent="0.15">
      <c r="B30" s="272"/>
      <c r="C30" s="264" t="s">
        <v>16</v>
      </c>
      <c r="D30" s="264"/>
      <c r="E30" s="264"/>
      <c r="F30" s="264"/>
      <c r="G30" s="264"/>
      <c r="H30" s="264"/>
      <c r="I30" s="264"/>
      <c r="J30" s="264"/>
      <c r="K30" s="26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272"/>
      <c r="C31" s="264" t="s">
        <v>17</v>
      </c>
      <c r="D31" s="264"/>
      <c r="E31" s="264"/>
      <c r="F31" s="264"/>
      <c r="G31" s="264"/>
      <c r="H31" s="264"/>
      <c r="I31" s="264"/>
      <c r="J31" s="264"/>
      <c r="K31" s="264"/>
      <c r="L31" s="240" t="s">
        <v>89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72"/>
      <c r="C32" s="264"/>
      <c r="D32" s="264"/>
      <c r="E32" s="264"/>
      <c r="F32" s="264"/>
      <c r="G32" s="264"/>
      <c r="H32" s="264"/>
      <c r="I32" s="264"/>
      <c r="J32" s="264"/>
      <c r="K32" s="264"/>
      <c r="L32" s="243" t="s">
        <v>90</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73"/>
      <c r="C33" s="264"/>
      <c r="D33" s="264"/>
      <c r="E33" s="264"/>
      <c r="F33" s="264"/>
      <c r="G33" s="264"/>
      <c r="H33" s="264"/>
      <c r="I33" s="264"/>
      <c r="J33" s="264"/>
      <c r="K33" s="264"/>
      <c r="L33" s="268"/>
      <c r="M33" s="269"/>
      <c r="N33" s="247"/>
      <c r="O33" s="247"/>
      <c r="P33" s="247"/>
      <c r="Q33" s="247"/>
      <c r="R33" s="247"/>
      <c r="S33" s="247"/>
      <c r="T33" s="247"/>
      <c r="U33" s="247"/>
      <c r="V33" s="247"/>
      <c r="W33" s="247"/>
      <c r="X33" s="247"/>
      <c r="Y33" s="247"/>
      <c r="Z33" s="247"/>
      <c r="AA33" s="247"/>
      <c r="AB33" s="247"/>
      <c r="AC33" s="269"/>
      <c r="AD33" s="269"/>
      <c r="AE33" s="269"/>
      <c r="AF33" s="269"/>
      <c r="AG33" s="269"/>
      <c r="AH33" s="247"/>
      <c r="AI33" s="247"/>
      <c r="AJ33" s="247"/>
      <c r="AK33" s="247"/>
      <c r="AL33" s="248"/>
      <c r="AN33" s="3"/>
    </row>
    <row r="34" spans="2:40" ht="13.5" customHeight="1" x14ac:dyDescent="0.15">
      <c r="B34" s="271" t="s">
        <v>42</v>
      </c>
      <c r="C34" s="310" t="s">
        <v>94</v>
      </c>
      <c r="D34" s="311"/>
      <c r="E34" s="311"/>
      <c r="F34" s="311"/>
      <c r="G34" s="311"/>
      <c r="H34" s="311"/>
      <c r="I34" s="311"/>
      <c r="J34" s="311"/>
      <c r="K34" s="311"/>
      <c r="L34" s="311"/>
      <c r="M34" s="292" t="s">
        <v>18</v>
      </c>
      <c r="N34" s="293"/>
      <c r="O34" s="53" t="s">
        <v>44</v>
      </c>
      <c r="P34" s="49"/>
      <c r="Q34" s="50"/>
      <c r="R34" s="296" t="s">
        <v>19</v>
      </c>
      <c r="S34" s="297"/>
      <c r="T34" s="297"/>
      <c r="U34" s="297"/>
      <c r="V34" s="297"/>
      <c r="W34" s="297"/>
      <c r="X34" s="298"/>
      <c r="Y34" s="302" t="s">
        <v>71</v>
      </c>
      <c r="Z34" s="303"/>
      <c r="AA34" s="303"/>
      <c r="AB34" s="304"/>
      <c r="AC34" s="305" t="s">
        <v>72</v>
      </c>
      <c r="AD34" s="306"/>
      <c r="AE34" s="306"/>
      <c r="AF34" s="306"/>
      <c r="AG34" s="307"/>
      <c r="AH34" s="276" t="s">
        <v>49</v>
      </c>
      <c r="AI34" s="277"/>
      <c r="AJ34" s="277"/>
      <c r="AK34" s="277"/>
      <c r="AL34" s="278"/>
      <c r="AN34" s="3"/>
    </row>
    <row r="35" spans="2:40" ht="14.25" customHeight="1" x14ac:dyDescent="0.15">
      <c r="B35" s="272"/>
      <c r="C35" s="312"/>
      <c r="D35" s="313"/>
      <c r="E35" s="313"/>
      <c r="F35" s="313"/>
      <c r="G35" s="313"/>
      <c r="H35" s="313"/>
      <c r="I35" s="313"/>
      <c r="J35" s="313"/>
      <c r="K35" s="313"/>
      <c r="L35" s="313"/>
      <c r="M35" s="294"/>
      <c r="N35" s="295"/>
      <c r="O35" s="54" t="s">
        <v>45</v>
      </c>
      <c r="P35" s="51"/>
      <c r="Q35" s="52"/>
      <c r="R35" s="299"/>
      <c r="S35" s="300"/>
      <c r="T35" s="300"/>
      <c r="U35" s="300"/>
      <c r="V35" s="300"/>
      <c r="W35" s="300"/>
      <c r="X35" s="301"/>
      <c r="Y35" s="56" t="s">
        <v>30</v>
      </c>
      <c r="Z35" s="55"/>
      <c r="AA35" s="55"/>
      <c r="AB35" s="55"/>
      <c r="AC35" s="279" t="s">
        <v>31</v>
      </c>
      <c r="AD35" s="280"/>
      <c r="AE35" s="280"/>
      <c r="AF35" s="280"/>
      <c r="AG35" s="281"/>
      <c r="AH35" s="282" t="s">
        <v>50</v>
      </c>
      <c r="AI35" s="283"/>
      <c r="AJ35" s="283"/>
      <c r="AK35" s="283"/>
      <c r="AL35" s="284"/>
      <c r="AN35" s="3"/>
    </row>
    <row r="36" spans="2:40" ht="14.25" customHeight="1" x14ac:dyDescent="0.15">
      <c r="B36" s="272"/>
      <c r="C36" s="228"/>
      <c r="D36" s="69"/>
      <c r="E36" s="285" t="s">
        <v>1</v>
      </c>
      <c r="F36" s="285"/>
      <c r="G36" s="285"/>
      <c r="H36" s="285"/>
      <c r="I36" s="285"/>
      <c r="J36" s="285"/>
      <c r="K36" s="285"/>
      <c r="L36" s="286"/>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272"/>
      <c r="C37" s="228"/>
      <c r="D37" s="69"/>
      <c r="E37" s="285" t="s">
        <v>2</v>
      </c>
      <c r="F37" s="287"/>
      <c r="G37" s="287"/>
      <c r="H37" s="287"/>
      <c r="I37" s="287"/>
      <c r="J37" s="287"/>
      <c r="K37" s="287"/>
      <c r="L37" s="288"/>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272"/>
      <c r="C38" s="228"/>
      <c r="D38" s="69"/>
      <c r="E38" s="285" t="s">
        <v>3</v>
      </c>
      <c r="F38" s="287"/>
      <c r="G38" s="287"/>
      <c r="H38" s="287"/>
      <c r="I38" s="287"/>
      <c r="J38" s="287"/>
      <c r="K38" s="287"/>
      <c r="L38" s="288"/>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272"/>
      <c r="C39" s="228"/>
      <c r="D39" s="69"/>
      <c r="E39" s="285" t="s">
        <v>5</v>
      </c>
      <c r="F39" s="287"/>
      <c r="G39" s="287"/>
      <c r="H39" s="287"/>
      <c r="I39" s="287"/>
      <c r="J39" s="287"/>
      <c r="K39" s="287"/>
      <c r="L39" s="288"/>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272"/>
      <c r="C40" s="228"/>
      <c r="D40" s="69"/>
      <c r="E40" s="285" t="s">
        <v>4</v>
      </c>
      <c r="F40" s="287"/>
      <c r="G40" s="287"/>
      <c r="H40" s="287"/>
      <c r="I40" s="287"/>
      <c r="J40" s="287"/>
      <c r="K40" s="287"/>
      <c r="L40" s="288"/>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272"/>
      <c r="C41" s="228"/>
      <c r="D41" s="70"/>
      <c r="E41" s="289" t="s">
        <v>43</v>
      </c>
      <c r="F41" s="290"/>
      <c r="G41" s="290"/>
      <c r="H41" s="290"/>
      <c r="I41" s="290"/>
      <c r="J41" s="290"/>
      <c r="K41" s="290"/>
      <c r="L41" s="291"/>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76</v>
      </c>
      <c r="AN41" s="3"/>
    </row>
    <row r="42" spans="2:40" ht="14.25" customHeight="1" thickTop="1" x14ac:dyDescent="0.15">
      <c r="B42" s="272"/>
      <c r="C42" s="228"/>
      <c r="D42" s="72"/>
      <c r="E42" s="314" t="s">
        <v>79</v>
      </c>
      <c r="F42" s="314"/>
      <c r="G42" s="314"/>
      <c r="H42" s="314"/>
      <c r="I42" s="314"/>
      <c r="J42" s="314"/>
      <c r="K42" s="314"/>
      <c r="L42" s="315"/>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76</v>
      </c>
      <c r="AN42" s="3"/>
    </row>
    <row r="43" spans="2:40" ht="14.25" customHeight="1" x14ac:dyDescent="0.15">
      <c r="B43" s="272"/>
      <c r="C43" s="228"/>
      <c r="D43" s="69"/>
      <c r="E43" s="285" t="s">
        <v>80</v>
      </c>
      <c r="F43" s="287"/>
      <c r="G43" s="287"/>
      <c r="H43" s="287"/>
      <c r="I43" s="287"/>
      <c r="J43" s="287"/>
      <c r="K43" s="287"/>
      <c r="L43" s="288"/>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272"/>
      <c r="C44" s="228"/>
      <c r="D44" s="69"/>
      <c r="E44" s="285" t="s">
        <v>81</v>
      </c>
      <c r="F44" s="287"/>
      <c r="G44" s="287"/>
      <c r="H44" s="287"/>
      <c r="I44" s="287"/>
      <c r="J44" s="287"/>
      <c r="K44" s="287"/>
      <c r="L44" s="288"/>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272"/>
      <c r="C45" s="228"/>
      <c r="D45" s="69"/>
      <c r="E45" s="285" t="s">
        <v>82</v>
      </c>
      <c r="F45" s="287"/>
      <c r="G45" s="287"/>
      <c r="H45" s="287"/>
      <c r="I45" s="287"/>
      <c r="J45" s="287"/>
      <c r="K45" s="287"/>
      <c r="L45" s="288"/>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272"/>
      <c r="C46" s="228"/>
      <c r="D46" s="69"/>
      <c r="E46" s="285" t="s">
        <v>83</v>
      </c>
      <c r="F46" s="287"/>
      <c r="G46" s="287"/>
      <c r="H46" s="287"/>
      <c r="I46" s="287"/>
      <c r="J46" s="287"/>
      <c r="K46" s="287"/>
      <c r="L46" s="288"/>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273"/>
      <c r="C47" s="228"/>
      <c r="D47" s="69"/>
      <c r="E47" s="285" t="s">
        <v>84</v>
      </c>
      <c r="F47" s="287"/>
      <c r="G47" s="287"/>
      <c r="H47" s="287"/>
      <c r="I47" s="287"/>
      <c r="J47" s="287"/>
      <c r="K47" s="287"/>
      <c r="L47" s="288"/>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308" t="s">
        <v>46</v>
      </c>
      <c r="C48" s="308"/>
      <c r="D48" s="308"/>
      <c r="E48" s="308"/>
      <c r="F48" s="308"/>
      <c r="G48" s="308"/>
      <c r="H48" s="308"/>
      <c r="I48" s="308"/>
      <c r="J48" s="308"/>
      <c r="K48" s="3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47</v>
      </c>
      <c r="C49" s="308"/>
      <c r="D49" s="308"/>
      <c r="E49" s="308"/>
      <c r="F49" s="308"/>
      <c r="G49" s="308"/>
      <c r="H49" s="308"/>
      <c r="I49" s="308"/>
      <c r="J49" s="308"/>
      <c r="K49" s="3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5" t="s">
        <v>20</v>
      </c>
      <c r="C50" s="255"/>
      <c r="D50" s="255"/>
      <c r="E50" s="255"/>
      <c r="F50" s="255"/>
      <c r="G50" s="255"/>
      <c r="H50" s="255"/>
      <c r="I50" s="255"/>
      <c r="J50" s="255"/>
      <c r="K50" s="25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6" t="s">
        <v>48</v>
      </c>
      <c r="C51" s="316"/>
      <c r="D51" s="316"/>
      <c r="E51" s="316"/>
      <c r="F51" s="316"/>
      <c r="G51" s="316"/>
      <c r="H51" s="316"/>
      <c r="I51" s="316"/>
      <c r="J51" s="316"/>
      <c r="K51" s="3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7" t="s">
        <v>39</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21</v>
      </c>
      <c r="C53" s="319" t="s">
        <v>95</v>
      </c>
      <c r="D53" s="258"/>
      <c r="E53" s="258"/>
      <c r="F53" s="258"/>
      <c r="G53" s="258"/>
      <c r="H53" s="258"/>
      <c r="I53" s="258"/>
      <c r="J53" s="258"/>
      <c r="K53" s="258"/>
      <c r="L53" s="258"/>
      <c r="M53" s="258"/>
      <c r="N53" s="258"/>
      <c r="O53" s="258"/>
      <c r="P53" s="258"/>
      <c r="Q53" s="258"/>
      <c r="R53" s="258"/>
      <c r="S53" s="258"/>
      <c r="T53" s="259"/>
      <c r="U53" s="319" t="s">
        <v>32</v>
      </c>
      <c r="V53" s="320"/>
      <c r="W53" s="320"/>
      <c r="X53" s="320"/>
      <c r="Y53" s="320"/>
      <c r="Z53" s="320"/>
      <c r="AA53" s="320"/>
      <c r="AB53" s="320"/>
      <c r="AC53" s="320"/>
      <c r="AD53" s="320"/>
      <c r="AE53" s="320"/>
      <c r="AF53" s="320"/>
      <c r="AG53" s="320"/>
      <c r="AH53" s="320"/>
      <c r="AI53" s="320"/>
      <c r="AJ53" s="320"/>
      <c r="AK53" s="320"/>
      <c r="AL53" s="321"/>
      <c r="AN53" s="3"/>
    </row>
    <row r="54" spans="2:40" x14ac:dyDescent="0.15">
      <c r="B54" s="228"/>
      <c r="C54" s="322"/>
      <c r="D54" s="323"/>
      <c r="E54" s="323"/>
      <c r="F54" s="323"/>
      <c r="G54" s="323"/>
      <c r="H54" s="323"/>
      <c r="I54" s="323"/>
      <c r="J54" s="323"/>
      <c r="K54" s="323"/>
      <c r="L54" s="323"/>
      <c r="M54" s="323"/>
      <c r="N54" s="323"/>
      <c r="O54" s="323"/>
      <c r="P54" s="323"/>
      <c r="Q54" s="323"/>
      <c r="R54" s="323"/>
      <c r="S54" s="323"/>
      <c r="T54" s="293"/>
      <c r="U54" s="322"/>
      <c r="V54" s="323"/>
      <c r="W54" s="323"/>
      <c r="X54" s="323"/>
      <c r="Y54" s="323"/>
      <c r="Z54" s="323"/>
      <c r="AA54" s="323"/>
      <c r="AB54" s="323"/>
      <c r="AC54" s="323"/>
      <c r="AD54" s="323"/>
      <c r="AE54" s="323"/>
      <c r="AF54" s="323"/>
      <c r="AG54" s="323"/>
      <c r="AH54" s="323"/>
      <c r="AI54" s="323"/>
      <c r="AJ54" s="323"/>
      <c r="AK54" s="323"/>
      <c r="AL54" s="293"/>
      <c r="AN54" s="3"/>
    </row>
    <row r="55" spans="2:40" x14ac:dyDescent="0.15">
      <c r="B55" s="228"/>
      <c r="C55" s="324"/>
      <c r="D55" s="325"/>
      <c r="E55" s="325"/>
      <c r="F55" s="325"/>
      <c r="G55" s="325"/>
      <c r="H55" s="325"/>
      <c r="I55" s="325"/>
      <c r="J55" s="325"/>
      <c r="K55" s="325"/>
      <c r="L55" s="325"/>
      <c r="M55" s="325"/>
      <c r="N55" s="325"/>
      <c r="O55" s="325"/>
      <c r="P55" s="325"/>
      <c r="Q55" s="325"/>
      <c r="R55" s="325"/>
      <c r="S55" s="325"/>
      <c r="T55" s="295"/>
      <c r="U55" s="324"/>
      <c r="V55" s="325"/>
      <c r="W55" s="325"/>
      <c r="X55" s="325"/>
      <c r="Y55" s="325"/>
      <c r="Z55" s="325"/>
      <c r="AA55" s="325"/>
      <c r="AB55" s="325"/>
      <c r="AC55" s="325"/>
      <c r="AD55" s="325"/>
      <c r="AE55" s="325"/>
      <c r="AF55" s="325"/>
      <c r="AG55" s="325"/>
      <c r="AH55" s="325"/>
      <c r="AI55" s="325"/>
      <c r="AJ55" s="325"/>
      <c r="AK55" s="325"/>
      <c r="AL55" s="295"/>
      <c r="AN55" s="3"/>
    </row>
    <row r="56" spans="2:40" x14ac:dyDescent="0.15">
      <c r="B56" s="228"/>
      <c r="C56" s="324"/>
      <c r="D56" s="325"/>
      <c r="E56" s="325"/>
      <c r="F56" s="325"/>
      <c r="G56" s="325"/>
      <c r="H56" s="325"/>
      <c r="I56" s="325"/>
      <c r="J56" s="325"/>
      <c r="K56" s="325"/>
      <c r="L56" s="325"/>
      <c r="M56" s="325"/>
      <c r="N56" s="325"/>
      <c r="O56" s="325"/>
      <c r="P56" s="325"/>
      <c r="Q56" s="325"/>
      <c r="R56" s="325"/>
      <c r="S56" s="325"/>
      <c r="T56" s="295"/>
      <c r="U56" s="324"/>
      <c r="V56" s="325"/>
      <c r="W56" s="325"/>
      <c r="X56" s="325"/>
      <c r="Y56" s="325"/>
      <c r="Z56" s="325"/>
      <c r="AA56" s="325"/>
      <c r="AB56" s="325"/>
      <c r="AC56" s="325"/>
      <c r="AD56" s="325"/>
      <c r="AE56" s="325"/>
      <c r="AF56" s="325"/>
      <c r="AG56" s="325"/>
      <c r="AH56" s="325"/>
      <c r="AI56" s="325"/>
      <c r="AJ56" s="325"/>
      <c r="AK56" s="325"/>
      <c r="AL56" s="295"/>
      <c r="AN56" s="3"/>
    </row>
    <row r="57" spans="2:40" x14ac:dyDescent="0.15">
      <c r="B57" s="229"/>
      <c r="C57" s="326"/>
      <c r="D57" s="320"/>
      <c r="E57" s="320"/>
      <c r="F57" s="320"/>
      <c r="G57" s="320"/>
      <c r="H57" s="320"/>
      <c r="I57" s="320"/>
      <c r="J57" s="320"/>
      <c r="K57" s="320"/>
      <c r="L57" s="320"/>
      <c r="M57" s="320"/>
      <c r="N57" s="320"/>
      <c r="O57" s="320"/>
      <c r="P57" s="320"/>
      <c r="Q57" s="320"/>
      <c r="R57" s="320"/>
      <c r="S57" s="320"/>
      <c r="T57" s="321"/>
      <c r="U57" s="326"/>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15">
      <c r="B58" s="223" t="s">
        <v>22</v>
      </c>
      <c r="C58" s="224"/>
      <c r="D58" s="224"/>
      <c r="E58" s="224"/>
      <c r="F58" s="225"/>
      <c r="G58" s="255" t="s">
        <v>23</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51</v>
      </c>
    </row>
    <row r="61" spans="2:40" x14ac:dyDescent="0.15">
      <c r="B61" s="14" t="s">
        <v>98</v>
      </c>
    </row>
    <row r="62" spans="2:40" x14ac:dyDescent="0.15">
      <c r="B62" s="14" t="s">
        <v>99</v>
      </c>
    </row>
    <row r="63" spans="2:40" x14ac:dyDescent="0.15">
      <c r="B63" s="14" t="s">
        <v>102</v>
      </c>
    </row>
    <row r="64" spans="2:40" x14ac:dyDescent="0.15">
      <c r="B64" s="14" t="s">
        <v>74</v>
      </c>
    </row>
    <row r="65" spans="2:41" x14ac:dyDescent="0.15">
      <c r="B65" s="14" t="s">
        <v>96</v>
      </c>
    </row>
    <row r="66" spans="2:41" x14ac:dyDescent="0.15">
      <c r="B66" s="14" t="s">
        <v>75</v>
      </c>
      <c r="AN66" s="3"/>
      <c r="AO66" s="14"/>
    </row>
    <row r="67" spans="2:41" x14ac:dyDescent="0.15">
      <c r="B67" s="14" t="s">
        <v>53</v>
      </c>
    </row>
    <row r="68" spans="2:41" x14ac:dyDescent="0.15">
      <c r="B68" s="14" t="s">
        <v>77</v>
      </c>
    </row>
    <row r="69" spans="2:41" x14ac:dyDescent="0.15">
      <c r="B69" s="14" t="s">
        <v>100</v>
      </c>
    </row>
    <row r="70" spans="2:41" x14ac:dyDescent="0.15">
      <c r="B70" s="14" t="s">
        <v>97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別紙7</vt:lpstr>
      <vt:lpstr>別紙７参考資料</vt:lpstr>
      <vt:lpstr>別紙●24</vt:lpstr>
      <vt:lpstr>別紙●24!Print_Area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鹿児島県</cp:lastModifiedBy>
  <cp:revision>1</cp:revision>
  <cp:lastPrinted>2022-03-26T03:41:28Z</cp:lastPrinted>
  <dcterms:created xsi:type="dcterms:W3CDTF">2021-03-17T07:18:01Z</dcterms:created>
  <dcterms:modified xsi:type="dcterms:W3CDTF">2022-03-26T03:43:27Z</dcterms:modified>
  <cp:category/>
</cp:coreProperties>
</file>