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2７集計表（掲載用）" sheetId="1" r:id="rId1"/>
    <sheet name="27実績一覧（種別小計あり）" sheetId="2" r:id="rId2"/>
  </sheets>
  <definedNames>
    <definedName name="_xlnm.Print_Area" localSheetId="1">'27実績一覧（種別小計あり）'!$B$1:$K$326</definedName>
    <definedName name="_xlnm.Print_Area" localSheetId="0">'2７集計表（掲載用）'!$B$1:$I$11</definedName>
    <definedName name="_xlnm.Print_Titles" localSheetId="1">'27実績一覧（種別小計あり）'!$1:$3</definedName>
  </definedNames>
  <calcPr fullCalcOnLoad="1"/>
</workbook>
</file>

<file path=xl/sharedStrings.xml><?xml version="1.0" encoding="utf-8"?>
<sst xmlns="http://schemas.openxmlformats.org/spreadsheetml/2006/main" count="1348" uniqueCount="687">
  <si>
    <t>平均工賃月額</t>
  </si>
  <si>
    <t>合計</t>
  </si>
  <si>
    <t>（単位：人，円）</t>
  </si>
  <si>
    <t>就労継続支援Ｂ型</t>
  </si>
  <si>
    <t>定員</t>
  </si>
  <si>
    <t>支払総額</t>
  </si>
  <si>
    <t>延人数</t>
  </si>
  <si>
    <t>事業所種別</t>
  </si>
  <si>
    <t>事業所名</t>
  </si>
  <si>
    <t>所在地</t>
  </si>
  <si>
    <t>施設種別</t>
  </si>
  <si>
    <t>定員</t>
  </si>
  <si>
    <t>工賃総額</t>
  </si>
  <si>
    <t>就労継続Ｂ</t>
  </si>
  <si>
    <t>（福）ハイビスカス福祉会　ハイビスカス</t>
  </si>
  <si>
    <t>(NPO)生活支援の会　おれんじの家</t>
  </si>
  <si>
    <t>（福）青陵会　デイハウスふたば脇本</t>
  </si>
  <si>
    <t>（福）麦の芽福祉会　虹のセンター</t>
  </si>
  <si>
    <t>（有）コーリング　サポートハウス颯</t>
  </si>
  <si>
    <t>（福）麦の芽福祉会　アクティブセンタードリームありのまま</t>
  </si>
  <si>
    <t>（福）共生会　トゥモローかのや</t>
  </si>
  <si>
    <t>（医）公盡会　パン工房「Ｗｉｌｌ」</t>
  </si>
  <si>
    <t>(NPO)こすも　ワーク・メテオ</t>
  </si>
  <si>
    <t>（福）麦の芽福祉会　ワークショップみんなの家</t>
  </si>
  <si>
    <t>（医）いとう耳鼻科　ワークスペースｉ</t>
  </si>
  <si>
    <t>（福）ひまわり福祉会　ワークプラザひまわりの家</t>
  </si>
  <si>
    <t>（福）麦の芽福祉会　ワークプラザ麦の芽</t>
  </si>
  <si>
    <t>（福）百合砂　共生工房猿蟹川</t>
  </si>
  <si>
    <t>（医）静和会　元気な仲間</t>
  </si>
  <si>
    <t>（医）有隣会　支援センターＪＯＥ</t>
  </si>
  <si>
    <t>（福）博風会　就労継続支援Ｂ型事業所すみよしの里</t>
  </si>
  <si>
    <t>（福）愛心会　就労継続支援事業所秀和苑</t>
  </si>
  <si>
    <t>（福）たんぽぽ会　就労支援センターたんぽぽ</t>
  </si>
  <si>
    <t>（福）ひいらぎ会　障害者支援センターさつま</t>
  </si>
  <si>
    <t>（福）和泊町社会福祉協議会　障害者就労支援施設さねん</t>
  </si>
  <si>
    <t>(NPO)ゆいネット輝北　地域サポートセンターゆいネット輝北</t>
  </si>
  <si>
    <t>(NPO)長島福祉作業所ぽんぽこ村　</t>
  </si>
  <si>
    <t>(NPO)クリンカ鹿児島　悠々亭鴨池</t>
  </si>
  <si>
    <t>（福）山川福祉会　山川がんばろう館</t>
  </si>
  <si>
    <t>（福）あすなろ福祉会　就労・支援事業所あすなろ</t>
  </si>
  <si>
    <t>（合）翼ドットコム　志布志福祉作業所</t>
  </si>
  <si>
    <t>（福）真奉会　障害者支援センターワークショップはやと</t>
  </si>
  <si>
    <t>（福）ゆうかり　ゆうかり学園</t>
  </si>
  <si>
    <t>（福）日置福祉会　障害者支援センターうめの里</t>
  </si>
  <si>
    <t>（医）仁愛会　花倉工房</t>
  </si>
  <si>
    <t>（福）休道福祉会　知覧ふれあいの里</t>
  </si>
  <si>
    <t>(NPO)かれん鹿児島　ピア錦江湾</t>
  </si>
  <si>
    <t>（福）敬和会　障害者就労支援センターみらい</t>
  </si>
  <si>
    <t>（福）和笑会　徳之島障害者支援センターいっぽ</t>
  </si>
  <si>
    <t>（福）川辺福祉会　福祉作業所くすのき</t>
  </si>
  <si>
    <t>（財）慈愛会　就労支援センターステップ</t>
  </si>
  <si>
    <t>（福）落穂会　第二旭福祉センター</t>
  </si>
  <si>
    <t>(NPO)若あゆ作業所　就労継続支援事業所　若あゆ</t>
  </si>
  <si>
    <t>（医）静和会　それいけ！</t>
  </si>
  <si>
    <t>(NPO)ﾕｰｱｲ自立支援の会　ユーアイ工房</t>
  </si>
  <si>
    <t>（福）慶生会　ビレイ松ケ尾</t>
  </si>
  <si>
    <t>（福）愛生会　障害者就労支援施設　セルプしぶし</t>
  </si>
  <si>
    <t>(NPO)夢協働やまだ　サンテやまだ</t>
  </si>
  <si>
    <t>（福）常盤会　障害福祉サービス事業所　ウィズ</t>
  </si>
  <si>
    <t>（財）慈愛会　指定障害福祉サービス事業所　あらいぐま</t>
  </si>
  <si>
    <t>(NPO)隼人わかば会　就労支援センター　わかば</t>
  </si>
  <si>
    <t>(NPO)みらい就労継続支援事業所　みらいの郷</t>
  </si>
  <si>
    <t>（福）敬和会　障害者自立支援センター　ハーモニー</t>
  </si>
  <si>
    <t>（福）緑風会　太陽の里</t>
  </si>
  <si>
    <t>(NPO)あすなろ会　福祉作業所　あすなろ</t>
  </si>
  <si>
    <t>(NPO)若葉会　ワーク支援センター　芽吹き</t>
  </si>
  <si>
    <t>（福）真奉会　ワークショップ　ゆうすい</t>
  </si>
  <si>
    <t>(株)ヒューマン　ワークセンター　いにしえの杜</t>
  </si>
  <si>
    <t>（福）若鮎会　鈴かけ園</t>
  </si>
  <si>
    <t>（福）拓洋会　新葉学園</t>
  </si>
  <si>
    <t>（福）松和会　セルプいしき</t>
  </si>
  <si>
    <t>（福）豊山会　レインボー赤尾木</t>
  </si>
  <si>
    <t>（福）麦の芽福祉会　すばる</t>
  </si>
  <si>
    <t>（福）こだま会　　ゆめの樹</t>
  </si>
  <si>
    <t>（福）黒潮会　あいわの里支援センター</t>
  </si>
  <si>
    <t>（福）白鳩会　花の木大豆工房</t>
  </si>
  <si>
    <t>（福）岳風会　障害者支援施設陵北荘</t>
  </si>
  <si>
    <t>（福）英愛会　障害者支援センターセルプ鹿児島</t>
  </si>
  <si>
    <t>(NPO)悠愛会</t>
  </si>
  <si>
    <t>（福）愛心会　就労継続支援事業所屋久の郷</t>
  </si>
  <si>
    <t>（福）愛光会　障害者支援施設フレンドリーホームいいぐま</t>
  </si>
  <si>
    <t>（福）親和会　障害者支援施設川内なずな園</t>
  </si>
  <si>
    <t>（福）黒潮会　みんなの力支援センター</t>
  </si>
  <si>
    <t>（福）ほのぼの会　障害福祉サービス事業所セルプあいら</t>
  </si>
  <si>
    <t>(NPO)悠和会　ふれあいスペース「ちぇすと」</t>
  </si>
  <si>
    <t>(NPO)明りの家</t>
  </si>
  <si>
    <t>（福）敬天会　さちかぜ</t>
  </si>
  <si>
    <t>(NPO)コスモス園</t>
  </si>
  <si>
    <t>（福）愛生会　障害者就労支援施設セルプあいせい</t>
  </si>
  <si>
    <t>（福）慈愛会　障害者支援施設愛の浜園</t>
  </si>
  <si>
    <t>合同会社グラント　グラントハウス</t>
  </si>
  <si>
    <t>（ＮＰＯ）障害者自立支援センター薊愛会　ウェルカム　あざみ</t>
  </si>
  <si>
    <t>（福）ウイズ福祉会　就労継続支援施設あすくーる入来</t>
  </si>
  <si>
    <t>（福）希望会　障害者就労支援施設にしべっぷの里</t>
  </si>
  <si>
    <t>（福）更生会　障害者支援施設慈生園</t>
  </si>
  <si>
    <t>（福）愛生会　障害者支援施設あいのさと</t>
  </si>
  <si>
    <t>（福）鹿児島市手をつなぐ育成会　第二希望の園</t>
  </si>
  <si>
    <t>（福）白鳩会　セルプ花の木</t>
  </si>
  <si>
    <t>（福）敬心会　自立支援センター太陽の丘</t>
  </si>
  <si>
    <t>（福）暁星会　就労支援センターあかつき工房</t>
  </si>
  <si>
    <t>（ＮＰＯ）かれん鹿児島　ランチハウス輪</t>
  </si>
  <si>
    <t>（ＮＰＯ）ワークス未来会　ワークセンターつばさ</t>
  </si>
  <si>
    <t>（ＮＰＯ）ひかり　福祉工房「ゆーとぴあ」</t>
  </si>
  <si>
    <t>（ＮＰＯ）愛訪会　ワークセンター藤の森</t>
  </si>
  <si>
    <t>（ＮＰＯ）Ｌａｎｋａ　就労継続支援Ｂ型事業所Ｌａｎｋａ</t>
  </si>
  <si>
    <t>（ＮＰＯ）くろしお会　みのり福祉作業所</t>
  </si>
  <si>
    <t>（ＮＰＯ）霧島やまびこの会　ワークセンターやまびこ</t>
  </si>
  <si>
    <t>（ＮＰＯ）あゆみの会　ワークセンターあゆみ</t>
  </si>
  <si>
    <t>（ＮＰＯ）すずらんの郷　ワークセンターこころ</t>
  </si>
  <si>
    <t>（ＮＰＯ）ふう　障がい者支援センターふう</t>
  </si>
  <si>
    <t>（福）ともしび会　障害者支援施設喜びの里</t>
  </si>
  <si>
    <t>（ＮＰＯ）あらた　就労継続支援事業所あらた</t>
  </si>
  <si>
    <t>（ＮＰＯ）大地の樹　スマイルショップ大地</t>
  </si>
  <si>
    <t>（ＮＰＯ）山角の会　ワークセンター葉月</t>
  </si>
  <si>
    <t>（福）大多福会　のどか園</t>
  </si>
  <si>
    <t>（ＮＰＯ）きぼうの里　特定非営利活動法人きぼうの里</t>
  </si>
  <si>
    <t>（一社）奄美雇用福祉支援協会　奄美共生園</t>
  </si>
  <si>
    <t>（ＮＰＯ）清粋会　深川農園</t>
  </si>
  <si>
    <t>（株）リンクス　</t>
  </si>
  <si>
    <t>(NPO)こすも　風の街</t>
  </si>
  <si>
    <t>（福）天上会　就労継続支援カイロス</t>
  </si>
  <si>
    <t>（福）慈和会　　工房あけぼの</t>
  </si>
  <si>
    <t>（福）三環舎　あしたば園</t>
  </si>
  <si>
    <t>（株）インビクト　就労継続支援事業所　ひとつ</t>
  </si>
  <si>
    <t>（福）常盤会　通所授産施設しろやま（しろやまの風）</t>
  </si>
  <si>
    <t>（福）出水福祉会　障害者支援センターいずみ園</t>
  </si>
  <si>
    <t>(福）たちばな会　　就労支援事業所オレンジの里</t>
  </si>
  <si>
    <t>（福）落穂会　旭福祉センター</t>
  </si>
  <si>
    <t>（医）全隆会　指宿マーチ</t>
  </si>
  <si>
    <t>（福）緑風会　鹿児島太陽の里</t>
  </si>
  <si>
    <t>（医）和敬会　サント・ファミーユ</t>
  </si>
  <si>
    <t>（医）寛容会　ソーバーランド</t>
  </si>
  <si>
    <t>（ＮＰＯ）就労継続支援事業所ビッグハート</t>
  </si>
  <si>
    <t>（福）恵友会　滝の園</t>
  </si>
  <si>
    <t>（福）明和会　障害者支援施設みどりの里</t>
  </si>
  <si>
    <t>（福）顕真福祉会　白藤園</t>
  </si>
  <si>
    <t>（福）宝林福祉会　障害者就労支援施設セルプつわぶき</t>
  </si>
  <si>
    <t>（福）瑞穂会　多機能型支援事業所ジョイワーク奄美</t>
  </si>
  <si>
    <t>（福）清流苑　多機能事業所　紫尾の里</t>
  </si>
  <si>
    <t>（ＮＰＯ）一歩会　ｅすぺーす</t>
  </si>
  <si>
    <t>（ＮＰＯ）ワーカーズコープ作業所　くっかる</t>
  </si>
  <si>
    <t>合同会社徳之島絆ファーム</t>
  </si>
  <si>
    <t>（福）落穂会　ワークショップあすもね</t>
  </si>
  <si>
    <t>（福）鹿児島市手をつなぐ育成会　第二ふもと</t>
  </si>
  <si>
    <t>（福）白鳩会　花の木カノン</t>
  </si>
  <si>
    <t>（福）大一会　ワークセンターあかり</t>
  </si>
  <si>
    <t>（ＮＰＯ）薩摩OCK・ＣＬＵＢ　福祉作業所スマイル</t>
  </si>
  <si>
    <t>（ＮＰＯ）隼人障害者福祉作業所　ワークセンター隼人</t>
  </si>
  <si>
    <t>（ＮＰＯ）ドリーム鹿屋　リーズン</t>
  </si>
  <si>
    <t>（福）正和会　障害者支援施設サポートなごみ</t>
  </si>
  <si>
    <t>鹿児島市</t>
  </si>
  <si>
    <t>肝属郡東串良町</t>
  </si>
  <si>
    <t>南九州市</t>
  </si>
  <si>
    <t>鹿児島市</t>
  </si>
  <si>
    <t>鹿児島市</t>
  </si>
  <si>
    <t>曽於郡大崎町</t>
  </si>
  <si>
    <t>出水市</t>
  </si>
  <si>
    <t>薩摩川内市</t>
  </si>
  <si>
    <t>薩摩郡さつま町</t>
  </si>
  <si>
    <t>いちき串木野市</t>
  </si>
  <si>
    <t>肝属郡肝付町</t>
  </si>
  <si>
    <t>鹿屋市</t>
  </si>
  <si>
    <t>熊毛郡中種子町</t>
  </si>
  <si>
    <t>指宿市</t>
  </si>
  <si>
    <t>伊佐市</t>
  </si>
  <si>
    <t>肝属郡南大隅町</t>
  </si>
  <si>
    <t>西之表市</t>
  </si>
  <si>
    <t>薩摩川内市</t>
  </si>
  <si>
    <t>曽於市</t>
  </si>
  <si>
    <t>大島郡徳之島町</t>
  </si>
  <si>
    <t>大島郡与論町</t>
  </si>
  <si>
    <t>大島郡和泊町</t>
  </si>
  <si>
    <t>出水郡長島町</t>
  </si>
  <si>
    <t>南さつま市</t>
  </si>
  <si>
    <t>熊毛郡屋久島町</t>
  </si>
  <si>
    <t>志布志市</t>
  </si>
  <si>
    <t>霧島市</t>
  </si>
  <si>
    <t>日置市</t>
  </si>
  <si>
    <t>南九州市</t>
  </si>
  <si>
    <t>姶良市</t>
  </si>
  <si>
    <t>奄美市</t>
  </si>
  <si>
    <t>薩摩川内市</t>
  </si>
  <si>
    <t>姶良郡湧水町</t>
  </si>
  <si>
    <t>姶良市</t>
  </si>
  <si>
    <t>大島郡瀬戸内町</t>
  </si>
  <si>
    <t>大島郡宇検村</t>
  </si>
  <si>
    <t>大島郡龍郷町</t>
  </si>
  <si>
    <t>阿久根市</t>
  </si>
  <si>
    <t>小計（就労継続Ａ）</t>
  </si>
  <si>
    <t>小計（就労継続Ｂ）</t>
  </si>
  <si>
    <t>（福）博楽福祉會　就労支援事業所ボヌール</t>
  </si>
  <si>
    <t>鹿児島市</t>
  </si>
  <si>
    <t>(NPO)しをんの会　大隅シオン舎</t>
  </si>
  <si>
    <t>(NPO)薩摩ひまわり　川内福祉作業所</t>
  </si>
  <si>
    <t>（ＮＰＯ）若草会　就労継続支援事業所きらら</t>
  </si>
  <si>
    <r>
      <t>（ＮＰＯ）S</t>
    </r>
    <r>
      <rPr>
        <sz val="11"/>
        <rFont val="ＭＳ Ｐゴシック"/>
        <family val="3"/>
      </rPr>
      <t>unpeace　就労支援事業所Sunpeace</t>
    </r>
  </si>
  <si>
    <t>（福）ぬくもりの里　障害者支援センター　ぬくもり園</t>
  </si>
  <si>
    <t>（福）真奉会　障害者支援センター　ワークショップあいら</t>
  </si>
  <si>
    <t>（福）建昌福祉会　障害福祉サービス事業所あじさい園</t>
  </si>
  <si>
    <t>（医）昌成会　多機能型障害福祉サービス事業所虹の空</t>
  </si>
  <si>
    <t>（福）青陵会　デイハウスふたば折多</t>
  </si>
  <si>
    <t>（福）たんぽぽ会　なんでもパック社ぽぽ</t>
  </si>
  <si>
    <t>合同会社グリーン　野原</t>
  </si>
  <si>
    <t>（ＮＰＯ）デフＮｅｔｗｏｒｋかごしま　ぶどうの木</t>
  </si>
  <si>
    <t>企業組合労協センター事業団　和泉地域福祉事業所　就労支援センターゆいわーく</t>
  </si>
  <si>
    <t>（ＮＰＯ）ワイドあけぼの</t>
  </si>
  <si>
    <t>（ＮＰＯ）薩摩OCK・ＣＬＵＢ　福祉作業所スマイル２</t>
  </si>
  <si>
    <t>（福）麦の芽福祉会 玉竜協同大学　</t>
  </si>
  <si>
    <t>（ＮＰＯ）すだちの会　自立支援センター南さつま</t>
  </si>
  <si>
    <t>（一社）みつばちビレッジ　みつばちベーカリー</t>
  </si>
  <si>
    <t>（医）常清会　就労支援事業所　ライダー</t>
  </si>
  <si>
    <t>（ＮＰＯ）ドリーム南さつま</t>
  </si>
  <si>
    <t>（株）インビクト　ワークサポートひとつ</t>
  </si>
  <si>
    <t>（有）谷口工務店　うめの木事業所</t>
  </si>
  <si>
    <t>かのや福祉労働（株）　エバーステーション</t>
  </si>
  <si>
    <t>（医）碩済会　のぞみの星</t>
  </si>
  <si>
    <t>(福)ルピナス会　就労継続支援施設ルピナス</t>
  </si>
  <si>
    <t>(福)正和会　サポートなごみ</t>
  </si>
  <si>
    <t>(福)ゆうかり　ゆうかり学園</t>
  </si>
  <si>
    <t>(福)敬和会　障害者就労支援センターみらい</t>
  </si>
  <si>
    <t>(医)陽善会　いっぽいっぽ</t>
  </si>
  <si>
    <r>
      <t>(</t>
    </r>
    <r>
      <rPr>
        <sz val="11"/>
        <rFont val="ＭＳ Ｐゴシック"/>
        <family val="3"/>
      </rPr>
      <t>NPO</t>
    </r>
    <r>
      <rPr>
        <sz val="11"/>
        <rFont val="ＭＳ Ｐゴシック"/>
        <family val="3"/>
      </rPr>
      <t>)クリンカ鹿児島　神之川温泉</t>
    </r>
  </si>
  <si>
    <t>(福)愛生会　障害者就労支援施設ワークランド愛生</t>
  </si>
  <si>
    <r>
      <t>(福)</t>
    </r>
    <r>
      <rPr>
        <sz val="11"/>
        <rFont val="ＭＳ Ｐゴシック"/>
        <family val="3"/>
      </rPr>
      <t>清流苑　やはず園</t>
    </r>
  </si>
  <si>
    <t>(株)ラグーナ出版</t>
  </si>
  <si>
    <t>(株)光の郷</t>
  </si>
  <si>
    <t>(株)エルアクト　お惣菜しのび</t>
  </si>
  <si>
    <t>(株)アサンテ　就労支援センターイマジン</t>
  </si>
  <si>
    <t>(株)リンクス　</t>
  </si>
  <si>
    <t>(株)地産地消心のきずな</t>
  </si>
  <si>
    <t>(福)更生会　給食センターつどい</t>
  </si>
  <si>
    <t>(福)あかり会　鹿児島身体障害者福祉工場</t>
  </si>
  <si>
    <t>(株)夢の杜</t>
  </si>
  <si>
    <t>(株)ウェルスター　</t>
  </si>
  <si>
    <t>(一社)アポロ　アポロあいら事業所</t>
  </si>
  <si>
    <t>(福)南恵会　GRACE　GARDEN　SCHOOL</t>
  </si>
  <si>
    <t>(NPO)さつまの絆　就労支援センターきずな</t>
  </si>
  <si>
    <t>(有)谷口工務店　うめの木事業所</t>
  </si>
  <si>
    <t>(一社)南日本福祉・就労支援協会
就労継続支援A型事業所IKIIKI堂</t>
  </si>
  <si>
    <t>(福)南恵会　JADE　GARDEN　SCHOOL</t>
  </si>
  <si>
    <t>(株)夢の里</t>
  </si>
  <si>
    <t>(株)希望村</t>
  </si>
  <si>
    <t>(株)夢の里　あいらの杜</t>
  </si>
  <si>
    <t>(合)イーサポート</t>
  </si>
  <si>
    <t>(株)しおかぜ</t>
  </si>
  <si>
    <t>(株)まつぼっくり</t>
  </si>
  <si>
    <r>
      <t>(一社)コミュニケーション</t>
    </r>
    <r>
      <rPr>
        <sz val="11"/>
        <rFont val="ＭＳ Ｐゴシック"/>
        <family val="3"/>
      </rPr>
      <t>AREA姶良</t>
    </r>
  </si>
  <si>
    <t>(福)環和会　資源再生工場エコランド</t>
  </si>
  <si>
    <t>(一社)Saa・Ya　しごと生活サポートセンターみずほ</t>
  </si>
  <si>
    <t>(株)ゆいの光　就労継続支援事業所ゆいの光</t>
  </si>
  <si>
    <t>(株)誠晃　障害者就労センターみなよし</t>
  </si>
  <si>
    <t>(一社)スマイルズ</t>
  </si>
  <si>
    <r>
      <t>(</t>
    </r>
    <r>
      <rPr>
        <sz val="11"/>
        <rFont val="ＭＳ Ｐゴシック"/>
        <family val="3"/>
      </rPr>
      <t>NPO</t>
    </r>
    <r>
      <rPr>
        <sz val="11"/>
        <rFont val="ＭＳ Ｐゴシック"/>
        <family val="3"/>
      </rPr>
      <t>)あゆみ</t>
    </r>
  </si>
  <si>
    <t>(株)幸村　和善</t>
  </si>
  <si>
    <r>
      <t>(株)</t>
    </r>
    <r>
      <rPr>
        <sz val="11"/>
        <rFont val="ＭＳ Ｐゴシック"/>
        <family val="3"/>
      </rPr>
      <t>S・P・D　Fill-Try</t>
    </r>
  </si>
  <si>
    <t>(一社)二幸会　福祉工場チャレンジハウス</t>
  </si>
  <si>
    <t>(株)イーストスクエア　悠あい</t>
  </si>
  <si>
    <t>(株)インビクト　ワークサポートひとつ</t>
  </si>
  <si>
    <t>(NPO)夢来郷たかくま
鹿児島自立支援センターたかくま</t>
  </si>
  <si>
    <t>就労継続Ａ（雇用型）</t>
  </si>
  <si>
    <t>就労継続Ａ（非雇用型）</t>
  </si>
  <si>
    <t>小計（就労継続Ａ／雇用型）</t>
  </si>
  <si>
    <t>小計（就労継続Ａ／非雇用型）</t>
  </si>
  <si>
    <t>(NPO)アーク・サポート　アーク・霧島</t>
  </si>
  <si>
    <t>(株)alleたるみず</t>
  </si>
  <si>
    <t>(株)ライフデザイン　企画室ポパイ</t>
  </si>
  <si>
    <t>(NPO)きぼう館種子島</t>
  </si>
  <si>
    <t>(福)大多福会　霧島のどか園</t>
  </si>
  <si>
    <t>(一社)くろーばぁ　くろーばぁはうす</t>
  </si>
  <si>
    <t>(NPO)樹　作業所穂</t>
  </si>
  <si>
    <t>(合)サニーデイ</t>
  </si>
  <si>
    <t>(NPO)かりんの会　サポート友喜</t>
  </si>
  <si>
    <t>(NPO)ミーサ・インフォメーション・Net　笑♪エール</t>
  </si>
  <si>
    <t>(NPO)地域サポートらいふ
就労継続支援事業所サポートらいふ</t>
  </si>
  <si>
    <t>(株)加那　就労継続支援事業所ゆくさ</t>
  </si>
  <si>
    <t>(福)ルピナス会　就労継続支援ルピナス</t>
  </si>
  <si>
    <t>(NPO)鹿児島県盲ろう者友の会いぶき
就労継続支援センターいぶき</t>
  </si>
  <si>
    <t>(福)岳風会　就労支援事業所ティンカー・ベル</t>
  </si>
  <si>
    <t>(福)ウィズ福祉会　おじゃったモールさつま川内館</t>
  </si>
  <si>
    <t>(NPO)ともいき　就労支援センターみらいず</t>
  </si>
  <si>
    <t>(福)英愛会　障害者支援センターぴあ・きいれ</t>
  </si>
  <si>
    <t>(NPO)Steady＆Co</t>
  </si>
  <si>
    <t>(一社)スマイルズ</t>
  </si>
  <si>
    <t>(株)ひまわり　晴天</t>
  </si>
  <si>
    <t>SoGood(株)　SoGood有明</t>
  </si>
  <si>
    <t>(医)常清会　多機能事業所曽らりす</t>
  </si>
  <si>
    <t>(有)みかげ　どりーむ</t>
  </si>
  <si>
    <t>(NPO)にじの橋広瀬B</t>
  </si>
  <si>
    <t>(合)SATSUMA　NOBIL</t>
  </si>
  <si>
    <t>(NPO)かごしま手をつなぐ親の会　福祉作業所きずな塾</t>
  </si>
  <si>
    <t>(NPO)薩摩ROCK・CLUB　福祉作業所スマイル姶良</t>
  </si>
  <si>
    <t>(福)富士福祉会　就労継続支援B型ふじ美の里</t>
  </si>
  <si>
    <t>(有)東板金　就労継続支援事業所PLUS</t>
  </si>
  <si>
    <t>(合)いしの　フレンズ</t>
  </si>
  <si>
    <t>(株)サンティカパーク　めぐみの森</t>
  </si>
  <si>
    <t>(一社)ゆらいの里</t>
  </si>
  <si>
    <t>(NPO)真愛会　ワークショップしんあい</t>
  </si>
  <si>
    <t>(医)修誠会　ワークスペースきしゃば</t>
  </si>
  <si>
    <t>*</t>
  </si>
  <si>
    <t>鹿屋市</t>
  </si>
  <si>
    <t>垂水市</t>
  </si>
  <si>
    <t>枕崎市</t>
  </si>
  <si>
    <t>#</t>
  </si>
  <si>
    <t>*</t>
  </si>
  <si>
    <t>（福）鹿児島市身体障害者福祉協会
就労継続支援事業所ゆうあいの郷</t>
  </si>
  <si>
    <t>（福）敬和会　第二知覧育成園
　（障害者自立支援センターけいわ）</t>
  </si>
  <si>
    <t>（ＮＰＯ）マザーハウスチャレンジともよし会
就労継続支援Ｂ型事業所マザーハウスチャレンジ</t>
  </si>
  <si>
    <t>（福）鹿児島県社会福祉事業団
障害者支援施設川内自興園</t>
  </si>
  <si>
    <t>（ＮＰＯ）介護予防フットケア協会
就労継続支援事業所　夢の里</t>
  </si>
  <si>
    <t>就労継続支援Ａ型（雇用型）</t>
  </si>
  <si>
    <t>就労継続支援Ａ型（非雇用型）</t>
  </si>
  <si>
    <t>就労継続支援Ａ型　計</t>
  </si>
  <si>
    <t>※就労継続支援A型（非雇用型）の事業所数及び定員は，就労継続支援A型（雇用型）の事業所数及び定員の内数</t>
  </si>
  <si>
    <t>事業所数</t>
  </si>
  <si>
    <t>平均工賃
月　　　額</t>
  </si>
  <si>
    <t>支　 払
延人数</t>
  </si>
  <si>
    <t>(福)白鳩会　花の木ファーム</t>
  </si>
  <si>
    <t>（合）ソーシャルベンチャーSPACE　未来の種</t>
  </si>
  <si>
    <t>(株)ワークステージつばさ　ワークステージつばさ鹿児島</t>
  </si>
  <si>
    <t>(株)南風ベジファーム　就労支援事業所　南風i</t>
  </si>
  <si>
    <t>（一社）串間スポーツクラブ　ワークリンク</t>
  </si>
  <si>
    <t>(NPO)薩摩ROCK・CLUB　ロココ</t>
  </si>
  <si>
    <t>（福）真奉会　障害者支援センター　ワークショップゆうすい</t>
  </si>
  <si>
    <t>㈱インビクト　ワークサポートひとつ霧島</t>
  </si>
  <si>
    <t>(NPO)まぐねっと25　ア・ライズ</t>
  </si>
  <si>
    <t>㈱かのや福祉労働　エバーラスティング</t>
  </si>
  <si>
    <t>（合）イエローローズ　さくら事業所</t>
  </si>
  <si>
    <t>（合）ODA総研　総合支援施設ハートワン</t>
  </si>
  <si>
    <t>（合）桜梅桃李　おんりーわん</t>
  </si>
  <si>
    <t>（一社）コミュニケーションAREA　キッチン紫乃尾</t>
  </si>
  <si>
    <t>（NPO）就労支援センターつるまる</t>
  </si>
  <si>
    <t>㈱壮晟　ワークサポートはな・はな</t>
  </si>
  <si>
    <t>(有)サンタクロース　サンタクロース</t>
  </si>
  <si>
    <t>（NPO）ブルー・スカイ</t>
  </si>
  <si>
    <t>（合）ダイバーシティ鹿児島　就労継続支援A型事業者ラスター</t>
  </si>
  <si>
    <t>湧水町</t>
  </si>
  <si>
    <t>南大隅町</t>
  </si>
  <si>
    <t>㈱かのや福祉労働　エバーサンクス！</t>
  </si>
  <si>
    <t>平成２７年度鹿児島県工賃（賃金）実績一覧</t>
  </si>
  <si>
    <t>平成２７年度鹿児島県工賃（賃金）実績集計表</t>
  </si>
  <si>
    <t>(NPO)夢来郷たかくま　
鹿児島自立支援センターたかくま</t>
  </si>
  <si>
    <t>(株)ワークステージつばさ　ワークステージつばさ鹿児島</t>
  </si>
  <si>
    <t>(NPO)愛・あいネット　障がい者就労支援センター愛・あいネット</t>
  </si>
  <si>
    <t>（福）鹿児島市手をつなぐ育成会　とまと</t>
  </si>
  <si>
    <t>（福）白鳩会　花の木ファーム</t>
  </si>
  <si>
    <t>(福)岳風会　パン工房ぴーたーぱん</t>
  </si>
  <si>
    <t>(福)美野里会　サン・ヴィレッジ姶良</t>
  </si>
  <si>
    <t>(福)コリウス鹿児島　就労継続支援事業所四つ葉</t>
  </si>
  <si>
    <t>(株)南風ベジファーム　南風i</t>
  </si>
  <si>
    <t>(福)三環舎　夢来夢来</t>
  </si>
  <si>
    <t>（株）EN　WATER　FARMS　イーエヌ水耕栽培</t>
  </si>
  <si>
    <t>(NPO)若草会　いちき・らら工房</t>
  </si>
  <si>
    <t>（福）ｸﾘｽﾄ・ﾛｱ　障害者支援施設　星窪きらり</t>
  </si>
  <si>
    <t>(一社)奄美雇用福祉支援協会　共生園・のごろ</t>
  </si>
  <si>
    <t>（株）アレグリアファーム　カーリアベースかのや</t>
  </si>
  <si>
    <t>（福）みさかえ学園　多機能型事業所ホープみさかえ</t>
  </si>
  <si>
    <t>（医）左右会　左右会就労支援事業所</t>
  </si>
  <si>
    <t>（福）天佑会　就労支援センター・七福神</t>
  </si>
  <si>
    <t>㈱心和　指定障害福祉サービス事業所　心和の郷</t>
  </si>
  <si>
    <t>（NPO)人・自然の南風　就労支援サービス　そふと</t>
  </si>
  <si>
    <t>（合）ひふみよ　ひふみよベース紫原</t>
  </si>
  <si>
    <t>（株）つなぐ　就労支援センターみんなのお家</t>
  </si>
  <si>
    <t>(NPO)地域活動支援ｾﾝﾀｰGO・GO　地域支援ｾﾝﾀｰGO・GO</t>
  </si>
  <si>
    <t>(NPO)就労センター夢・あこがれ　夢・あこがれ</t>
  </si>
  <si>
    <t>(有)SKY　就労支援事業所ウィング</t>
  </si>
  <si>
    <t>（NPO)若葉会　自立育成サポートセンター中山</t>
  </si>
  <si>
    <t>（合）ジョイントライフ　ワークセンター絆</t>
  </si>
  <si>
    <t>(福)南恵会　就労継続支援センターはぐくみ</t>
  </si>
  <si>
    <t>大島郡徳之島町</t>
  </si>
  <si>
    <t>肝属郡南大隅町</t>
  </si>
  <si>
    <t>大島郡龍郷町</t>
  </si>
  <si>
    <r>
      <t>*　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年4月1日から平成2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年3月31日に新規指定された事業所</t>
    </r>
  </si>
  <si>
    <t>事業所番号</t>
  </si>
  <si>
    <t>4610102792</t>
  </si>
  <si>
    <t>4610101893</t>
  </si>
  <si>
    <t>4614300061</t>
  </si>
  <si>
    <t>4610102008</t>
  </si>
  <si>
    <t>4610102297</t>
  </si>
  <si>
    <t>4612900102</t>
  </si>
  <si>
    <t>4610800197</t>
  </si>
  <si>
    <t>4610101851</t>
  </si>
  <si>
    <t>4613005026</t>
  </si>
  <si>
    <t>4612500134</t>
  </si>
  <si>
    <t>4610102537</t>
  </si>
  <si>
    <t>4611800113</t>
  </si>
  <si>
    <t>4611500655</t>
  </si>
  <si>
    <t>4610800312</t>
  </si>
  <si>
    <t>4614300251</t>
  </si>
  <si>
    <t>4614000273</t>
  </si>
  <si>
    <t>4611300106</t>
  </si>
  <si>
    <t>4612500167</t>
  </si>
  <si>
    <t>4611500689</t>
  </si>
  <si>
    <t>4614500181</t>
  </si>
  <si>
    <t>4613250291</t>
  </si>
  <si>
    <t>4610103246</t>
  </si>
  <si>
    <t>4610103212</t>
  </si>
  <si>
    <t>4611600331</t>
  </si>
  <si>
    <t>4614500272</t>
  </si>
  <si>
    <t>4614500249</t>
  </si>
  <si>
    <t>4610300735</t>
  </si>
  <si>
    <t>4610600217</t>
  </si>
  <si>
    <t>4610800437</t>
  </si>
  <si>
    <t>4614500280</t>
  </si>
  <si>
    <t>4610103568</t>
  </si>
  <si>
    <t>4610103550</t>
  </si>
  <si>
    <t>4610103857</t>
  </si>
  <si>
    <t>4611900731</t>
  </si>
  <si>
    <t>4610800411</t>
  </si>
  <si>
    <t>4614500264</t>
  </si>
  <si>
    <t>4610103808</t>
  </si>
  <si>
    <t>4611000284</t>
  </si>
  <si>
    <t>4610103345</t>
  </si>
  <si>
    <t>4610300891</t>
  </si>
  <si>
    <t>4610101836</t>
  </si>
  <si>
    <t>4614000364</t>
  </si>
  <si>
    <t>4610103931</t>
  </si>
  <si>
    <t>4612815110</t>
  </si>
  <si>
    <t>4611900814</t>
  </si>
  <si>
    <t>4610103576</t>
  </si>
  <si>
    <t>4614500215</t>
  </si>
  <si>
    <t>4610600191</t>
  </si>
  <si>
    <t>4611500713</t>
  </si>
  <si>
    <t>4614100222</t>
  </si>
  <si>
    <t>4610104152</t>
  </si>
  <si>
    <t>4610104277</t>
  </si>
  <si>
    <t>4611600414</t>
  </si>
  <si>
    <t>4614000398</t>
  </si>
  <si>
    <t>4610300818</t>
  </si>
  <si>
    <t>4610104061</t>
  </si>
  <si>
    <t>4612815151</t>
  </si>
  <si>
    <t>4610102891</t>
  </si>
  <si>
    <t>4610104095</t>
  </si>
  <si>
    <t>4611000011</t>
  </si>
  <si>
    <t>4610600084</t>
  </si>
  <si>
    <t>4611500051</t>
  </si>
  <si>
    <t>4610101513</t>
  </si>
  <si>
    <t>4610100945</t>
  </si>
  <si>
    <t>4613015074</t>
  </si>
  <si>
    <t>4612800047</t>
  </si>
  <si>
    <t>4610600050</t>
  </si>
  <si>
    <t>4610101612</t>
  </si>
  <si>
    <t>4610300214</t>
  </si>
  <si>
    <t>4610800189</t>
  </si>
  <si>
    <t>4611000060</t>
  </si>
  <si>
    <t>4611800063</t>
  </si>
  <si>
    <t>4610900039</t>
  </si>
  <si>
    <t>4610101638</t>
  </si>
  <si>
    <t>4610101711</t>
  </si>
  <si>
    <t>4613100058</t>
  </si>
  <si>
    <t>4611700164</t>
  </si>
  <si>
    <t>4611500135</t>
  </si>
  <si>
    <t>4610101554</t>
  </si>
  <si>
    <t>4611700131</t>
  </si>
  <si>
    <t>4613250283</t>
  </si>
  <si>
    <t>4613200023</t>
  </si>
  <si>
    <t>4610101679</t>
  </si>
  <si>
    <t>4612500092</t>
  </si>
  <si>
    <t>4610300339</t>
  </si>
  <si>
    <t>4613200031</t>
  </si>
  <si>
    <t>4610300164</t>
  </si>
  <si>
    <t>4612600041</t>
  </si>
  <si>
    <t>4610101547</t>
  </si>
  <si>
    <t>4611000136</t>
  </si>
  <si>
    <t>4614300087</t>
  </si>
  <si>
    <t>4610100531</t>
  </si>
  <si>
    <t>4610101919</t>
  </si>
  <si>
    <t>4613115049</t>
  </si>
  <si>
    <t>4611900202</t>
  </si>
  <si>
    <t>4610300115</t>
  </si>
  <si>
    <t>4610101935</t>
  </si>
  <si>
    <t>4611500424</t>
  </si>
  <si>
    <t>4610300354</t>
  </si>
  <si>
    <t>4611600133</t>
  </si>
  <si>
    <t>4610101430</t>
  </si>
  <si>
    <t>4612300014</t>
  </si>
  <si>
    <t>4610101927</t>
  </si>
  <si>
    <t>4613250093</t>
  </si>
  <si>
    <t>4614300111</t>
  </si>
  <si>
    <t>4611500804</t>
  </si>
  <si>
    <t>4610102065</t>
  </si>
  <si>
    <t>4610102016</t>
  </si>
  <si>
    <t>4610900146</t>
  </si>
  <si>
    <t>4612815086</t>
  </si>
  <si>
    <t>4610300412</t>
  </si>
  <si>
    <t>4614200303</t>
  </si>
  <si>
    <t>4611500440</t>
  </si>
  <si>
    <t>4611800055</t>
  </si>
  <si>
    <t>4611900442</t>
  </si>
  <si>
    <t>4614200311</t>
  </si>
  <si>
    <t>4610102198</t>
  </si>
  <si>
    <t>4612900094</t>
  </si>
  <si>
    <t>4614200105</t>
  </si>
  <si>
    <t>4614100149</t>
  </si>
  <si>
    <t>4612815102</t>
  </si>
  <si>
    <t>4610102180</t>
  </si>
  <si>
    <t>4614200329</t>
  </si>
  <si>
    <t>4610102263</t>
  </si>
  <si>
    <t>4611900475</t>
  </si>
  <si>
    <t>4610102164</t>
  </si>
  <si>
    <t>4614200279</t>
  </si>
  <si>
    <t>4610102388</t>
  </si>
  <si>
    <t>4610102347</t>
  </si>
  <si>
    <t>4610102370</t>
  </si>
  <si>
    <t>4610101570</t>
  </si>
  <si>
    <t>4611600190</t>
  </si>
  <si>
    <t>4610300420</t>
  </si>
  <si>
    <t>4610102321</t>
  </si>
  <si>
    <t>4610102172</t>
  </si>
  <si>
    <t>4613000027</t>
  </si>
  <si>
    <t>4610103097</t>
  </si>
  <si>
    <t>4610103972</t>
  </si>
  <si>
    <t>4610104657</t>
  </si>
  <si>
    <t>4613100074</t>
  </si>
  <si>
    <t>4614100131</t>
  </si>
  <si>
    <t>4610101844</t>
  </si>
  <si>
    <t>4610800080</t>
  </si>
  <si>
    <t>4612805079</t>
  </si>
  <si>
    <t>4612815052</t>
  </si>
  <si>
    <t>4612805111</t>
  </si>
  <si>
    <t>4614500165</t>
  </si>
  <si>
    <t>4614500140</t>
  </si>
  <si>
    <t>4614500157</t>
  </si>
  <si>
    <t>4614500199</t>
  </si>
  <si>
    <t>4614500256</t>
  </si>
  <si>
    <t>4610600134</t>
  </si>
  <si>
    <t>4610600092</t>
  </si>
  <si>
    <t>4614200386</t>
  </si>
  <si>
    <t>4614200451</t>
  </si>
  <si>
    <t>4614200675</t>
  </si>
  <si>
    <t>4614200501</t>
  </si>
  <si>
    <t>4614200543</t>
  </si>
  <si>
    <t>4614200535</t>
  </si>
  <si>
    <t>4614400051</t>
  </si>
  <si>
    <t>4610800262</t>
  </si>
  <si>
    <t>4610800361</t>
  </si>
  <si>
    <t>4610800288</t>
  </si>
  <si>
    <t>4610800346</t>
  </si>
  <si>
    <t>4611800139</t>
  </si>
  <si>
    <t>4611800188</t>
  </si>
  <si>
    <t>4611000250</t>
  </si>
  <si>
    <t>4611000292</t>
  </si>
  <si>
    <t>4613205022</t>
  </si>
  <si>
    <t>4613250168</t>
  </si>
  <si>
    <t>4613215062</t>
  </si>
  <si>
    <t>4613250192</t>
  </si>
  <si>
    <t>4613250184</t>
  </si>
  <si>
    <t>4613250317</t>
  </si>
  <si>
    <t>4613250408</t>
  </si>
  <si>
    <t>4610102438</t>
  </si>
  <si>
    <t>4610102479</t>
  </si>
  <si>
    <t>4610102487</t>
  </si>
  <si>
    <t>4610102545</t>
  </si>
  <si>
    <t>4610102529</t>
  </si>
  <si>
    <t>4610102560</t>
  </si>
  <si>
    <t>4610101042</t>
  </si>
  <si>
    <t>4610102735</t>
  </si>
  <si>
    <t>4610102842</t>
  </si>
  <si>
    <t>4610102768</t>
  </si>
  <si>
    <t>4610102982</t>
  </si>
  <si>
    <t>4610102776</t>
  </si>
  <si>
    <t>4610103071</t>
  </si>
  <si>
    <t>4610102958</t>
  </si>
  <si>
    <t>4610102941</t>
  </si>
  <si>
    <t>4610101802</t>
  </si>
  <si>
    <t>4610103279</t>
  </si>
  <si>
    <t>4610103295</t>
  </si>
  <si>
    <t>4610103428</t>
  </si>
  <si>
    <t>4610103352</t>
  </si>
  <si>
    <t>4610103154</t>
  </si>
  <si>
    <t>4610103329</t>
  </si>
  <si>
    <t>4610103436</t>
  </si>
  <si>
    <t>4610103444</t>
  </si>
  <si>
    <t>4610103451</t>
  </si>
  <si>
    <t>4610103634</t>
  </si>
  <si>
    <t>4610103006</t>
  </si>
  <si>
    <t>4610103485</t>
  </si>
  <si>
    <t>4610103535</t>
  </si>
  <si>
    <t>4610103873</t>
  </si>
  <si>
    <t>4610103592</t>
  </si>
  <si>
    <t>4610103824</t>
  </si>
  <si>
    <t>4610104566</t>
  </si>
  <si>
    <t>4610103790</t>
  </si>
  <si>
    <t>4610103378</t>
  </si>
  <si>
    <t>4610103865</t>
  </si>
  <si>
    <t>4610103410</t>
  </si>
  <si>
    <t>4610103840</t>
  </si>
  <si>
    <t>4610103956</t>
  </si>
  <si>
    <t>4610104210</t>
  </si>
  <si>
    <t>4610104194</t>
  </si>
  <si>
    <t>4610104293</t>
  </si>
  <si>
    <t>4610105522</t>
  </si>
  <si>
    <t>4610104251</t>
  </si>
  <si>
    <t>4610104020</t>
  </si>
  <si>
    <t>4610104079</t>
  </si>
  <si>
    <t>4610104103</t>
  </si>
  <si>
    <t>4610300479</t>
  </si>
  <si>
    <t>4610300461</t>
  </si>
  <si>
    <t>4610300487</t>
  </si>
  <si>
    <t>4610300503</t>
  </si>
  <si>
    <t>4610300511</t>
  </si>
  <si>
    <t>4610300529</t>
  </si>
  <si>
    <t>4610300545</t>
  </si>
  <si>
    <t>4610300719</t>
  </si>
  <si>
    <t>4610300743</t>
  </si>
  <si>
    <t>4610300727</t>
  </si>
  <si>
    <t>4610300776</t>
  </si>
  <si>
    <t>4610300800</t>
  </si>
  <si>
    <t>4610300875</t>
  </si>
  <si>
    <t>4613010067</t>
  </si>
  <si>
    <t>4611900509</t>
  </si>
  <si>
    <t>4611900632</t>
  </si>
  <si>
    <t>4611900681</t>
  </si>
  <si>
    <t>4611900772</t>
  </si>
  <si>
    <t>4611900707</t>
  </si>
  <si>
    <t>4611900467</t>
  </si>
  <si>
    <t>4611900756</t>
  </si>
  <si>
    <t>4611900749</t>
  </si>
  <si>
    <t>4611900830</t>
  </si>
  <si>
    <t>4611900855</t>
  </si>
  <si>
    <t>4613115080</t>
  </si>
  <si>
    <t>4611500507</t>
  </si>
  <si>
    <t>4611500614</t>
  </si>
  <si>
    <t>4611500747</t>
  </si>
  <si>
    <t>4611500788</t>
  </si>
  <si>
    <t>4614100156</t>
  </si>
  <si>
    <t>4614100214</t>
  </si>
  <si>
    <t>4614100230</t>
  </si>
  <si>
    <t>4612900136</t>
  </si>
  <si>
    <t>4611700115</t>
  </si>
  <si>
    <t>4611700289</t>
  </si>
  <si>
    <t>4611700404</t>
  </si>
  <si>
    <t>4611400161</t>
  </si>
  <si>
    <t>4611400179</t>
  </si>
  <si>
    <t>4611300163</t>
  </si>
  <si>
    <t>4611600174</t>
  </si>
  <si>
    <t>4611600158</t>
  </si>
  <si>
    <t>4611600349</t>
  </si>
  <si>
    <t>4611600372</t>
  </si>
  <si>
    <t>4611600422</t>
  </si>
  <si>
    <t>4610400097</t>
  </si>
  <si>
    <t>4610400055</t>
  </si>
  <si>
    <t>4614300152</t>
  </si>
  <si>
    <t>4612300063</t>
  </si>
  <si>
    <t>4614300186</t>
  </si>
  <si>
    <t>4612300089</t>
  </si>
  <si>
    <t>4614000224</t>
  </si>
  <si>
    <t>4614000232</t>
  </si>
  <si>
    <t>4614000323</t>
  </si>
  <si>
    <t>4614000331</t>
  </si>
  <si>
    <t>4614000349</t>
  </si>
  <si>
    <t>4614000380</t>
  </si>
  <si>
    <t>4611500523</t>
  </si>
  <si>
    <t>4611500564</t>
  </si>
  <si>
    <t>4610100838</t>
  </si>
  <si>
    <t>4610100564</t>
  </si>
  <si>
    <t>4610100754</t>
  </si>
  <si>
    <t>4610100796</t>
  </si>
  <si>
    <t>4610101000</t>
  </si>
  <si>
    <t>4610800247</t>
  </si>
  <si>
    <t>4611300064</t>
  </si>
  <si>
    <t>4612900029</t>
  </si>
  <si>
    <t>4611900194</t>
  </si>
  <si>
    <t>4611900533</t>
  </si>
  <si>
    <t>（ＮＰＯ）さぽーとすてーしょんどら</t>
  </si>
  <si>
    <t>(NPO)authentic</t>
  </si>
  <si>
    <t>(NPO)リベンジ　ドリームいしき</t>
  </si>
  <si>
    <t>（ＮＰＯ）ワークセンターゆめみらい</t>
  </si>
  <si>
    <t>（ＮＰＯ）ブルースカイ</t>
  </si>
  <si>
    <t>(有)サンタクロース</t>
  </si>
  <si>
    <t>(NPO)メイクサポート　田のかんさー</t>
  </si>
  <si>
    <t>(NPO)薩摩ROCK・CLUB　福祉作業所スマイル3</t>
  </si>
  <si>
    <t>(NPO)鹿児島市精神保健福祉会
連絡協議会事業協会　あしすと</t>
  </si>
  <si>
    <t>(NPO)あおぞら</t>
  </si>
  <si>
    <t>㈱ホープ　ホープ</t>
  </si>
  <si>
    <t>(株)ケイシン　自立支援センターかやの郷</t>
  </si>
  <si>
    <t>（ＮＰＯ）こすも　スカイ</t>
  </si>
  <si>
    <t>（NPO）あしたば　あしたば</t>
  </si>
  <si>
    <t>阿久根市</t>
  </si>
  <si>
    <t>姶良郡姶良町</t>
  </si>
  <si>
    <t>薩摩川内市</t>
  </si>
  <si>
    <t>指宿市</t>
  </si>
  <si>
    <t>（福）太陽会　ワークサポートセンターＤｏしょうぶ</t>
  </si>
  <si>
    <t>出水市</t>
  </si>
  <si>
    <t>西之表市</t>
  </si>
  <si>
    <t>曽於郡大崎町</t>
  </si>
  <si>
    <t>曽於市</t>
  </si>
  <si>
    <t>霧島市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</si>
</sst>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;[Red]\-#,##0.00\ "/>
    <numFmt numFmtId="185" formatCode="#,##0.0;[Red]\-#,##0.0"/>
    <numFmt numFmtId="186" formatCode="0.0_);[Red]\(0.0\)"/>
    <numFmt numFmtId="187" formatCode="\(\)"/>
    <numFmt numFmtId="188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0" xfId="49" applyFill="1" applyAlignment="1">
      <alignment/>
    </xf>
    <xf numFmtId="38" fontId="0" fillId="0" borderId="0" xfId="49" applyFill="1" applyAlignment="1">
      <alignment shrinkToFit="1"/>
    </xf>
    <xf numFmtId="38" fontId="0" fillId="0" borderId="12" xfId="49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center"/>
    </xf>
    <xf numFmtId="38" fontId="0" fillId="0" borderId="13" xfId="49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177" fontId="0" fillId="0" borderId="12" xfId="0" applyNumberFormat="1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38" fontId="7" fillId="0" borderId="17" xfId="49" applyFont="1" applyFill="1" applyBorder="1" applyAlignment="1">
      <alignment horizontal="center" vertical="center" shrinkToFit="1"/>
    </xf>
    <xf numFmtId="38" fontId="7" fillId="0" borderId="12" xfId="49" applyFont="1" applyFill="1" applyBorder="1" applyAlignment="1">
      <alignment horizontal="center" vertical="center" shrinkToFit="1"/>
    </xf>
    <xf numFmtId="38" fontId="7" fillId="33" borderId="16" xfId="49" applyFont="1" applyFill="1" applyBorder="1" applyAlignment="1">
      <alignment horizontal="center" vertical="center" shrinkToFit="1"/>
    </xf>
    <xf numFmtId="38" fontId="7" fillId="0" borderId="13" xfId="49" applyFont="1" applyFill="1" applyBorder="1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38" fontId="7" fillId="7" borderId="16" xfId="49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0" fontId="0" fillId="0" borderId="14" xfId="0" applyFont="1" applyFill="1" applyBorder="1" applyAlignment="1">
      <alignment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 wrapText="1"/>
    </xf>
    <xf numFmtId="0" fontId="0" fillId="0" borderId="12" xfId="0" applyFont="1" applyFill="1" applyBorder="1" applyAlignment="1">
      <alignment horizontal="left" vertical="center" shrinkToFit="1"/>
    </xf>
    <xf numFmtId="38" fontId="0" fillId="0" borderId="0" xfId="49" applyFont="1" applyFill="1" applyAlignment="1">
      <alignment shrinkToFit="1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Fill="1" applyAlignment="1">
      <alignment/>
    </xf>
    <xf numFmtId="176" fontId="0" fillId="0" borderId="0" xfId="49" applyNumberFormat="1" applyFill="1" applyAlignment="1">
      <alignment/>
    </xf>
    <xf numFmtId="176" fontId="0" fillId="0" borderId="12" xfId="49" applyNumberFormat="1" applyFill="1" applyBorder="1" applyAlignment="1">
      <alignment horizontal="center" vertical="center"/>
    </xf>
    <xf numFmtId="176" fontId="0" fillId="0" borderId="12" xfId="49" applyNumberFormat="1" applyFont="1" applyFill="1" applyBorder="1" applyAlignment="1">
      <alignment horizontal="center" vertical="center"/>
    </xf>
    <xf numFmtId="38" fontId="0" fillId="0" borderId="0" xfId="49" applyFill="1" applyAlignment="1">
      <alignment horizontal="center" shrinkToFit="1"/>
    </xf>
    <xf numFmtId="176" fontId="0" fillId="0" borderId="0" xfId="49" applyNumberFormat="1" applyFill="1" applyAlignment="1">
      <alignment shrinkToFit="1"/>
    </xf>
    <xf numFmtId="38" fontId="0" fillId="0" borderId="12" xfId="49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right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7" xfId="49" applyNumberFormat="1" applyFont="1" applyFill="1" applyBorder="1" applyAlignment="1">
      <alignment horizontal="right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176" fontId="0" fillId="33" borderId="26" xfId="0" applyNumberFormat="1" applyFont="1" applyFill="1" applyBorder="1" applyAlignment="1">
      <alignment vertical="center" shrinkToFit="1"/>
    </xf>
    <xf numFmtId="176" fontId="0" fillId="33" borderId="16" xfId="0" applyNumberFormat="1" applyFont="1" applyFill="1" applyBorder="1" applyAlignment="1">
      <alignment vertical="center" shrinkToFit="1"/>
    </xf>
    <xf numFmtId="176" fontId="0" fillId="33" borderId="16" xfId="49" applyNumberFormat="1" applyFont="1" applyFill="1" applyBorder="1" applyAlignment="1">
      <alignment horizontal="right" vertical="center" shrinkToFit="1"/>
    </xf>
    <xf numFmtId="38" fontId="0" fillId="7" borderId="16" xfId="49" applyFont="1" applyFill="1" applyBorder="1" applyAlignment="1">
      <alignment horizontal="center" vertical="center" shrinkToFit="1"/>
    </xf>
    <xf numFmtId="176" fontId="0" fillId="7" borderId="16" xfId="0" applyNumberFormat="1" applyFont="1" applyFill="1" applyBorder="1" applyAlignment="1">
      <alignment vertical="center" shrinkToFit="1"/>
    </xf>
    <xf numFmtId="176" fontId="0" fillId="7" borderId="16" xfId="49" applyNumberFormat="1" applyFont="1" applyFill="1" applyBorder="1" applyAlignment="1">
      <alignment horizontal="right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176" fontId="0" fillId="0" borderId="27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0" fillId="0" borderId="13" xfId="49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0" fontId="0" fillId="33" borderId="16" xfId="0" applyNumberFormat="1" applyFill="1" applyBorder="1" applyAlignment="1">
      <alignment horizontal="center" vertical="center" shrinkToFit="1"/>
    </xf>
    <xf numFmtId="176" fontId="0" fillId="0" borderId="13" xfId="49" applyNumberFormat="1" applyFill="1" applyBorder="1" applyAlignment="1">
      <alignment horizontal="right" vertical="center" shrinkToFit="1"/>
    </xf>
    <xf numFmtId="176" fontId="0" fillId="0" borderId="13" xfId="49" applyNumberFormat="1" applyFill="1" applyBorder="1" applyAlignment="1">
      <alignment vertical="center" shrinkToFit="1"/>
    </xf>
    <xf numFmtId="38" fontId="0" fillId="0" borderId="0" xfId="49" applyFon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38" fontId="0" fillId="0" borderId="0" xfId="49" applyFont="1" applyFill="1" applyAlignment="1">
      <alignment shrinkToFit="1"/>
    </xf>
    <xf numFmtId="188" fontId="0" fillId="0" borderId="20" xfId="49" applyNumberFormat="1" applyFont="1" applyBorder="1" applyAlignment="1">
      <alignment vertical="center"/>
    </xf>
    <xf numFmtId="0" fontId="8" fillId="0" borderId="0" xfId="0" applyFont="1" applyAlignment="1">
      <alignment/>
    </xf>
    <xf numFmtId="176" fontId="0" fillId="0" borderId="12" xfId="49" applyNumberFormat="1" applyFont="1" applyFill="1" applyBorder="1" applyAlignment="1">
      <alignment horizontal="center" vertical="center" wrapText="1"/>
    </xf>
    <xf numFmtId="176" fontId="0" fillId="7" borderId="26" xfId="0" applyNumberFormat="1" applyFont="1" applyFill="1" applyBorder="1" applyAlignment="1">
      <alignment vertical="center" shrinkToFit="1"/>
    </xf>
    <xf numFmtId="188" fontId="0" fillId="33" borderId="26" xfId="0" applyNumberFormat="1" applyFont="1" applyFill="1" applyBorder="1" applyAlignment="1">
      <alignment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wrapText="1" shrinkToFit="1"/>
    </xf>
    <xf numFmtId="0" fontId="0" fillId="33" borderId="26" xfId="0" applyNumberFormat="1" applyFont="1" applyFill="1" applyBorder="1" applyAlignment="1">
      <alignment vertical="center" shrinkToFit="1"/>
    </xf>
    <xf numFmtId="177" fontId="0" fillId="33" borderId="26" xfId="0" applyNumberFormat="1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38" fontId="0" fillId="0" borderId="12" xfId="49" applyFont="1" applyFill="1" applyBorder="1" applyAlignment="1">
      <alignment vertical="center" shrinkToFit="1"/>
    </xf>
    <xf numFmtId="38" fontId="0" fillId="0" borderId="12" xfId="49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38" fontId="0" fillId="0" borderId="12" xfId="49" applyFill="1" applyBorder="1" applyAlignment="1">
      <alignment shrinkToFit="1"/>
    </xf>
    <xf numFmtId="38" fontId="0" fillId="0" borderId="12" xfId="49" applyFill="1" applyBorder="1" applyAlignment="1">
      <alignment vertical="center" shrinkToFit="1"/>
    </xf>
    <xf numFmtId="38" fontId="0" fillId="0" borderId="12" xfId="49" applyFont="1" applyFill="1" applyBorder="1" applyAlignment="1">
      <alignment horizontal="center" vertical="center"/>
    </xf>
    <xf numFmtId="38" fontId="0" fillId="0" borderId="28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24" xfId="0" applyBorder="1" applyAlignment="1">
      <alignment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176" fontId="0" fillId="0" borderId="37" xfId="49" applyNumberFormat="1" applyFont="1" applyFill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38" fontId="0" fillId="0" borderId="42" xfId="49" applyFont="1" applyFill="1" applyBorder="1" applyAlignment="1">
      <alignment shrinkToFit="1"/>
    </xf>
    <xf numFmtId="0" fontId="0" fillId="0" borderId="42" xfId="0" applyFont="1" applyBorder="1" applyAlignment="1">
      <alignment shrinkToFit="1"/>
    </xf>
    <xf numFmtId="38" fontId="4" fillId="0" borderId="0" xfId="49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1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2" max="2" width="11.00390625" style="0" bestFit="1" customWidth="1"/>
    <col min="3" max="4" width="10.25390625" style="0" customWidth="1"/>
    <col min="5" max="7" width="9.125" style="0" bestFit="1" customWidth="1"/>
    <col min="8" max="8" width="12.875" style="0" bestFit="1" customWidth="1"/>
    <col min="9" max="9" width="13.75390625" style="0" bestFit="1" customWidth="1"/>
  </cols>
  <sheetData>
    <row r="1" spans="2:9" ht="21.75" customHeight="1">
      <c r="B1" s="122" t="s">
        <v>339</v>
      </c>
      <c r="C1" s="123"/>
      <c r="D1" s="123"/>
      <c r="E1" s="123"/>
      <c r="F1" s="123"/>
      <c r="G1" s="123"/>
      <c r="H1" s="123"/>
      <c r="I1" s="123"/>
    </row>
    <row r="2" spans="2:9" ht="19.5" customHeight="1">
      <c r="B2" s="123"/>
      <c r="C2" s="123"/>
      <c r="D2" s="123"/>
      <c r="E2" s="123"/>
      <c r="F2" s="123"/>
      <c r="G2" s="123"/>
      <c r="H2" s="123"/>
      <c r="I2" s="123"/>
    </row>
    <row r="3" ht="19.5" customHeight="1" thickBot="1">
      <c r="I3" s="1" t="s">
        <v>2</v>
      </c>
    </row>
    <row r="4" spans="2:9" ht="30" customHeight="1">
      <c r="B4" s="124" t="s">
        <v>7</v>
      </c>
      <c r="C4" s="125"/>
      <c r="D4" s="126"/>
      <c r="E4" s="130" t="s">
        <v>313</v>
      </c>
      <c r="F4" s="130" t="s">
        <v>4</v>
      </c>
      <c r="G4" s="130" t="s">
        <v>6</v>
      </c>
      <c r="H4" s="130" t="s">
        <v>5</v>
      </c>
      <c r="I4" s="132" t="s">
        <v>0</v>
      </c>
    </row>
    <row r="5" spans="2:9" ht="30" customHeight="1" thickBot="1">
      <c r="B5" s="127"/>
      <c r="C5" s="128"/>
      <c r="D5" s="129"/>
      <c r="E5" s="131"/>
      <c r="F5" s="131"/>
      <c r="G5" s="131"/>
      <c r="H5" s="131"/>
      <c r="I5" s="133"/>
    </row>
    <row r="6" spans="2:9" ht="30" customHeight="1">
      <c r="B6" s="108" t="s">
        <v>309</v>
      </c>
      <c r="C6" s="109"/>
      <c r="D6" s="110"/>
      <c r="E6" s="36">
        <v>64</v>
      </c>
      <c r="F6" s="36">
        <f>'27実績一覧（種別小計あり）'!H68</f>
        <v>1169</v>
      </c>
      <c r="G6" s="36">
        <f>'27実績一覧（種別小計あり）'!I68</f>
        <v>12433</v>
      </c>
      <c r="H6" s="36">
        <f>'27実績一覧（種別小計あり）'!J68</f>
        <v>743511293</v>
      </c>
      <c r="I6" s="37">
        <f>H6/G6</f>
        <v>59801.43915386472</v>
      </c>
    </row>
    <row r="7" spans="2:9" ht="30" customHeight="1">
      <c r="B7" s="116" t="s">
        <v>310</v>
      </c>
      <c r="C7" s="117"/>
      <c r="D7" s="118"/>
      <c r="E7" s="89">
        <v>10</v>
      </c>
      <c r="F7" s="89">
        <f>'27実績一覧（種別小計あり）'!H79</f>
        <v>180</v>
      </c>
      <c r="G7" s="38">
        <f>'27実績一覧（種別小計あり）'!I79</f>
        <v>270</v>
      </c>
      <c r="H7" s="38">
        <f>'27実績一覧（種別小計あり）'!J79</f>
        <v>7982568</v>
      </c>
      <c r="I7" s="39">
        <f>H7/G7</f>
        <v>29565.066666666666</v>
      </c>
    </row>
    <row r="8" spans="2:9" ht="30" customHeight="1" thickBot="1">
      <c r="B8" s="119" t="s">
        <v>311</v>
      </c>
      <c r="C8" s="120"/>
      <c r="D8" s="121"/>
      <c r="E8" s="42">
        <f>E6</f>
        <v>64</v>
      </c>
      <c r="F8" s="42">
        <f>F6</f>
        <v>1169</v>
      </c>
      <c r="G8" s="42">
        <f>SUM(G6:G7)</f>
        <v>12703</v>
      </c>
      <c r="H8" s="42">
        <f>SUM(H6:H7)</f>
        <v>751493861</v>
      </c>
      <c r="I8" s="43">
        <f>H8/G8</f>
        <v>59158.770447925686</v>
      </c>
    </row>
    <row r="9" spans="2:9" ht="30" customHeight="1" thickBot="1" thickTop="1">
      <c r="B9" s="111" t="s">
        <v>3</v>
      </c>
      <c r="C9" s="112"/>
      <c r="D9" s="113"/>
      <c r="E9" s="40">
        <v>243</v>
      </c>
      <c r="F9" s="40">
        <f>'27実績一覧（種別小計あり）'!H324</f>
        <v>4929</v>
      </c>
      <c r="G9" s="40">
        <f>'27実績一覧（種別小計あり）'!I324</f>
        <v>55430</v>
      </c>
      <c r="H9" s="40">
        <f>'27実績一覧（種別小計あり）'!J324</f>
        <v>832775067</v>
      </c>
      <c r="I9" s="41">
        <f>H9/G9</f>
        <v>15023.905231823923</v>
      </c>
    </row>
    <row r="10" spans="2:9" ht="30" customHeight="1" thickBot="1">
      <c r="B10" s="114" t="s">
        <v>1</v>
      </c>
      <c r="C10" s="115"/>
      <c r="D10" s="115"/>
      <c r="E10" s="2">
        <f>E8+E9</f>
        <v>307</v>
      </c>
      <c r="F10" s="2">
        <f>F8+F9</f>
        <v>6098</v>
      </c>
      <c r="G10" s="2">
        <f>G8+G9</f>
        <v>68133</v>
      </c>
      <c r="H10" s="2">
        <f>H8+H9</f>
        <v>1584268928</v>
      </c>
      <c r="I10" s="3">
        <f>H10/G10</f>
        <v>23252.59313401729</v>
      </c>
    </row>
    <row r="11" ht="19.5" customHeight="1">
      <c r="B11" s="90" t="s">
        <v>312</v>
      </c>
    </row>
  </sheetData>
  <sheetProtection/>
  <mergeCells count="13">
    <mergeCell ref="G4:G5"/>
    <mergeCell ref="H4:H5"/>
    <mergeCell ref="I4:I5"/>
    <mergeCell ref="B6:D6"/>
    <mergeCell ref="B9:D9"/>
    <mergeCell ref="B10:D10"/>
    <mergeCell ref="B7:D7"/>
    <mergeCell ref="B8:D8"/>
    <mergeCell ref="B1:I1"/>
    <mergeCell ref="B2:I2"/>
    <mergeCell ref="B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0"/>
  <sheetViews>
    <sheetView view="pageBreakPreview" zoomScaleSheetLayoutView="100" zoomScalePageLayoutView="0" workbookViewId="0" topLeftCell="A1">
      <pane xSplit="3" ySplit="3" topLeftCell="D3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16" sqref="K316"/>
    </sheetView>
  </sheetViews>
  <sheetFormatPr defaultColWidth="9.00390625" defaultRowHeight="13.5"/>
  <cols>
    <col min="1" max="1" width="1.625" style="4" hidden="1" customWidth="1"/>
    <col min="2" max="2" width="1.625" style="4" customWidth="1"/>
    <col min="3" max="3" width="4.125" style="4" customWidth="1"/>
    <col min="4" max="4" width="11.625" style="4" bestFit="1" customWidth="1"/>
    <col min="5" max="5" width="38.75390625" style="5" customWidth="1"/>
    <col min="6" max="6" width="16.625" style="9" customWidth="1"/>
    <col min="7" max="7" width="16.625" style="5" customWidth="1"/>
    <col min="8" max="9" width="7.125" style="45" customWidth="1"/>
    <col min="10" max="10" width="13.125" style="45" customWidth="1"/>
    <col min="11" max="11" width="11.625" style="45" customWidth="1"/>
    <col min="12" max="16384" width="9.00390625" style="4" customWidth="1"/>
  </cols>
  <sheetData>
    <row r="1" spans="2:11" ht="19.5" customHeight="1">
      <c r="B1" s="138" t="s">
        <v>338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0:11" ht="13.5">
      <c r="J2" s="134" t="s">
        <v>2</v>
      </c>
      <c r="K2" s="135"/>
    </row>
    <row r="3" spans="4:11" ht="34.5" customHeight="1">
      <c r="D3" s="107" t="s">
        <v>372</v>
      </c>
      <c r="E3" s="6" t="s">
        <v>8</v>
      </c>
      <c r="F3" s="7" t="s">
        <v>9</v>
      </c>
      <c r="G3" s="6" t="s">
        <v>10</v>
      </c>
      <c r="H3" s="46" t="s">
        <v>11</v>
      </c>
      <c r="I3" s="91" t="s">
        <v>315</v>
      </c>
      <c r="J3" s="47" t="s">
        <v>12</v>
      </c>
      <c r="K3" s="91" t="s">
        <v>314</v>
      </c>
    </row>
    <row r="4" spans="2:13" ht="18" customHeight="1">
      <c r="B4" s="5"/>
      <c r="C4" s="5">
        <v>1</v>
      </c>
      <c r="D4" s="105" t="s">
        <v>508</v>
      </c>
      <c r="E4" s="22" t="s">
        <v>216</v>
      </c>
      <c r="F4" s="51" t="s">
        <v>151</v>
      </c>
      <c r="G4" s="25" t="s">
        <v>259</v>
      </c>
      <c r="H4" s="52">
        <v>30</v>
      </c>
      <c r="I4" s="53">
        <v>501</v>
      </c>
      <c r="J4" s="53">
        <v>10960161</v>
      </c>
      <c r="K4" s="54">
        <f aca="true" t="shared" si="0" ref="K4:K31">J4/I4</f>
        <v>21876.56886227545</v>
      </c>
      <c r="L4" s="5"/>
      <c r="M4" s="5"/>
    </row>
    <row r="5" spans="2:13" ht="18" customHeight="1">
      <c r="B5" s="5"/>
      <c r="C5" s="5">
        <v>2</v>
      </c>
      <c r="D5" s="105" t="s">
        <v>373</v>
      </c>
      <c r="E5" s="22" t="s">
        <v>217</v>
      </c>
      <c r="F5" s="51" t="s">
        <v>150</v>
      </c>
      <c r="G5" s="25" t="s">
        <v>259</v>
      </c>
      <c r="H5" s="52">
        <v>10</v>
      </c>
      <c r="I5" s="53">
        <v>131</v>
      </c>
      <c r="J5" s="53">
        <v>6784255</v>
      </c>
      <c r="K5" s="54">
        <f t="shared" si="0"/>
        <v>51788.20610687023</v>
      </c>
      <c r="L5" s="5"/>
      <c r="M5" s="5"/>
    </row>
    <row r="6" spans="2:13" ht="18" customHeight="1">
      <c r="B6" s="5"/>
      <c r="C6" s="5">
        <v>3</v>
      </c>
      <c r="D6" s="105" t="s">
        <v>374</v>
      </c>
      <c r="E6" s="22" t="s">
        <v>218</v>
      </c>
      <c r="F6" s="51" t="s">
        <v>150</v>
      </c>
      <c r="G6" s="25" t="s">
        <v>259</v>
      </c>
      <c r="H6" s="52">
        <v>10</v>
      </c>
      <c r="I6" s="53">
        <v>69</v>
      </c>
      <c r="J6" s="55">
        <v>4277497</v>
      </c>
      <c r="K6" s="54">
        <f t="shared" si="0"/>
        <v>61992.710144927536</v>
      </c>
      <c r="L6" s="5"/>
      <c r="M6" s="5"/>
    </row>
    <row r="7" spans="2:13" ht="18" customHeight="1">
      <c r="B7" s="5"/>
      <c r="C7" s="5">
        <v>4</v>
      </c>
      <c r="D7" s="105" t="s">
        <v>375</v>
      </c>
      <c r="E7" s="22" t="s">
        <v>219</v>
      </c>
      <c r="F7" s="51" t="s">
        <v>152</v>
      </c>
      <c r="G7" s="25" t="s">
        <v>259</v>
      </c>
      <c r="H7" s="52">
        <v>16</v>
      </c>
      <c r="I7" s="53">
        <v>228</v>
      </c>
      <c r="J7" s="53">
        <v>16540436</v>
      </c>
      <c r="K7" s="54">
        <f t="shared" si="0"/>
        <v>72545.77192982456</v>
      </c>
      <c r="L7" s="5"/>
      <c r="M7" s="5"/>
    </row>
    <row r="8" spans="2:13" ht="18" customHeight="1">
      <c r="B8" s="5"/>
      <c r="C8" s="5">
        <v>5</v>
      </c>
      <c r="D8" s="105" t="s">
        <v>376</v>
      </c>
      <c r="E8" s="22" t="s">
        <v>220</v>
      </c>
      <c r="F8" s="51" t="s">
        <v>153</v>
      </c>
      <c r="G8" s="25" t="s">
        <v>259</v>
      </c>
      <c r="H8" s="52">
        <v>28</v>
      </c>
      <c r="I8" s="53">
        <v>237</v>
      </c>
      <c r="J8" s="53">
        <v>15721500</v>
      </c>
      <c r="K8" s="54">
        <f t="shared" si="0"/>
        <v>66335.44303797468</v>
      </c>
      <c r="L8" s="5"/>
      <c r="M8" s="5"/>
    </row>
    <row r="9" spans="2:13" ht="18" customHeight="1">
      <c r="B9" s="5"/>
      <c r="C9" s="5">
        <v>6</v>
      </c>
      <c r="D9" s="105" t="s">
        <v>377</v>
      </c>
      <c r="E9" s="14" t="s">
        <v>221</v>
      </c>
      <c r="F9" s="51" t="s">
        <v>154</v>
      </c>
      <c r="G9" s="25" t="s">
        <v>259</v>
      </c>
      <c r="H9" s="52">
        <v>30</v>
      </c>
      <c r="I9" s="53">
        <v>443</v>
      </c>
      <c r="J9" s="53">
        <v>29906411</v>
      </c>
      <c r="K9" s="54">
        <f t="shared" si="0"/>
        <v>67508.82844243792</v>
      </c>
      <c r="L9" s="5"/>
      <c r="M9" s="5"/>
    </row>
    <row r="10" spans="2:13" ht="18" customHeight="1">
      <c r="B10" s="5"/>
      <c r="C10" s="5">
        <v>7</v>
      </c>
      <c r="D10" s="105" t="s">
        <v>378</v>
      </c>
      <c r="E10" s="22" t="s">
        <v>222</v>
      </c>
      <c r="F10" s="51" t="s">
        <v>155</v>
      </c>
      <c r="G10" s="25" t="s">
        <v>259</v>
      </c>
      <c r="H10" s="52">
        <v>30</v>
      </c>
      <c r="I10" s="53">
        <v>282</v>
      </c>
      <c r="J10" s="53">
        <v>29183200</v>
      </c>
      <c r="K10" s="54">
        <f t="shared" si="0"/>
        <v>103486.52482269504</v>
      </c>
      <c r="L10" s="5"/>
      <c r="M10" s="5"/>
    </row>
    <row r="11" spans="1:13" ht="18" customHeight="1">
      <c r="A11" s="32" t="s">
        <v>302</v>
      </c>
      <c r="B11" s="35"/>
      <c r="C11" s="5">
        <v>8</v>
      </c>
      <c r="D11" s="105" t="s">
        <v>379</v>
      </c>
      <c r="E11" s="14" t="s">
        <v>223</v>
      </c>
      <c r="F11" s="50" t="s">
        <v>156</v>
      </c>
      <c r="G11" s="25" t="s">
        <v>259</v>
      </c>
      <c r="H11" s="52">
        <v>20</v>
      </c>
      <c r="I11" s="53">
        <v>300</v>
      </c>
      <c r="J11" s="53">
        <v>20729669</v>
      </c>
      <c r="K11" s="54">
        <f t="shared" si="0"/>
        <v>69098.89666666667</v>
      </c>
      <c r="L11" s="5"/>
      <c r="M11" s="5"/>
    </row>
    <row r="12" spans="2:13" ht="18" customHeight="1">
      <c r="B12" s="5"/>
      <c r="C12" s="5">
        <v>9</v>
      </c>
      <c r="D12" s="105" t="s">
        <v>380</v>
      </c>
      <c r="E12" s="22" t="s">
        <v>224</v>
      </c>
      <c r="F12" s="50" t="s">
        <v>150</v>
      </c>
      <c r="G12" s="25" t="s">
        <v>259</v>
      </c>
      <c r="H12" s="52">
        <v>29</v>
      </c>
      <c r="I12" s="53">
        <v>344</v>
      </c>
      <c r="J12" s="53">
        <v>17878099</v>
      </c>
      <c r="K12" s="54">
        <f t="shared" si="0"/>
        <v>51971.21802325582</v>
      </c>
      <c r="L12" s="5"/>
      <c r="M12" s="5"/>
    </row>
    <row r="13" spans="2:13" ht="18" customHeight="1">
      <c r="B13" s="5"/>
      <c r="C13" s="5">
        <v>10</v>
      </c>
      <c r="D13" s="105" t="s">
        <v>381</v>
      </c>
      <c r="E13" s="14" t="s">
        <v>316</v>
      </c>
      <c r="F13" s="57" t="s">
        <v>336</v>
      </c>
      <c r="G13" s="25" t="s">
        <v>259</v>
      </c>
      <c r="H13" s="52">
        <v>10</v>
      </c>
      <c r="I13" s="53">
        <v>106</v>
      </c>
      <c r="J13" s="53">
        <v>8760820</v>
      </c>
      <c r="K13" s="54">
        <f t="shared" si="0"/>
        <v>82649.24528301887</v>
      </c>
      <c r="L13" s="5"/>
      <c r="M13" s="5"/>
    </row>
    <row r="14" spans="2:13" ht="18" customHeight="1">
      <c r="B14" s="5"/>
      <c r="C14" s="5">
        <v>11</v>
      </c>
      <c r="D14" s="105" t="s">
        <v>382</v>
      </c>
      <c r="E14" s="22" t="s">
        <v>225</v>
      </c>
      <c r="F14" s="50" t="s">
        <v>158</v>
      </c>
      <c r="G14" s="25" t="s">
        <v>259</v>
      </c>
      <c r="H14" s="52">
        <v>17</v>
      </c>
      <c r="I14" s="53">
        <v>213</v>
      </c>
      <c r="J14" s="53">
        <v>13266846</v>
      </c>
      <c r="K14" s="54">
        <f t="shared" si="0"/>
        <v>62285.66197183099</v>
      </c>
      <c r="L14" s="5"/>
      <c r="M14" s="5"/>
    </row>
    <row r="15" spans="2:13" ht="18" customHeight="1">
      <c r="B15" s="5"/>
      <c r="C15" s="5">
        <v>12</v>
      </c>
      <c r="D15" s="105" t="s">
        <v>383</v>
      </c>
      <c r="E15" s="22" t="s">
        <v>226</v>
      </c>
      <c r="F15" s="50" t="s">
        <v>150</v>
      </c>
      <c r="G15" s="25" t="s">
        <v>259</v>
      </c>
      <c r="H15" s="52">
        <v>20</v>
      </c>
      <c r="I15" s="53">
        <v>625</v>
      </c>
      <c r="J15" s="53">
        <v>32184103</v>
      </c>
      <c r="K15" s="54">
        <f t="shared" si="0"/>
        <v>51494.5648</v>
      </c>
      <c r="L15" s="5"/>
      <c r="M15" s="5"/>
    </row>
    <row r="16" spans="2:13" ht="18" customHeight="1">
      <c r="B16" s="5"/>
      <c r="C16" s="5">
        <v>13</v>
      </c>
      <c r="D16" s="105" t="s">
        <v>384</v>
      </c>
      <c r="E16" s="14" t="s">
        <v>227</v>
      </c>
      <c r="F16" s="50" t="s">
        <v>159</v>
      </c>
      <c r="G16" s="25" t="s">
        <v>259</v>
      </c>
      <c r="H16" s="52">
        <v>10</v>
      </c>
      <c r="I16" s="53">
        <v>161</v>
      </c>
      <c r="J16" s="53">
        <v>9672532</v>
      </c>
      <c r="K16" s="54">
        <f t="shared" si="0"/>
        <v>60077.83850931677</v>
      </c>
      <c r="L16" s="5"/>
      <c r="M16" s="5"/>
    </row>
    <row r="17" spans="2:13" ht="18" customHeight="1">
      <c r="B17" s="5"/>
      <c r="C17" s="5">
        <v>14</v>
      </c>
      <c r="D17" s="105" t="s">
        <v>385</v>
      </c>
      <c r="E17" s="14" t="s">
        <v>228</v>
      </c>
      <c r="F17" s="56" t="s">
        <v>157</v>
      </c>
      <c r="G17" s="25" t="s">
        <v>259</v>
      </c>
      <c r="H17" s="52">
        <v>40</v>
      </c>
      <c r="I17" s="53">
        <v>803</v>
      </c>
      <c r="J17" s="53">
        <v>34500322</v>
      </c>
      <c r="K17" s="54">
        <f t="shared" si="0"/>
        <v>42964.286425902865</v>
      </c>
      <c r="L17" s="5"/>
      <c r="M17" s="5"/>
    </row>
    <row r="18" spans="2:13" ht="18" customHeight="1">
      <c r="B18" s="5"/>
      <c r="C18" s="5">
        <v>15</v>
      </c>
      <c r="D18" s="105" t="s">
        <v>386</v>
      </c>
      <c r="E18" s="14" t="s">
        <v>229</v>
      </c>
      <c r="F18" s="50" t="s">
        <v>156</v>
      </c>
      <c r="G18" s="25" t="s">
        <v>259</v>
      </c>
      <c r="H18" s="52">
        <v>28</v>
      </c>
      <c r="I18" s="53">
        <v>310</v>
      </c>
      <c r="J18" s="53">
        <v>20772690</v>
      </c>
      <c r="K18" s="54">
        <f t="shared" si="0"/>
        <v>67008.67741935483</v>
      </c>
      <c r="L18" s="5"/>
      <c r="M18" s="5"/>
    </row>
    <row r="19" spans="2:13" ht="18" customHeight="1">
      <c r="B19" s="5"/>
      <c r="C19" s="5">
        <v>16</v>
      </c>
      <c r="D19" s="105" t="s">
        <v>387</v>
      </c>
      <c r="E19" s="14" t="s">
        <v>230</v>
      </c>
      <c r="F19" s="51" t="s">
        <v>152</v>
      </c>
      <c r="G19" s="25" t="s">
        <v>259</v>
      </c>
      <c r="H19" s="52">
        <v>15</v>
      </c>
      <c r="I19" s="53">
        <v>191</v>
      </c>
      <c r="J19" s="53">
        <v>19442942</v>
      </c>
      <c r="K19" s="54">
        <f t="shared" si="0"/>
        <v>101795.50785340313</v>
      </c>
      <c r="L19" s="5"/>
      <c r="M19" s="5"/>
    </row>
    <row r="20" spans="2:13" ht="18" customHeight="1">
      <c r="B20" s="5"/>
      <c r="C20" s="5">
        <v>17</v>
      </c>
      <c r="D20" s="105" t="s">
        <v>388</v>
      </c>
      <c r="E20" s="14" t="s">
        <v>231</v>
      </c>
      <c r="F20" s="51" t="s">
        <v>173</v>
      </c>
      <c r="G20" s="25" t="s">
        <v>259</v>
      </c>
      <c r="H20" s="52">
        <v>39</v>
      </c>
      <c r="I20" s="53">
        <v>471</v>
      </c>
      <c r="J20" s="53">
        <v>49220066</v>
      </c>
      <c r="K20" s="54">
        <f t="shared" si="0"/>
        <v>104501.2016985138</v>
      </c>
      <c r="L20" s="5"/>
      <c r="M20" s="5"/>
    </row>
    <row r="21" spans="1:13" ht="18" customHeight="1">
      <c r="A21" s="30" t="s">
        <v>302</v>
      </c>
      <c r="B21" s="35"/>
      <c r="C21" s="5">
        <v>18</v>
      </c>
      <c r="D21" s="105" t="s">
        <v>389</v>
      </c>
      <c r="E21" s="13" t="s">
        <v>119</v>
      </c>
      <c r="F21" s="51" t="s">
        <v>166</v>
      </c>
      <c r="G21" s="25" t="s">
        <v>259</v>
      </c>
      <c r="H21" s="52">
        <v>10</v>
      </c>
      <c r="I21" s="53">
        <v>100</v>
      </c>
      <c r="J21" s="53">
        <v>8492103</v>
      </c>
      <c r="K21" s="54">
        <f t="shared" si="0"/>
        <v>84921.03</v>
      </c>
      <c r="L21" s="5"/>
      <c r="M21" s="5"/>
    </row>
    <row r="22" spans="2:13" ht="18" customHeight="1">
      <c r="B22" s="5"/>
      <c r="C22" s="5">
        <v>19</v>
      </c>
      <c r="D22" s="105" t="s">
        <v>390</v>
      </c>
      <c r="E22" s="22" t="s">
        <v>232</v>
      </c>
      <c r="F22" s="51" t="s">
        <v>158</v>
      </c>
      <c r="G22" s="25" t="s">
        <v>259</v>
      </c>
      <c r="H22" s="52">
        <v>20</v>
      </c>
      <c r="I22" s="53">
        <v>158</v>
      </c>
      <c r="J22" s="53">
        <v>8987624</v>
      </c>
      <c r="K22" s="54">
        <f t="shared" si="0"/>
        <v>56883.696202531646</v>
      </c>
      <c r="L22" s="5"/>
      <c r="M22" s="5"/>
    </row>
    <row r="23" spans="2:13" ht="18" customHeight="1">
      <c r="B23" s="5"/>
      <c r="C23" s="5">
        <v>20</v>
      </c>
      <c r="D23" s="105" t="s">
        <v>391</v>
      </c>
      <c r="E23" s="22" t="s">
        <v>233</v>
      </c>
      <c r="F23" s="50" t="s">
        <v>167</v>
      </c>
      <c r="G23" s="25" t="s">
        <v>259</v>
      </c>
      <c r="H23" s="52">
        <v>13</v>
      </c>
      <c r="I23" s="53">
        <v>215</v>
      </c>
      <c r="J23" s="53">
        <v>11785855</v>
      </c>
      <c r="K23" s="54">
        <f t="shared" si="0"/>
        <v>54817.93023255814</v>
      </c>
      <c r="L23" s="5"/>
      <c r="M23" s="5"/>
    </row>
    <row r="24" spans="2:13" ht="18" customHeight="1">
      <c r="B24" s="5"/>
      <c r="C24" s="5">
        <v>21</v>
      </c>
      <c r="D24" s="105" t="s">
        <v>392</v>
      </c>
      <c r="E24" s="14" t="s">
        <v>234</v>
      </c>
      <c r="F24" s="57" t="s">
        <v>183</v>
      </c>
      <c r="G24" s="25" t="s">
        <v>259</v>
      </c>
      <c r="H24" s="52">
        <v>20</v>
      </c>
      <c r="I24" s="53">
        <v>268</v>
      </c>
      <c r="J24" s="53">
        <v>14803866</v>
      </c>
      <c r="K24" s="54">
        <f t="shared" si="0"/>
        <v>55238.30597014925</v>
      </c>
      <c r="L24" s="5"/>
      <c r="M24" s="5"/>
    </row>
    <row r="25" spans="2:13" ht="18" customHeight="1">
      <c r="B25" s="5"/>
      <c r="C25" s="5">
        <v>22</v>
      </c>
      <c r="D25" s="105" t="s">
        <v>393</v>
      </c>
      <c r="E25" s="14" t="s">
        <v>235</v>
      </c>
      <c r="F25" s="57" t="s">
        <v>169</v>
      </c>
      <c r="G25" s="25" t="s">
        <v>259</v>
      </c>
      <c r="H25" s="52">
        <v>10</v>
      </c>
      <c r="I25" s="53">
        <v>308</v>
      </c>
      <c r="J25" s="53">
        <v>3586000</v>
      </c>
      <c r="K25" s="54">
        <f t="shared" si="0"/>
        <v>11642.857142857143</v>
      </c>
      <c r="L25" s="5"/>
      <c r="M25" s="5"/>
    </row>
    <row r="26" spans="2:13" ht="18" customHeight="1">
      <c r="B26" s="5"/>
      <c r="C26" s="5">
        <v>23</v>
      </c>
      <c r="D26" s="105" t="s">
        <v>421</v>
      </c>
      <c r="E26" s="23" t="s">
        <v>236</v>
      </c>
      <c r="F26" s="57" t="s">
        <v>167</v>
      </c>
      <c r="G26" s="25" t="s">
        <v>259</v>
      </c>
      <c r="H26" s="52">
        <v>15</v>
      </c>
      <c r="I26" s="53">
        <v>143</v>
      </c>
      <c r="J26" s="53">
        <v>7021025</v>
      </c>
      <c r="K26" s="54">
        <f t="shared" si="0"/>
        <v>49098.07692307692</v>
      </c>
      <c r="L26" s="5"/>
      <c r="M26" s="5"/>
    </row>
    <row r="27" spans="1:13" ht="18" customHeight="1">
      <c r="A27" s="30" t="s">
        <v>302</v>
      </c>
      <c r="B27" s="35"/>
      <c r="C27" s="5">
        <v>24</v>
      </c>
      <c r="D27" s="105" t="s">
        <v>394</v>
      </c>
      <c r="E27" s="14" t="s">
        <v>237</v>
      </c>
      <c r="F27" s="57" t="s">
        <v>150</v>
      </c>
      <c r="G27" s="25" t="s">
        <v>259</v>
      </c>
      <c r="H27" s="52">
        <v>30</v>
      </c>
      <c r="I27" s="53">
        <v>341</v>
      </c>
      <c r="J27" s="53">
        <v>20187563</v>
      </c>
      <c r="K27" s="54">
        <f t="shared" si="0"/>
        <v>59201.06451612903</v>
      </c>
      <c r="L27" s="5"/>
      <c r="M27" s="5"/>
    </row>
    <row r="28" spans="1:13" ht="18" customHeight="1">
      <c r="A28" s="30" t="s">
        <v>302</v>
      </c>
      <c r="B28" s="35"/>
      <c r="C28" s="5">
        <v>25</v>
      </c>
      <c r="D28" s="105" t="s">
        <v>395</v>
      </c>
      <c r="E28" s="58" t="s">
        <v>238</v>
      </c>
      <c r="F28" s="57" t="s">
        <v>150</v>
      </c>
      <c r="G28" s="25" t="s">
        <v>259</v>
      </c>
      <c r="H28" s="52">
        <v>20</v>
      </c>
      <c r="I28" s="53">
        <v>267</v>
      </c>
      <c r="J28" s="53">
        <v>16115333</v>
      </c>
      <c r="K28" s="54">
        <f t="shared" si="0"/>
        <v>60357.05243445693</v>
      </c>
      <c r="L28" s="5"/>
      <c r="M28" s="5"/>
    </row>
    <row r="29" spans="2:13" ht="18" customHeight="1">
      <c r="B29" s="5"/>
      <c r="C29" s="5">
        <v>26</v>
      </c>
      <c r="D29" s="105" t="s">
        <v>393</v>
      </c>
      <c r="E29" s="14" t="s">
        <v>239</v>
      </c>
      <c r="F29" s="57" t="s">
        <v>169</v>
      </c>
      <c r="G29" s="25" t="s">
        <v>259</v>
      </c>
      <c r="H29" s="52">
        <v>10</v>
      </c>
      <c r="I29" s="53">
        <v>71</v>
      </c>
      <c r="J29" s="53">
        <v>4425606</v>
      </c>
      <c r="K29" s="54">
        <f t="shared" si="0"/>
        <v>62332.47887323944</v>
      </c>
      <c r="L29" s="5"/>
      <c r="M29" s="5"/>
    </row>
    <row r="30" spans="2:13" ht="18" customHeight="1">
      <c r="B30" s="5"/>
      <c r="C30" s="5">
        <v>27</v>
      </c>
      <c r="D30" s="105" t="s">
        <v>396</v>
      </c>
      <c r="E30" s="14" t="s">
        <v>240</v>
      </c>
      <c r="F30" s="57" t="s">
        <v>177</v>
      </c>
      <c r="G30" s="25" t="s">
        <v>259</v>
      </c>
      <c r="H30" s="52">
        <v>20</v>
      </c>
      <c r="I30" s="53">
        <v>231</v>
      </c>
      <c r="J30" s="53">
        <v>13301728</v>
      </c>
      <c r="K30" s="54">
        <f t="shared" si="0"/>
        <v>57583.23809523809</v>
      </c>
      <c r="L30" s="5"/>
      <c r="M30" s="5"/>
    </row>
    <row r="31" spans="2:13" ht="18" customHeight="1">
      <c r="B31" s="5"/>
      <c r="C31" s="5">
        <v>28</v>
      </c>
      <c r="D31" s="105" t="s">
        <v>420</v>
      </c>
      <c r="E31" s="14" t="s">
        <v>241</v>
      </c>
      <c r="F31" s="59" t="s">
        <v>187</v>
      </c>
      <c r="G31" s="25" t="s">
        <v>259</v>
      </c>
      <c r="H31" s="60">
        <v>30</v>
      </c>
      <c r="I31" s="61">
        <v>264</v>
      </c>
      <c r="J31" s="61">
        <v>16618314</v>
      </c>
      <c r="K31" s="62">
        <f t="shared" si="0"/>
        <v>62948.15909090909</v>
      </c>
      <c r="L31" s="5"/>
      <c r="M31" s="5"/>
    </row>
    <row r="32" spans="1:13" ht="18" customHeight="1">
      <c r="A32" s="30"/>
      <c r="B32" s="35"/>
      <c r="C32" s="5">
        <v>29</v>
      </c>
      <c r="D32" s="105" t="s">
        <v>397</v>
      </c>
      <c r="E32" s="14" t="s">
        <v>242</v>
      </c>
      <c r="F32" s="59" t="s">
        <v>183</v>
      </c>
      <c r="G32" s="25" t="s">
        <v>259</v>
      </c>
      <c r="H32" s="60">
        <v>20</v>
      </c>
      <c r="I32" s="61">
        <v>218</v>
      </c>
      <c r="J32" s="61">
        <v>11548490</v>
      </c>
      <c r="K32" s="62">
        <f aca="true" t="shared" si="1" ref="K32:K67">J32/I32</f>
        <v>52974.7247706422</v>
      </c>
      <c r="L32" s="5"/>
      <c r="M32" s="5"/>
    </row>
    <row r="33" spans="1:13" ht="18" customHeight="1">
      <c r="A33" s="33" t="s">
        <v>302</v>
      </c>
      <c r="B33" s="86"/>
      <c r="C33" s="5">
        <v>30</v>
      </c>
      <c r="D33" s="105" t="s">
        <v>398</v>
      </c>
      <c r="E33" s="14" t="s">
        <v>243</v>
      </c>
      <c r="F33" s="59" t="s">
        <v>183</v>
      </c>
      <c r="G33" s="25" t="s">
        <v>259</v>
      </c>
      <c r="H33" s="60">
        <v>20</v>
      </c>
      <c r="I33" s="61">
        <v>151</v>
      </c>
      <c r="J33" s="61">
        <v>7910641</v>
      </c>
      <c r="K33" s="62">
        <f t="shared" si="1"/>
        <v>52388.350993377484</v>
      </c>
      <c r="L33" s="5"/>
      <c r="M33" s="5"/>
    </row>
    <row r="34" spans="1:13" ht="18" customHeight="1">
      <c r="A34" s="30"/>
      <c r="B34" s="35"/>
      <c r="C34" s="5">
        <v>31</v>
      </c>
      <c r="D34" s="105" t="s">
        <v>399</v>
      </c>
      <c r="E34" s="58" t="s">
        <v>258</v>
      </c>
      <c r="F34" s="59" t="s">
        <v>299</v>
      </c>
      <c r="G34" s="25" t="s">
        <v>259</v>
      </c>
      <c r="H34" s="60">
        <v>20</v>
      </c>
      <c r="I34" s="61">
        <v>291</v>
      </c>
      <c r="J34" s="61">
        <v>20360132</v>
      </c>
      <c r="K34" s="62">
        <f t="shared" si="1"/>
        <v>69966.08934707903</v>
      </c>
      <c r="L34" s="5"/>
      <c r="M34" s="5"/>
    </row>
    <row r="35" spans="1:13" ht="18" customHeight="1">
      <c r="A35" s="30"/>
      <c r="B35" s="35"/>
      <c r="C35" s="5">
        <v>32</v>
      </c>
      <c r="D35" s="105" t="s">
        <v>400</v>
      </c>
      <c r="E35" s="14" t="s">
        <v>244</v>
      </c>
      <c r="F35" s="59" t="s">
        <v>187</v>
      </c>
      <c r="G35" s="25" t="s">
        <v>259</v>
      </c>
      <c r="H35" s="60">
        <v>20</v>
      </c>
      <c r="I35" s="61">
        <v>110</v>
      </c>
      <c r="J35" s="61">
        <v>6588840</v>
      </c>
      <c r="K35" s="62">
        <f t="shared" si="1"/>
        <v>59898.545454545456</v>
      </c>
      <c r="L35" s="5"/>
      <c r="M35" s="5"/>
    </row>
    <row r="36" spans="1:13" ht="18" customHeight="1">
      <c r="A36" s="30"/>
      <c r="B36" s="35"/>
      <c r="C36" s="5">
        <v>33</v>
      </c>
      <c r="D36" s="105" t="s">
        <v>401</v>
      </c>
      <c r="E36" s="14" t="s">
        <v>245</v>
      </c>
      <c r="F36" s="59" t="s">
        <v>156</v>
      </c>
      <c r="G36" s="25" t="s">
        <v>259</v>
      </c>
      <c r="H36" s="60">
        <v>20</v>
      </c>
      <c r="I36" s="61">
        <v>203</v>
      </c>
      <c r="J36" s="61">
        <v>12531801</v>
      </c>
      <c r="K36" s="62">
        <f t="shared" si="1"/>
        <v>61733.00985221675</v>
      </c>
      <c r="L36" s="5"/>
      <c r="M36" s="5"/>
    </row>
    <row r="37" spans="1:13" ht="18" customHeight="1">
      <c r="A37" s="30"/>
      <c r="B37" s="35"/>
      <c r="C37" s="5">
        <v>34</v>
      </c>
      <c r="D37" s="105" t="s">
        <v>402</v>
      </c>
      <c r="E37" s="14" t="s">
        <v>246</v>
      </c>
      <c r="F37" s="59" t="s">
        <v>183</v>
      </c>
      <c r="G37" s="25" t="s">
        <v>259</v>
      </c>
      <c r="H37" s="60">
        <v>20</v>
      </c>
      <c r="I37" s="61">
        <v>60</v>
      </c>
      <c r="J37" s="61">
        <v>3831894</v>
      </c>
      <c r="K37" s="62">
        <f t="shared" si="1"/>
        <v>63864.9</v>
      </c>
      <c r="L37" s="5"/>
      <c r="M37" s="5"/>
    </row>
    <row r="38" spans="1:13" ht="18" customHeight="1">
      <c r="A38" s="30"/>
      <c r="B38" s="35"/>
      <c r="C38" s="5">
        <v>35</v>
      </c>
      <c r="D38" s="105" t="s">
        <v>403</v>
      </c>
      <c r="E38" s="14" t="s">
        <v>247</v>
      </c>
      <c r="F38" s="59" t="s">
        <v>150</v>
      </c>
      <c r="G38" s="25" t="s">
        <v>259</v>
      </c>
      <c r="H38" s="60">
        <v>30</v>
      </c>
      <c r="I38" s="61">
        <v>316</v>
      </c>
      <c r="J38" s="61">
        <v>27427539</v>
      </c>
      <c r="K38" s="62">
        <f t="shared" si="1"/>
        <v>86796.00949367089</v>
      </c>
      <c r="L38" s="5"/>
      <c r="M38" s="5"/>
    </row>
    <row r="39" spans="1:13" ht="18" customHeight="1">
      <c r="A39" s="30"/>
      <c r="B39" s="35"/>
      <c r="C39" s="5">
        <v>36</v>
      </c>
      <c r="D39" s="105" t="s">
        <v>404</v>
      </c>
      <c r="E39" s="14" t="s">
        <v>248</v>
      </c>
      <c r="F39" s="59" t="s">
        <v>150</v>
      </c>
      <c r="G39" s="25" t="s">
        <v>259</v>
      </c>
      <c r="H39" s="60">
        <v>10</v>
      </c>
      <c r="I39" s="61">
        <v>225</v>
      </c>
      <c r="J39" s="61">
        <v>11027227</v>
      </c>
      <c r="K39" s="62">
        <f t="shared" si="1"/>
        <v>49009.897777777776</v>
      </c>
      <c r="L39" s="5"/>
      <c r="M39" s="5"/>
    </row>
    <row r="40" spans="1:13" ht="18" customHeight="1">
      <c r="A40" s="33" t="s">
        <v>302</v>
      </c>
      <c r="B40" s="86"/>
      <c r="C40" s="5">
        <v>37</v>
      </c>
      <c r="D40" s="105" t="s">
        <v>419</v>
      </c>
      <c r="E40" s="34" t="s">
        <v>249</v>
      </c>
      <c r="F40" s="59" t="s">
        <v>183</v>
      </c>
      <c r="G40" s="25" t="s">
        <v>259</v>
      </c>
      <c r="H40" s="60">
        <v>20</v>
      </c>
      <c r="I40" s="61">
        <v>292</v>
      </c>
      <c r="J40" s="61">
        <v>18469049</v>
      </c>
      <c r="K40" s="62">
        <f t="shared" si="1"/>
        <v>63250.16780821918</v>
      </c>
      <c r="L40" s="5"/>
      <c r="M40" s="5"/>
    </row>
    <row r="41" spans="1:13" ht="18" customHeight="1">
      <c r="A41" s="30"/>
      <c r="B41" s="35"/>
      <c r="C41" s="5">
        <v>38</v>
      </c>
      <c r="D41" s="105" t="s">
        <v>405</v>
      </c>
      <c r="E41" s="14" t="s">
        <v>250</v>
      </c>
      <c r="F41" s="59" t="s">
        <v>150</v>
      </c>
      <c r="G41" s="25" t="s">
        <v>259</v>
      </c>
      <c r="H41" s="60">
        <v>20</v>
      </c>
      <c r="I41" s="61">
        <v>117</v>
      </c>
      <c r="J41" s="61">
        <v>5634399</v>
      </c>
      <c r="K41" s="62">
        <f t="shared" si="1"/>
        <v>48157.256410256414</v>
      </c>
      <c r="L41" s="5"/>
      <c r="M41" s="5"/>
    </row>
    <row r="42" spans="1:13" ht="18" customHeight="1">
      <c r="A42" s="30"/>
      <c r="B42" s="35"/>
      <c r="C42" s="5">
        <v>39</v>
      </c>
      <c r="D42" s="105" t="s">
        <v>406</v>
      </c>
      <c r="E42" s="14" t="s">
        <v>251</v>
      </c>
      <c r="F42" s="59" t="s">
        <v>176</v>
      </c>
      <c r="G42" s="25" t="s">
        <v>259</v>
      </c>
      <c r="H42" s="60">
        <v>10</v>
      </c>
      <c r="I42" s="61">
        <v>53</v>
      </c>
      <c r="J42" s="61">
        <v>3652424</v>
      </c>
      <c r="K42" s="62">
        <f t="shared" si="1"/>
        <v>68913.6603773585</v>
      </c>
      <c r="L42" s="5"/>
      <c r="M42" s="5"/>
    </row>
    <row r="43" spans="1:13" ht="18" customHeight="1">
      <c r="A43" s="30"/>
      <c r="B43" s="35"/>
      <c r="C43" s="5">
        <v>40</v>
      </c>
      <c r="D43" s="105" t="s">
        <v>407</v>
      </c>
      <c r="E43" s="14" t="s">
        <v>252</v>
      </c>
      <c r="F43" s="59" t="s">
        <v>156</v>
      </c>
      <c r="G43" s="25" t="s">
        <v>259</v>
      </c>
      <c r="H43" s="60">
        <v>14</v>
      </c>
      <c r="I43" s="61">
        <v>174</v>
      </c>
      <c r="J43" s="61">
        <v>15391805</v>
      </c>
      <c r="K43" s="62">
        <f t="shared" si="1"/>
        <v>88458.64942528735</v>
      </c>
      <c r="L43" s="5"/>
      <c r="M43" s="5"/>
    </row>
    <row r="44" spans="1:13" ht="18" customHeight="1">
      <c r="A44" s="30"/>
      <c r="B44" s="35"/>
      <c r="C44" s="5">
        <v>41</v>
      </c>
      <c r="D44" s="105" t="s">
        <v>408</v>
      </c>
      <c r="E44" s="14" t="s">
        <v>253</v>
      </c>
      <c r="F44" s="59" t="s">
        <v>183</v>
      </c>
      <c r="G44" s="25" t="s">
        <v>259</v>
      </c>
      <c r="H44" s="60">
        <v>15</v>
      </c>
      <c r="I44" s="61">
        <v>81</v>
      </c>
      <c r="J44" s="61">
        <v>3468132</v>
      </c>
      <c r="K44" s="62">
        <f t="shared" si="1"/>
        <v>42816.444444444445</v>
      </c>
      <c r="L44" s="5"/>
      <c r="M44" s="5"/>
    </row>
    <row r="45" spans="1:13" ht="18" customHeight="1">
      <c r="A45" s="30"/>
      <c r="B45" s="35"/>
      <c r="C45" s="5">
        <v>42</v>
      </c>
      <c r="D45" s="105" t="s">
        <v>418</v>
      </c>
      <c r="E45" s="14" t="s">
        <v>254</v>
      </c>
      <c r="F45" s="59" t="s">
        <v>150</v>
      </c>
      <c r="G45" s="25" t="s">
        <v>259</v>
      </c>
      <c r="H45" s="60">
        <v>20</v>
      </c>
      <c r="I45" s="61">
        <v>246</v>
      </c>
      <c r="J45" s="61">
        <v>13217156</v>
      </c>
      <c r="K45" s="62">
        <f t="shared" si="1"/>
        <v>53728.276422764226</v>
      </c>
      <c r="L45" s="5"/>
      <c r="M45" s="5"/>
    </row>
    <row r="46" spans="1:13" ht="18" customHeight="1">
      <c r="A46" s="30"/>
      <c r="B46" s="35"/>
      <c r="C46" s="5">
        <v>43</v>
      </c>
      <c r="D46" s="105" t="s">
        <v>409</v>
      </c>
      <c r="E46" s="14" t="s">
        <v>255</v>
      </c>
      <c r="F46" s="59" t="s">
        <v>150</v>
      </c>
      <c r="G46" s="25" t="s">
        <v>259</v>
      </c>
      <c r="H46" s="60">
        <v>18</v>
      </c>
      <c r="I46" s="61">
        <v>201</v>
      </c>
      <c r="J46" s="61">
        <v>17231824</v>
      </c>
      <c r="K46" s="62">
        <f t="shared" si="1"/>
        <v>85730.46766169154</v>
      </c>
      <c r="L46" s="5"/>
      <c r="M46" s="5"/>
    </row>
    <row r="47" spans="1:13" ht="18" customHeight="1">
      <c r="A47" s="30"/>
      <c r="B47" s="35"/>
      <c r="C47" s="5">
        <v>44</v>
      </c>
      <c r="D47" s="105" t="s">
        <v>410</v>
      </c>
      <c r="E47" s="14" t="s">
        <v>256</v>
      </c>
      <c r="F47" s="59" t="s">
        <v>163</v>
      </c>
      <c r="G47" s="25" t="s">
        <v>259</v>
      </c>
      <c r="H47" s="60">
        <v>20</v>
      </c>
      <c r="I47" s="61">
        <v>188</v>
      </c>
      <c r="J47" s="61">
        <v>8573005</v>
      </c>
      <c r="K47" s="62">
        <f t="shared" si="1"/>
        <v>45601.09042553192</v>
      </c>
      <c r="L47" s="5"/>
      <c r="M47" s="5"/>
    </row>
    <row r="48" spans="1:13" ht="18" customHeight="1">
      <c r="A48" s="30"/>
      <c r="B48" s="35"/>
      <c r="C48" s="5">
        <v>45</v>
      </c>
      <c r="D48" s="105" t="s">
        <v>411</v>
      </c>
      <c r="E48" s="94" t="s">
        <v>257</v>
      </c>
      <c r="F48" s="59" t="s">
        <v>150</v>
      </c>
      <c r="G48" s="24" t="s">
        <v>259</v>
      </c>
      <c r="H48" s="60">
        <v>20</v>
      </c>
      <c r="I48" s="61">
        <v>118</v>
      </c>
      <c r="J48" s="61">
        <v>6691276</v>
      </c>
      <c r="K48" s="62">
        <f t="shared" si="1"/>
        <v>56705.72881355932</v>
      </c>
      <c r="L48" s="5"/>
      <c r="M48" s="5"/>
    </row>
    <row r="49" spans="1:13" ht="18" customHeight="1">
      <c r="A49" s="30"/>
      <c r="B49" s="35"/>
      <c r="C49" s="5">
        <v>46</v>
      </c>
      <c r="D49" s="105" t="s">
        <v>509</v>
      </c>
      <c r="E49" s="14" t="s">
        <v>332</v>
      </c>
      <c r="F49" s="59" t="s">
        <v>150</v>
      </c>
      <c r="G49" s="24" t="s">
        <v>259</v>
      </c>
      <c r="H49" s="60">
        <v>10</v>
      </c>
      <c r="I49" s="61">
        <v>24</v>
      </c>
      <c r="J49" s="61">
        <v>708400</v>
      </c>
      <c r="K49" s="62">
        <f t="shared" si="1"/>
        <v>29516.666666666668</v>
      </c>
      <c r="L49" s="5"/>
      <c r="M49" s="5"/>
    </row>
    <row r="50" spans="1:13" ht="18" customHeight="1">
      <c r="A50" s="30"/>
      <c r="B50" s="35" t="s">
        <v>298</v>
      </c>
      <c r="C50" s="5">
        <v>47</v>
      </c>
      <c r="D50" s="105" t="s">
        <v>412</v>
      </c>
      <c r="E50" s="95" t="s">
        <v>317</v>
      </c>
      <c r="F50" s="57" t="s">
        <v>161</v>
      </c>
      <c r="G50" s="24" t="s">
        <v>259</v>
      </c>
      <c r="H50" s="53">
        <v>20</v>
      </c>
      <c r="I50" s="53">
        <v>95</v>
      </c>
      <c r="J50" s="53">
        <v>5364848</v>
      </c>
      <c r="K50" s="62">
        <f t="shared" si="1"/>
        <v>56472.084210526315</v>
      </c>
      <c r="L50" s="5"/>
      <c r="M50" s="5"/>
    </row>
    <row r="51" spans="1:13" ht="18" customHeight="1">
      <c r="A51" s="30"/>
      <c r="B51" s="35" t="s">
        <v>298</v>
      </c>
      <c r="C51" s="5">
        <v>48</v>
      </c>
      <c r="D51" s="105" t="s">
        <v>413</v>
      </c>
      <c r="E51" s="14" t="s">
        <v>318</v>
      </c>
      <c r="F51" s="57" t="s">
        <v>150</v>
      </c>
      <c r="G51" s="24" t="s">
        <v>259</v>
      </c>
      <c r="H51" s="53">
        <v>18</v>
      </c>
      <c r="I51" s="53">
        <v>22</v>
      </c>
      <c r="J51" s="53">
        <v>1733132</v>
      </c>
      <c r="K51" s="62">
        <f t="shared" si="1"/>
        <v>78778.72727272728</v>
      </c>
      <c r="L51" s="5"/>
      <c r="M51" s="5"/>
    </row>
    <row r="52" spans="1:13" ht="18" customHeight="1">
      <c r="A52" s="30"/>
      <c r="B52" s="35" t="s">
        <v>298</v>
      </c>
      <c r="C52" s="5">
        <v>49</v>
      </c>
      <c r="D52" s="105" t="s">
        <v>414</v>
      </c>
      <c r="E52" s="14" t="s">
        <v>319</v>
      </c>
      <c r="F52" s="57" t="s">
        <v>173</v>
      </c>
      <c r="G52" s="24" t="s">
        <v>259</v>
      </c>
      <c r="H52" s="53">
        <v>10</v>
      </c>
      <c r="I52" s="53">
        <v>90</v>
      </c>
      <c r="J52" s="53">
        <v>4826244</v>
      </c>
      <c r="K52" s="62">
        <f t="shared" si="1"/>
        <v>53624.933333333334</v>
      </c>
      <c r="L52" s="5"/>
      <c r="M52" s="5"/>
    </row>
    <row r="53" spans="1:13" ht="18" customHeight="1">
      <c r="A53" s="30"/>
      <c r="B53" s="35" t="s">
        <v>298</v>
      </c>
      <c r="C53" s="5">
        <v>50</v>
      </c>
      <c r="D53" s="105" t="s">
        <v>422</v>
      </c>
      <c r="E53" s="95" t="s">
        <v>320</v>
      </c>
      <c r="F53" s="57" t="s">
        <v>175</v>
      </c>
      <c r="G53" s="24" t="s">
        <v>259</v>
      </c>
      <c r="H53" s="53">
        <v>10</v>
      </c>
      <c r="I53" s="53">
        <v>32</v>
      </c>
      <c r="J53" s="53">
        <v>1886701</v>
      </c>
      <c r="K53" s="62">
        <f>J53/I53</f>
        <v>58959.40625</v>
      </c>
      <c r="L53" s="5"/>
      <c r="M53" s="5"/>
    </row>
    <row r="54" spans="1:13" ht="18" customHeight="1">
      <c r="A54" s="30"/>
      <c r="B54" s="35" t="s">
        <v>298</v>
      </c>
      <c r="C54" s="5">
        <v>51</v>
      </c>
      <c r="D54" s="105" t="s">
        <v>415</v>
      </c>
      <c r="E54" s="95" t="s">
        <v>321</v>
      </c>
      <c r="F54" s="57" t="s">
        <v>154</v>
      </c>
      <c r="G54" s="24" t="s">
        <v>259</v>
      </c>
      <c r="H54" s="53">
        <v>15</v>
      </c>
      <c r="I54" s="53">
        <v>113</v>
      </c>
      <c r="J54" s="53">
        <v>6757208</v>
      </c>
      <c r="K54" s="62">
        <f t="shared" si="1"/>
        <v>59798.30088495575</v>
      </c>
      <c r="L54" s="5"/>
      <c r="M54" s="5"/>
    </row>
    <row r="55" spans="1:13" ht="18" customHeight="1">
      <c r="A55" s="30"/>
      <c r="B55" s="35" t="s">
        <v>298</v>
      </c>
      <c r="C55" s="5">
        <v>52</v>
      </c>
      <c r="D55" s="105" t="s">
        <v>416</v>
      </c>
      <c r="E55" s="14" t="s">
        <v>322</v>
      </c>
      <c r="F55" s="57" t="s">
        <v>335</v>
      </c>
      <c r="G55" s="24" t="s">
        <v>259</v>
      </c>
      <c r="H55" s="53">
        <v>10</v>
      </c>
      <c r="I55" s="53">
        <v>79</v>
      </c>
      <c r="J55" s="53">
        <v>5254326</v>
      </c>
      <c r="K55" s="62">
        <f t="shared" si="1"/>
        <v>66510.45569620254</v>
      </c>
      <c r="L55" s="5"/>
      <c r="M55" s="5"/>
    </row>
    <row r="56" spans="1:13" ht="18" customHeight="1">
      <c r="A56" s="30"/>
      <c r="B56" s="35" t="s">
        <v>298</v>
      </c>
      <c r="C56" s="5">
        <v>53</v>
      </c>
      <c r="D56" s="105" t="s">
        <v>417</v>
      </c>
      <c r="E56" s="95" t="s">
        <v>323</v>
      </c>
      <c r="F56" s="57" t="s">
        <v>176</v>
      </c>
      <c r="G56" s="24" t="s">
        <v>259</v>
      </c>
      <c r="H56" s="53">
        <v>20</v>
      </c>
      <c r="I56" s="53">
        <v>215</v>
      </c>
      <c r="J56" s="53">
        <v>9759867</v>
      </c>
      <c r="K56" s="62">
        <f aca="true" t="shared" si="2" ref="K56:K66">J56/I56</f>
        <v>45394.73023255814</v>
      </c>
      <c r="L56" s="5"/>
      <c r="M56" s="5"/>
    </row>
    <row r="57" spans="1:13" ht="18" customHeight="1">
      <c r="A57" s="30"/>
      <c r="B57" s="35" t="s">
        <v>298</v>
      </c>
      <c r="C57" s="5">
        <v>54</v>
      </c>
      <c r="D57" s="105" t="s">
        <v>423</v>
      </c>
      <c r="E57" s="95" t="s">
        <v>324</v>
      </c>
      <c r="F57" s="57" t="s">
        <v>150</v>
      </c>
      <c r="G57" s="24" t="s">
        <v>259</v>
      </c>
      <c r="H57" s="53">
        <v>14</v>
      </c>
      <c r="I57" s="53">
        <v>95</v>
      </c>
      <c r="J57" s="53">
        <v>5281044</v>
      </c>
      <c r="K57" s="62">
        <f t="shared" si="2"/>
        <v>55589.936842105264</v>
      </c>
      <c r="L57" s="5"/>
      <c r="M57" s="5"/>
    </row>
    <row r="58" spans="1:13" ht="18" customHeight="1">
      <c r="A58" s="30"/>
      <c r="B58" s="35" t="s">
        <v>298</v>
      </c>
      <c r="C58" s="5">
        <v>55</v>
      </c>
      <c r="D58" s="105" t="s">
        <v>424</v>
      </c>
      <c r="E58" s="95" t="s">
        <v>325</v>
      </c>
      <c r="F58" s="57" t="s">
        <v>150</v>
      </c>
      <c r="G58" s="24" t="s">
        <v>259</v>
      </c>
      <c r="H58" s="53">
        <v>10</v>
      </c>
      <c r="I58" s="53">
        <v>4</v>
      </c>
      <c r="J58" s="53">
        <v>251922</v>
      </c>
      <c r="K58" s="62">
        <f t="shared" si="2"/>
        <v>62980.5</v>
      </c>
      <c r="L58" s="5"/>
      <c r="M58" s="5"/>
    </row>
    <row r="59" spans="1:13" ht="18" customHeight="1">
      <c r="A59" s="30"/>
      <c r="B59" s="35" t="s">
        <v>298</v>
      </c>
      <c r="C59" s="5">
        <v>56</v>
      </c>
      <c r="D59" s="105" t="s">
        <v>425</v>
      </c>
      <c r="E59" s="95" t="s">
        <v>326</v>
      </c>
      <c r="F59" s="57" t="s">
        <v>177</v>
      </c>
      <c r="G59" s="24" t="s">
        <v>259</v>
      </c>
      <c r="H59" s="53">
        <v>20</v>
      </c>
      <c r="I59" s="53">
        <v>26</v>
      </c>
      <c r="J59" s="53">
        <v>1181440</v>
      </c>
      <c r="K59" s="62">
        <f t="shared" si="2"/>
        <v>45440</v>
      </c>
      <c r="L59" s="5"/>
      <c r="M59" s="5"/>
    </row>
    <row r="60" spans="1:13" ht="18" customHeight="1">
      <c r="A60" s="30"/>
      <c r="B60" s="35" t="s">
        <v>298</v>
      </c>
      <c r="C60" s="5">
        <v>57</v>
      </c>
      <c r="D60" s="105" t="s">
        <v>426</v>
      </c>
      <c r="E60" s="95" t="s">
        <v>327</v>
      </c>
      <c r="F60" s="57" t="s">
        <v>173</v>
      </c>
      <c r="G60" s="24" t="s">
        <v>259</v>
      </c>
      <c r="H60" s="53">
        <v>20</v>
      </c>
      <c r="I60" s="53">
        <v>88</v>
      </c>
      <c r="J60" s="53">
        <v>3897012</v>
      </c>
      <c r="K60" s="62">
        <f t="shared" si="2"/>
        <v>44284.22727272727</v>
      </c>
      <c r="L60" s="5"/>
      <c r="M60" s="5"/>
    </row>
    <row r="61" spans="1:13" ht="18" customHeight="1">
      <c r="A61" s="30"/>
      <c r="B61" s="35" t="s">
        <v>298</v>
      </c>
      <c r="C61" s="5">
        <v>58</v>
      </c>
      <c r="D61" s="105" t="s">
        <v>427</v>
      </c>
      <c r="E61" s="95" t="s">
        <v>337</v>
      </c>
      <c r="F61" s="57" t="s">
        <v>299</v>
      </c>
      <c r="G61" s="24" t="s">
        <v>259</v>
      </c>
      <c r="H61" s="53">
        <v>15</v>
      </c>
      <c r="I61" s="53">
        <v>110</v>
      </c>
      <c r="J61" s="53">
        <v>5066540</v>
      </c>
      <c r="K61" s="62">
        <f t="shared" si="2"/>
        <v>46059.454545454544</v>
      </c>
      <c r="L61" s="5"/>
      <c r="M61" s="5"/>
    </row>
    <row r="62" spans="1:13" ht="18" customHeight="1">
      <c r="A62" s="30"/>
      <c r="B62" s="35" t="s">
        <v>298</v>
      </c>
      <c r="C62" s="5">
        <v>59</v>
      </c>
      <c r="D62" s="105" t="s">
        <v>510</v>
      </c>
      <c r="E62" s="95" t="s">
        <v>328</v>
      </c>
      <c r="F62" s="57" t="s">
        <v>150</v>
      </c>
      <c r="G62" s="24" t="s">
        <v>259</v>
      </c>
      <c r="H62" s="53">
        <v>10</v>
      </c>
      <c r="I62" s="53">
        <v>60</v>
      </c>
      <c r="J62" s="53">
        <v>2547480</v>
      </c>
      <c r="K62" s="62">
        <f t="shared" si="2"/>
        <v>42458</v>
      </c>
      <c r="L62" s="5"/>
      <c r="M62" s="5"/>
    </row>
    <row r="63" spans="1:13" ht="18" customHeight="1">
      <c r="A63" s="30"/>
      <c r="B63" s="35" t="s">
        <v>298</v>
      </c>
      <c r="C63" s="5">
        <v>60</v>
      </c>
      <c r="D63" s="105" t="s">
        <v>428</v>
      </c>
      <c r="E63" s="14" t="s">
        <v>329</v>
      </c>
      <c r="F63" s="57" t="s">
        <v>150</v>
      </c>
      <c r="G63" s="24" t="s">
        <v>259</v>
      </c>
      <c r="H63" s="53">
        <v>20</v>
      </c>
      <c r="I63" s="53">
        <v>224</v>
      </c>
      <c r="J63" s="53">
        <v>11511505</v>
      </c>
      <c r="K63" s="62">
        <f t="shared" si="2"/>
        <v>51390.64732142857</v>
      </c>
      <c r="L63" s="5"/>
      <c r="M63" s="5"/>
    </row>
    <row r="64" spans="1:13" ht="18" customHeight="1">
      <c r="A64" s="30"/>
      <c r="B64" s="35" t="s">
        <v>298</v>
      </c>
      <c r="C64" s="5">
        <v>61</v>
      </c>
      <c r="D64" s="105" t="s">
        <v>429</v>
      </c>
      <c r="E64" s="14" t="s">
        <v>330</v>
      </c>
      <c r="F64" s="57" t="s">
        <v>335</v>
      </c>
      <c r="G64" s="25" t="s">
        <v>259</v>
      </c>
      <c r="H64" s="53">
        <v>10</v>
      </c>
      <c r="I64" s="53">
        <v>8</v>
      </c>
      <c r="J64" s="53">
        <v>253310</v>
      </c>
      <c r="K64" s="54">
        <f t="shared" si="2"/>
        <v>31663.75</v>
      </c>
      <c r="L64" s="5"/>
      <c r="M64" s="5"/>
    </row>
    <row r="65" spans="1:13" ht="18" customHeight="1">
      <c r="A65" s="30"/>
      <c r="B65" s="35" t="s">
        <v>298</v>
      </c>
      <c r="C65" s="5">
        <v>62</v>
      </c>
      <c r="D65" s="105" t="s">
        <v>511</v>
      </c>
      <c r="E65" s="14" t="s">
        <v>331</v>
      </c>
      <c r="F65" s="57" t="s">
        <v>150</v>
      </c>
      <c r="G65" s="24" t="s">
        <v>259</v>
      </c>
      <c r="H65" s="53">
        <v>17</v>
      </c>
      <c r="I65" s="53">
        <v>219</v>
      </c>
      <c r="J65" s="53">
        <v>13151331</v>
      </c>
      <c r="K65" s="62">
        <f t="shared" si="2"/>
        <v>60051.739726027394</v>
      </c>
      <c r="L65" s="5"/>
      <c r="M65" s="5"/>
    </row>
    <row r="66" spans="1:13" ht="18" customHeight="1">
      <c r="A66" s="30"/>
      <c r="B66" s="35" t="s">
        <v>298</v>
      </c>
      <c r="C66" s="5">
        <v>63</v>
      </c>
      <c r="D66" s="105" t="s">
        <v>430</v>
      </c>
      <c r="E66" s="14" t="s">
        <v>333</v>
      </c>
      <c r="F66" s="57" t="s">
        <v>150</v>
      </c>
      <c r="G66" s="24" t="s">
        <v>259</v>
      </c>
      <c r="H66" s="53">
        <v>10</v>
      </c>
      <c r="I66" s="53">
        <v>22</v>
      </c>
      <c r="J66" s="53">
        <v>1349800</v>
      </c>
      <c r="K66" s="62">
        <f t="shared" si="2"/>
        <v>61354.545454545456</v>
      </c>
      <c r="L66" s="5"/>
      <c r="M66" s="5"/>
    </row>
    <row r="67" spans="1:13" ht="18" customHeight="1" thickBot="1">
      <c r="A67" s="30"/>
      <c r="B67" s="35" t="s">
        <v>298</v>
      </c>
      <c r="C67" s="5">
        <v>64</v>
      </c>
      <c r="D67" s="105" t="s">
        <v>431</v>
      </c>
      <c r="E67" s="14" t="s">
        <v>334</v>
      </c>
      <c r="F67" s="57" t="s">
        <v>150</v>
      </c>
      <c r="G67" s="24" t="s">
        <v>259</v>
      </c>
      <c r="H67" s="53">
        <v>13</v>
      </c>
      <c r="I67" s="53">
        <v>82</v>
      </c>
      <c r="J67" s="53">
        <v>4046983</v>
      </c>
      <c r="K67" s="62">
        <f t="shared" si="1"/>
        <v>49353.45121951219</v>
      </c>
      <c r="L67" s="5"/>
      <c r="M67" s="5"/>
    </row>
    <row r="68" spans="2:13" ht="18" customHeight="1" thickBot="1" thickTop="1">
      <c r="B68" s="5"/>
      <c r="C68" s="5"/>
      <c r="D68" s="105"/>
      <c r="E68" s="21" t="s">
        <v>261</v>
      </c>
      <c r="F68" s="63"/>
      <c r="G68" s="26"/>
      <c r="H68" s="64">
        <f>SUM(H4:H67)</f>
        <v>1169</v>
      </c>
      <c r="I68" s="64">
        <f>SUM(I4:I67)</f>
        <v>12433</v>
      </c>
      <c r="J68" s="64">
        <f>SUM(J4:J67)</f>
        <v>743511293</v>
      </c>
      <c r="K68" s="65">
        <f>J68/I68</f>
        <v>59801.43915386472</v>
      </c>
      <c r="L68" s="5"/>
      <c r="M68" s="5"/>
    </row>
    <row r="69" spans="1:13" ht="18" customHeight="1" thickTop="1">
      <c r="A69" s="30"/>
      <c r="B69" s="35"/>
      <c r="C69" s="5">
        <v>1</v>
      </c>
      <c r="D69" s="105" t="s">
        <v>379</v>
      </c>
      <c r="E69" s="14" t="s">
        <v>223</v>
      </c>
      <c r="F69" s="59" t="s">
        <v>156</v>
      </c>
      <c r="G69" s="24" t="s">
        <v>260</v>
      </c>
      <c r="H69" s="60">
        <v>20</v>
      </c>
      <c r="I69" s="61">
        <v>13</v>
      </c>
      <c r="J69" s="61">
        <v>270625</v>
      </c>
      <c r="K69" s="62">
        <f aca="true" t="shared" si="3" ref="K69:K78">J69/I69</f>
        <v>20817.30769230769</v>
      </c>
      <c r="L69" s="5"/>
      <c r="M69" s="5"/>
    </row>
    <row r="70" spans="1:13" ht="18" customHeight="1">
      <c r="A70" s="30"/>
      <c r="B70" s="35"/>
      <c r="C70" s="5">
        <v>2</v>
      </c>
      <c r="D70" s="105" t="s">
        <v>389</v>
      </c>
      <c r="E70" s="13" t="s">
        <v>119</v>
      </c>
      <c r="F70" s="59" t="s">
        <v>166</v>
      </c>
      <c r="G70" s="24" t="s">
        <v>260</v>
      </c>
      <c r="H70" s="60">
        <v>10</v>
      </c>
      <c r="I70" s="61">
        <v>12</v>
      </c>
      <c r="J70" s="61">
        <v>322400</v>
      </c>
      <c r="K70" s="62">
        <f>J70/I70</f>
        <v>26866.666666666668</v>
      </c>
      <c r="L70" s="5"/>
      <c r="M70" s="5"/>
    </row>
    <row r="71" spans="2:13" ht="18" customHeight="1">
      <c r="B71" s="5"/>
      <c r="C71" s="5">
        <v>3</v>
      </c>
      <c r="D71" s="105" t="s">
        <v>394</v>
      </c>
      <c r="E71" s="14" t="s">
        <v>237</v>
      </c>
      <c r="F71" s="59" t="s">
        <v>154</v>
      </c>
      <c r="G71" s="24" t="s">
        <v>260</v>
      </c>
      <c r="H71" s="60">
        <v>30</v>
      </c>
      <c r="I71" s="61">
        <v>32</v>
      </c>
      <c r="J71" s="61">
        <v>1939620</v>
      </c>
      <c r="K71" s="62">
        <f t="shared" si="3"/>
        <v>60613.125</v>
      </c>
      <c r="L71" s="5"/>
      <c r="M71" s="5"/>
    </row>
    <row r="72" spans="2:13" ht="18" customHeight="1">
      <c r="B72" s="5"/>
      <c r="C72" s="5">
        <v>4</v>
      </c>
      <c r="D72" s="105" t="s">
        <v>395</v>
      </c>
      <c r="E72" s="58" t="s">
        <v>238</v>
      </c>
      <c r="F72" s="59" t="s">
        <v>154</v>
      </c>
      <c r="G72" s="24" t="s">
        <v>260</v>
      </c>
      <c r="H72" s="60">
        <v>20</v>
      </c>
      <c r="I72" s="61">
        <v>85</v>
      </c>
      <c r="J72" s="61">
        <v>2392289</v>
      </c>
      <c r="K72" s="62">
        <f t="shared" si="3"/>
        <v>28144.576470588236</v>
      </c>
      <c r="L72" s="5"/>
      <c r="M72" s="5"/>
    </row>
    <row r="73" spans="2:13" ht="18" customHeight="1">
      <c r="B73" s="35"/>
      <c r="C73" s="5">
        <v>5</v>
      </c>
      <c r="D73" s="105" t="s">
        <v>398</v>
      </c>
      <c r="E73" s="14" t="s">
        <v>243</v>
      </c>
      <c r="F73" s="59" t="s">
        <v>183</v>
      </c>
      <c r="G73" s="24" t="s">
        <v>260</v>
      </c>
      <c r="H73" s="60">
        <v>20</v>
      </c>
      <c r="I73" s="61">
        <v>35</v>
      </c>
      <c r="J73" s="61">
        <v>419624</v>
      </c>
      <c r="K73" s="62">
        <f t="shared" si="3"/>
        <v>11989.257142857143</v>
      </c>
      <c r="L73" s="5"/>
      <c r="M73" s="5"/>
    </row>
    <row r="74" spans="2:13" ht="18" customHeight="1">
      <c r="B74" s="35"/>
      <c r="C74" s="5">
        <v>6</v>
      </c>
      <c r="D74" s="105" t="s">
        <v>399</v>
      </c>
      <c r="E74" s="58" t="s">
        <v>340</v>
      </c>
      <c r="F74" s="59" t="s">
        <v>161</v>
      </c>
      <c r="G74" s="24" t="s">
        <v>260</v>
      </c>
      <c r="H74" s="60">
        <v>20</v>
      </c>
      <c r="I74" s="61">
        <v>17</v>
      </c>
      <c r="J74" s="61">
        <v>300646</v>
      </c>
      <c r="K74" s="62">
        <f t="shared" si="3"/>
        <v>17685.058823529413</v>
      </c>
      <c r="L74" s="5"/>
      <c r="M74" s="5"/>
    </row>
    <row r="75" spans="2:13" ht="18" customHeight="1">
      <c r="B75" s="35"/>
      <c r="C75" s="5">
        <v>7</v>
      </c>
      <c r="D75" s="105" t="s">
        <v>419</v>
      </c>
      <c r="E75" s="34" t="s">
        <v>249</v>
      </c>
      <c r="F75" s="59" t="s">
        <v>183</v>
      </c>
      <c r="G75" s="24" t="s">
        <v>260</v>
      </c>
      <c r="H75" s="60">
        <v>20</v>
      </c>
      <c r="I75" s="61">
        <v>51</v>
      </c>
      <c r="J75" s="61">
        <v>1411072</v>
      </c>
      <c r="K75" s="62">
        <f t="shared" si="3"/>
        <v>27668.07843137255</v>
      </c>
      <c r="L75" s="5"/>
      <c r="M75" s="5"/>
    </row>
    <row r="76" spans="2:13" ht="18" customHeight="1">
      <c r="B76" s="35"/>
      <c r="C76" s="5">
        <v>8</v>
      </c>
      <c r="D76" s="105" t="s">
        <v>406</v>
      </c>
      <c r="E76" s="95" t="s">
        <v>251</v>
      </c>
      <c r="F76" s="59" t="s">
        <v>176</v>
      </c>
      <c r="G76" s="24" t="s">
        <v>260</v>
      </c>
      <c r="H76" s="60">
        <v>10</v>
      </c>
      <c r="I76" s="61">
        <v>10</v>
      </c>
      <c r="J76" s="61">
        <v>333820</v>
      </c>
      <c r="K76" s="62">
        <f t="shared" si="3"/>
        <v>33382</v>
      </c>
      <c r="L76" s="5"/>
      <c r="M76" s="5"/>
    </row>
    <row r="77" spans="2:13" ht="18" customHeight="1">
      <c r="B77" s="35" t="s">
        <v>298</v>
      </c>
      <c r="C77" s="5">
        <v>9</v>
      </c>
      <c r="D77" s="105" t="s">
        <v>412</v>
      </c>
      <c r="E77" s="95" t="s">
        <v>317</v>
      </c>
      <c r="F77" s="59" t="s">
        <v>161</v>
      </c>
      <c r="G77" s="24" t="s">
        <v>260</v>
      </c>
      <c r="H77" s="60">
        <v>20</v>
      </c>
      <c r="I77" s="61">
        <v>4</v>
      </c>
      <c r="J77" s="61">
        <v>154000</v>
      </c>
      <c r="K77" s="62">
        <f t="shared" si="3"/>
        <v>38500</v>
      </c>
      <c r="L77" s="5"/>
      <c r="M77" s="5"/>
    </row>
    <row r="78" spans="2:13" ht="18" customHeight="1" thickBot="1">
      <c r="B78" s="35" t="s">
        <v>303</v>
      </c>
      <c r="C78" s="5">
        <v>10</v>
      </c>
      <c r="D78" s="105" t="s">
        <v>424</v>
      </c>
      <c r="E78" s="95" t="s">
        <v>325</v>
      </c>
      <c r="F78" s="59" t="s">
        <v>150</v>
      </c>
      <c r="G78" s="24" t="s">
        <v>260</v>
      </c>
      <c r="H78" s="60">
        <v>10</v>
      </c>
      <c r="I78" s="61">
        <v>11</v>
      </c>
      <c r="J78" s="61">
        <v>438472</v>
      </c>
      <c r="K78" s="62">
        <f t="shared" si="3"/>
        <v>39861.09090909091</v>
      </c>
      <c r="L78" s="5"/>
      <c r="M78" s="5"/>
    </row>
    <row r="79" spans="2:13" ht="18" customHeight="1" thickBot="1" thickTop="1">
      <c r="B79" s="5"/>
      <c r="C79" s="5"/>
      <c r="D79" s="105"/>
      <c r="E79" s="21" t="s">
        <v>262</v>
      </c>
      <c r="F79" s="63"/>
      <c r="G79" s="26"/>
      <c r="H79" s="93">
        <f>SUM(H69:H78)</f>
        <v>180</v>
      </c>
      <c r="I79" s="96">
        <f>SUM(I69:I78)</f>
        <v>270</v>
      </c>
      <c r="J79" s="97">
        <f>SUM(J69:J78)</f>
        <v>7982568</v>
      </c>
      <c r="K79" s="66">
        <f>J79/I79</f>
        <v>29565.066666666666</v>
      </c>
      <c r="L79" s="5"/>
      <c r="M79" s="5"/>
    </row>
    <row r="80" spans="2:13" ht="18" customHeight="1" thickBot="1" thickTop="1">
      <c r="B80" s="5"/>
      <c r="C80" s="5"/>
      <c r="D80" s="105"/>
      <c r="E80" s="28" t="s">
        <v>188</v>
      </c>
      <c r="F80" s="67"/>
      <c r="G80" s="29"/>
      <c r="H80" s="92">
        <f>H68</f>
        <v>1169</v>
      </c>
      <c r="I80" s="68">
        <f>I68+I79</f>
        <v>12703</v>
      </c>
      <c r="J80" s="68">
        <f>J68+J79</f>
        <v>751493861</v>
      </c>
      <c r="K80" s="69">
        <f>J80/I80</f>
        <v>59158.770447925686</v>
      </c>
      <c r="L80" s="5"/>
      <c r="M80" s="5"/>
    </row>
    <row r="81" spans="2:13" s="8" customFormat="1" ht="18" customHeight="1" thickTop="1">
      <c r="B81" s="87"/>
      <c r="C81" s="87">
        <v>1</v>
      </c>
      <c r="D81" s="106" t="s">
        <v>416</v>
      </c>
      <c r="E81" s="15" t="s">
        <v>66</v>
      </c>
      <c r="F81" s="70" t="s">
        <v>182</v>
      </c>
      <c r="G81" s="27" t="s">
        <v>13</v>
      </c>
      <c r="H81" s="71">
        <v>12</v>
      </c>
      <c r="I81" s="72">
        <v>154</v>
      </c>
      <c r="J81" s="73">
        <v>1168048</v>
      </c>
      <c r="K81" s="74">
        <f>J81/I81</f>
        <v>7584.727272727273</v>
      </c>
      <c r="L81" s="87"/>
      <c r="M81" s="87"/>
    </row>
    <row r="82" spans="2:13" s="8" customFormat="1" ht="18" customHeight="1">
      <c r="B82" s="87"/>
      <c r="C82" s="87">
        <v>2</v>
      </c>
      <c r="D82" s="106" t="s">
        <v>482</v>
      </c>
      <c r="E82" s="12" t="s">
        <v>83</v>
      </c>
      <c r="F82" s="51" t="s">
        <v>179</v>
      </c>
      <c r="G82" s="25" t="s">
        <v>13</v>
      </c>
      <c r="H82" s="75">
        <v>14</v>
      </c>
      <c r="I82" s="76">
        <v>218</v>
      </c>
      <c r="J82" s="77">
        <v>2883520</v>
      </c>
      <c r="K82" s="74">
        <f aca="true" t="shared" si="4" ref="K82:K145">J82/I82</f>
        <v>13227.155963302752</v>
      </c>
      <c r="L82" s="87"/>
      <c r="M82" s="87"/>
    </row>
    <row r="83" spans="2:13" s="8" customFormat="1" ht="18" customHeight="1">
      <c r="B83" s="87"/>
      <c r="C83" s="87">
        <v>3</v>
      </c>
      <c r="D83" s="106" t="s">
        <v>516</v>
      </c>
      <c r="E83" s="12" t="s">
        <v>86</v>
      </c>
      <c r="F83" s="51" t="s">
        <v>179</v>
      </c>
      <c r="G83" s="25" t="s">
        <v>13</v>
      </c>
      <c r="H83" s="75">
        <v>30</v>
      </c>
      <c r="I83" s="76">
        <v>382</v>
      </c>
      <c r="J83" s="77">
        <v>5012940</v>
      </c>
      <c r="K83" s="74">
        <f t="shared" si="4"/>
        <v>13122.879581151832</v>
      </c>
      <c r="L83" s="87"/>
      <c r="M83" s="87"/>
    </row>
    <row r="84" spans="2:13" s="8" customFormat="1" ht="18" customHeight="1">
      <c r="B84" s="87"/>
      <c r="C84" s="87">
        <v>4</v>
      </c>
      <c r="D84" s="106" t="s">
        <v>493</v>
      </c>
      <c r="E84" s="12" t="s">
        <v>57</v>
      </c>
      <c r="F84" s="51" t="s">
        <v>179</v>
      </c>
      <c r="G84" s="25" t="s">
        <v>13</v>
      </c>
      <c r="H84" s="75">
        <v>20</v>
      </c>
      <c r="I84" s="76">
        <v>218</v>
      </c>
      <c r="J84" s="77">
        <v>1337475</v>
      </c>
      <c r="K84" s="74">
        <f t="shared" si="4"/>
        <v>6135.206422018348</v>
      </c>
      <c r="L84" s="87"/>
      <c r="M84" s="87"/>
    </row>
    <row r="85" spans="2:13" s="8" customFormat="1" ht="18" customHeight="1">
      <c r="B85" s="87"/>
      <c r="C85" s="87">
        <v>5</v>
      </c>
      <c r="D85" s="106" t="s">
        <v>517</v>
      </c>
      <c r="E85" s="12" t="s">
        <v>110</v>
      </c>
      <c r="F85" s="51" t="s">
        <v>183</v>
      </c>
      <c r="G85" s="25" t="s">
        <v>13</v>
      </c>
      <c r="H85" s="75">
        <v>16</v>
      </c>
      <c r="I85" s="76">
        <v>180</v>
      </c>
      <c r="J85" s="77">
        <v>608075</v>
      </c>
      <c r="K85" s="74">
        <f t="shared" si="4"/>
        <v>3378.1944444444443</v>
      </c>
      <c r="L85" s="87"/>
      <c r="M85" s="87"/>
    </row>
    <row r="86" spans="2:13" s="8" customFormat="1" ht="18" customHeight="1">
      <c r="B86" s="87"/>
      <c r="C86" s="87">
        <v>6</v>
      </c>
      <c r="D86" s="106" t="s">
        <v>518</v>
      </c>
      <c r="E86" s="12" t="s">
        <v>346</v>
      </c>
      <c r="F86" s="51" t="s">
        <v>183</v>
      </c>
      <c r="G86" s="25" t="s">
        <v>13</v>
      </c>
      <c r="H86" s="75">
        <v>20</v>
      </c>
      <c r="I86" s="76">
        <v>174</v>
      </c>
      <c r="J86" s="77">
        <v>1290882</v>
      </c>
      <c r="K86" s="74">
        <f t="shared" si="4"/>
        <v>7418.862068965517</v>
      </c>
      <c r="L86" s="87"/>
      <c r="M86" s="87"/>
    </row>
    <row r="87" spans="2:13" s="8" customFormat="1" ht="18" customHeight="1">
      <c r="B87" s="87"/>
      <c r="C87" s="87">
        <v>7</v>
      </c>
      <c r="D87" s="106" t="s">
        <v>519</v>
      </c>
      <c r="E87" s="23" t="s">
        <v>197</v>
      </c>
      <c r="F87" s="51" t="s">
        <v>183</v>
      </c>
      <c r="G87" s="25" t="s">
        <v>13</v>
      </c>
      <c r="H87" s="75">
        <v>10</v>
      </c>
      <c r="I87" s="76">
        <v>103</v>
      </c>
      <c r="J87" s="77">
        <v>1269095</v>
      </c>
      <c r="K87" s="74">
        <f t="shared" si="4"/>
        <v>12321.31067961165</v>
      </c>
      <c r="L87" s="87"/>
      <c r="M87" s="87"/>
    </row>
    <row r="88" spans="2:13" s="8" customFormat="1" ht="18" customHeight="1">
      <c r="B88" s="87"/>
      <c r="C88" s="87">
        <v>8</v>
      </c>
      <c r="D88" s="106" t="s">
        <v>520</v>
      </c>
      <c r="E88" s="12" t="s">
        <v>198</v>
      </c>
      <c r="F88" s="51" t="s">
        <v>183</v>
      </c>
      <c r="G88" s="25" t="s">
        <v>13</v>
      </c>
      <c r="H88" s="75">
        <v>20</v>
      </c>
      <c r="I88" s="76">
        <v>171</v>
      </c>
      <c r="J88" s="77">
        <v>2069520</v>
      </c>
      <c r="K88" s="74">
        <f t="shared" si="4"/>
        <v>12102.456140350878</v>
      </c>
      <c r="L88" s="87"/>
      <c r="M88" s="87"/>
    </row>
    <row r="89" spans="2:13" s="8" customFormat="1" ht="18" customHeight="1">
      <c r="B89" s="87"/>
      <c r="C89" s="87">
        <v>9</v>
      </c>
      <c r="D89" s="106" t="s">
        <v>521</v>
      </c>
      <c r="E89" s="12" t="s">
        <v>215</v>
      </c>
      <c r="F89" s="51" t="s">
        <v>183</v>
      </c>
      <c r="G89" s="25" t="s">
        <v>13</v>
      </c>
      <c r="H89" s="75">
        <v>20</v>
      </c>
      <c r="I89" s="76">
        <v>239</v>
      </c>
      <c r="J89" s="77">
        <v>1587950</v>
      </c>
      <c r="K89" s="74">
        <f t="shared" si="4"/>
        <v>6644.142259414226</v>
      </c>
      <c r="L89" s="87"/>
      <c r="M89" s="87"/>
    </row>
    <row r="90" spans="2:13" s="8" customFormat="1" ht="18" customHeight="1">
      <c r="B90" s="87"/>
      <c r="C90" s="87">
        <v>10</v>
      </c>
      <c r="D90" s="106" t="s">
        <v>522</v>
      </c>
      <c r="E90" s="12" t="s">
        <v>263</v>
      </c>
      <c r="F90" s="51" t="s">
        <v>183</v>
      </c>
      <c r="G90" s="25" t="s">
        <v>13</v>
      </c>
      <c r="H90" s="75">
        <v>20</v>
      </c>
      <c r="I90" s="76">
        <v>208</v>
      </c>
      <c r="J90" s="77">
        <v>1278360</v>
      </c>
      <c r="K90" s="74">
        <f t="shared" si="4"/>
        <v>6145.961538461538</v>
      </c>
      <c r="L90" s="87"/>
      <c r="M90" s="87"/>
    </row>
    <row r="91" spans="2:13" s="8" customFormat="1" ht="18" customHeight="1">
      <c r="B91" s="87"/>
      <c r="C91" s="87">
        <v>11</v>
      </c>
      <c r="D91" s="106" t="s">
        <v>523</v>
      </c>
      <c r="E91" s="12" t="s">
        <v>290</v>
      </c>
      <c r="F91" s="51" t="s">
        <v>183</v>
      </c>
      <c r="G91" s="25" t="s">
        <v>13</v>
      </c>
      <c r="H91" s="75">
        <v>20</v>
      </c>
      <c r="I91" s="76">
        <v>96</v>
      </c>
      <c r="J91" s="77">
        <v>1054060</v>
      </c>
      <c r="K91" s="74">
        <f t="shared" si="4"/>
        <v>10979.791666666666</v>
      </c>
      <c r="L91" s="87"/>
      <c r="M91" s="87"/>
    </row>
    <row r="92" spans="2:13" s="8" customFormat="1" ht="18" customHeight="1">
      <c r="B92" s="87"/>
      <c r="C92" s="87">
        <v>12</v>
      </c>
      <c r="D92" s="106" t="s">
        <v>524</v>
      </c>
      <c r="E92" s="12" t="s">
        <v>663</v>
      </c>
      <c r="F92" s="51" t="s">
        <v>187</v>
      </c>
      <c r="G92" s="25" t="s">
        <v>13</v>
      </c>
      <c r="H92" s="75">
        <v>20</v>
      </c>
      <c r="I92" s="76">
        <v>185</v>
      </c>
      <c r="J92" s="77">
        <v>2811550</v>
      </c>
      <c r="K92" s="74">
        <f t="shared" si="4"/>
        <v>15197.567567567568</v>
      </c>
      <c r="L92" s="87"/>
      <c r="M92" s="87"/>
    </row>
    <row r="93" spans="2:13" s="8" customFormat="1" ht="18" customHeight="1">
      <c r="B93" s="87"/>
      <c r="C93" s="87">
        <v>13</v>
      </c>
      <c r="D93" s="106" t="s">
        <v>525</v>
      </c>
      <c r="E93" s="12" t="s">
        <v>200</v>
      </c>
      <c r="F93" s="51" t="s">
        <v>187</v>
      </c>
      <c r="G93" s="25" t="s">
        <v>13</v>
      </c>
      <c r="H93" s="75">
        <v>14</v>
      </c>
      <c r="I93" s="76">
        <v>167</v>
      </c>
      <c r="J93" s="77">
        <v>786370</v>
      </c>
      <c r="K93" s="74">
        <f t="shared" si="4"/>
        <v>4708.802395209581</v>
      </c>
      <c r="L93" s="87"/>
      <c r="M93" s="87"/>
    </row>
    <row r="94" spans="2:13" s="8" customFormat="1" ht="18" customHeight="1">
      <c r="B94" s="87"/>
      <c r="C94" s="87">
        <v>14</v>
      </c>
      <c r="D94" s="106" t="s">
        <v>484</v>
      </c>
      <c r="E94" s="12" t="s">
        <v>85</v>
      </c>
      <c r="F94" s="51" t="s">
        <v>180</v>
      </c>
      <c r="G94" s="25" t="s">
        <v>13</v>
      </c>
      <c r="H94" s="75">
        <v>20</v>
      </c>
      <c r="I94" s="76">
        <v>115</v>
      </c>
      <c r="J94" s="77">
        <v>2145000</v>
      </c>
      <c r="K94" s="74">
        <f t="shared" si="4"/>
        <v>18652.17391304348</v>
      </c>
      <c r="L94" s="87"/>
      <c r="M94" s="87"/>
    </row>
    <row r="95" spans="2:13" s="8" customFormat="1" ht="18" customHeight="1">
      <c r="B95" s="87"/>
      <c r="C95" s="87">
        <v>15</v>
      </c>
      <c r="D95" s="106" t="s">
        <v>488</v>
      </c>
      <c r="E95" s="12" t="s">
        <v>54</v>
      </c>
      <c r="F95" s="51" t="s">
        <v>180</v>
      </c>
      <c r="G95" s="25" t="s">
        <v>13</v>
      </c>
      <c r="H95" s="75">
        <v>52</v>
      </c>
      <c r="I95" s="76">
        <v>823</v>
      </c>
      <c r="J95" s="77">
        <v>9913000</v>
      </c>
      <c r="K95" s="74">
        <f t="shared" si="4"/>
        <v>12044.957472660997</v>
      </c>
      <c r="L95" s="87"/>
      <c r="M95" s="87"/>
    </row>
    <row r="96" spans="2:13" s="8" customFormat="1" ht="18" customHeight="1">
      <c r="B96" s="87"/>
      <c r="C96" s="87">
        <v>16</v>
      </c>
      <c r="D96" s="106" t="s">
        <v>491</v>
      </c>
      <c r="E96" s="12" t="s">
        <v>89</v>
      </c>
      <c r="F96" s="51" t="s">
        <v>180</v>
      </c>
      <c r="G96" s="25" t="s">
        <v>13</v>
      </c>
      <c r="H96" s="75">
        <v>15</v>
      </c>
      <c r="I96" s="76">
        <v>177</v>
      </c>
      <c r="J96" s="77">
        <v>4194000</v>
      </c>
      <c r="K96" s="74">
        <f t="shared" si="4"/>
        <v>23694.915254237287</v>
      </c>
      <c r="L96" s="87"/>
      <c r="M96" s="87"/>
    </row>
    <row r="97" spans="2:13" s="8" customFormat="1" ht="18" customHeight="1">
      <c r="B97" s="87"/>
      <c r="C97" s="87">
        <v>17</v>
      </c>
      <c r="D97" s="106" t="s">
        <v>495</v>
      </c>
      <c r="E97" s="12" t="s">
        <v>59</v>
      </c>
      <c r="F97" s="51" t="s">
        <v>180</v>
      </c>
      <c r="G97" s="25" t="s">
        <v>13</v>
      </c>
      <c r="H97" s="75">
        <v>40</v>
      </c>
      <c r="I97" s="76">
        <v>729</v>
      </c>
      <c r="J97" s="77">
        <v>13868801</v>
      </c>
      <c r="K97" s="74">
        <f t="shared" si="4"/>
        <v>19024.41838134431</v>
      </c>
      <c r="L97" s="87"/>
      <c r="M97" s="87"/>
    </row>
    <row r="98" spans="2:13" s="8" customFormat="1" ht="18" customHeight="1">
      <c r="B98" s="87"/>
      <c r="C98" s="87">
        <v>18</v>
      </c>
      <c r="D98" s="106" t="s">
        <v>499</v>
      </c>
      <c r="E98" s="12" t="s">
        <v>122</v>
      </c>
      <c r="F98" s="51" t="s">
        <v>180</v>
      </c>
      <c r="G98" s="25" t="s">
        <v>13</v>
      </c>
      <c r="H98" s="75">
        <v>13</v>
      </c>
      <c r="I98" s="76">
        <v>164</v>
      </c>
      <c r="J98" s="77">
        <v>3093000</v>
      </c>
      <c r="K98" s="74">
        <f t="shared" si="4"/>
        <v>18859.756097560974</v>
      </c>
      <c r="L98" s="87"/>
      <c r="M98" s="87"/>
    </row>
    <row r="99" spans="2:13" s="8" customFormat="1" ht="18" customHeight="1">
      <c r="B99" s="87"/>
      <c r="C99" s="87">
        <v>19</v>
      </c>
      <c r="D99" s="106" t="s">
        <v>526</v>
      </c>
      <c r="E99" s="12" t="s">
        <v>140</v>
      </c>
      <c r="F99" s="51" t="s">
        <v>180</v>
      </c>
      <c r="G99" s="25" t="s">
        <v>13</v>
      </c>
      <c r="H99" s="75">
        <v>7</v>
      </c>
      <c r="I99" s="76">
        <v>77</v>
      </c>
      <c r="J99" s="77">
        <v>347950</v>
      </c>
      <c r="K99" s="74">
        <f t="shared" si="4"/>
        <v>4518.831168831169</v>
      </c>
      <c r="L99" s="87"/>
      <c r="M99" s="87"/>
    </row>
    <row r="100" spans="2:13" s="8" customFormat="1" ht="18" customHeight="1">
      <c r="B100" s="87"/>
      <c r="C100" s="87">
        <v>20</v>
      </c>
      <c r="D100" s="106" t="s">
        <v>527</v>
      </c>
      <c r="E100" s="12" t="s">
        <v>268</v>
      </c>
      <c r="F100" s="51" t="s">
        <v>180</v>
      </c>
      <c r="G100" s="25" t="s">
        <v>13</v>
      </c>
      <c r="H100" s="75">
        <v>20</v>
      </c>
      <c r="I100" s="76">
        <v>362</v>
      </c>
      <c r="J100" s="77">
        <v>6999585</v>
      </c>
      <c r="K100" s="74">
        <f t="shared" si="4"/>
        <v>19335.870165745855</v>
      </c>
      <c r="L100" s="87"/>
      <c r="M100" s="87"/>
    </row>
    <row r="101" spans="2:13" s="8" customFormat="1" ht="18" customHeight="1">
      <c r="B101" s="87"/>
      <c r="C101" s="87">
        <v>21</v>
      </c>
      <c r="D101" s="106" t="s">
        <v>528</v>
      </c>
      <c r="E101" s="16" t="s">
        <v>281</v>
      </c>
      <c r="F101" s="51" t="s">
        <v>180</v>
      </c>
      <c r="G101" s="25" t="s">
        <v>13</v>
      </c>
      <c r="H101" s="75">
        <v>14</v>
      </c>
      <c r="I101" s="76">
        <v>125</v>
      </c>
      <c r="J101" s="77">
        <v>1180200</v>
      </c>
      <c r="K101" s="74">
        <f t="shared" si="4"/>
        <v>9441.6</v>
      </c>
      <c r="L101" s="87"/>
      <c r="M101" s="87"/>
    </row>
    <row r="102" spans="2:13" s="8" customFormat="1" ht="18" customHeight="1">
      <c r="B102" s="87"/>
      <c r="C102" s="87">
        <v>22</v>
      </c>
      <c r="D102" s="106" t="s">
        <v>529</v>
      </c>
      <c r="E102" s="16" t="s">
        <v>349</v>
      </c>
      <c r="F102" s="51" t="s">
        <v>180</v>
      </c>
      <c r="G102" s="25" t="s">
        <v>13</v>
      </c>
      <c r="H102" s="75">
        <v>12</v>
      </c>
      <c r="I102" s="76">
        <v>122</v>
      </c>
      <c r="J102" s="77">
        <v>2991700</v>
      </c>
      <c r="K102" s="74">
        <f t="shared" si="4"/>
        <v>24522.131147540982</v>
      </c>
      <c r="L102" s="87"/>
      <c r="M102" s="87"/>
    </row>
    <row r="103" spans="2:13" s="8" customFormat="1" ht="18" customHeight="1">
      <c r="B103" s="87"/>
      <c r="C103" s="87">
        <v>23</v>
      </c>
      <c r="D103" s="106" t="s">
        <v>530</v>
      </c>
      <c r="E103" s="98" t="s">
        <v>353</v>
      </c>
      <c r="F103" s="51" t="s">
        <v>180</v>
      </c>
      <c r="G103" s="25" t="s">
        <v>13</v>
      </c>
      <c r="H103" s="75">
        <v>20</v>
      </c>
      <c r="I103" s="76">
        <v>17</v>
      </c>
      <c r="J103" s="77">
        <v>210300</v>
      </c>
      <c r="K103" s="74">
        <f t="shared" si="4"/>
        <v>12370.588235294117</v>
      </c>
      <c r="L103" s="87"/>
      <c r="M103" s="87"/>
    </row>
    <row r="104" spans="2:13" s="8" customFormat="1" ht="18" customHeight="1">
      <c r="B104" s="87"/>
      <c r="C104" s="87">
        <v>24</v>
      </c>
      <c r="D104" s="106" t="s">
        <v>531</v>
      </c>
      <c r="E104" s="16" t="s">
        <v>664</v>
      </c>
      <c r="F104" s="51" t="s">
        <v>180</v>
      </c>
      <c r="G104" s="25" t="s">
        <v>13</v>
      </c>
      <c r="H104" s="75">
        <v>20</v>
      </c>
      <c r="I104" s="76">
        <v>51</v>
      </c>
      <c r="J104" s="77">
        <v>417050</v>
      </c>
      <c r="K104" s="74">
        <f t="shared" si="4"/>
        <v>8177.450980392156</v>
      </c>
      <c r="L104" s="87"/>
      <c r="M104" s="87"/>
    </row>
    <row r="105" spans="2:13" s="8" customFormat="1" ht="18" customHeight="1">
      <c r="B105" s="87"/>
      <c r="C105" s="87">
        <v>25</v>
      </c>
      <c r="D105" s="106" t="s">
        <v>445</v>
      </c>
      <c r="E105" s="16" t="s">
        <v>25</v>
      </c>
      <c r="F105" s="51" t="s">
        <v>164</v>
      </c>
      <c r="G105" s="25" t="s">
        <v>13</v>
      </c>
      <c r="H105" s="75">
        <v>22</v>
      </c>
      <c r="I105" s="76">
        <v>257</v>
      </c>
      <c r="J105" s="77">
        <v>3119665</v>
      </c>
      <c r="K105" s="74">
        <f t="shared" si="4"/>
        <v>12138.774319066148</v>
      </c>
      <c r="L105" s="87"/>
      <c r="M105" s="87"/>
    </row>
    <row r="106" spans="2:13" s="8" customFormat="1" ht="18" customHeight="1">
      <c r="B106" s="87"/>
      <c r="C106" s="87">
        <v>26</v>
      </c>
      <c r="D106" s="106" t="s">
        <v>481</v>
      </c>
      <c r="E106" s="16" t="s">
        <v>121</v>
      </c>
      <c r="F106" s="51" t="s">
        <v>164</v>
      </c>
      <c r="G106" s="25" t="s">
        <v>13</v>
      </c>
      <c r="H106" s="75">
        <v>30</v>
      </c>
      <c r="I106" s="76">
        <v>385</v>
      </c>
      <c r="J106" s="77">
        <v>6355807</v>
      </c>
      <c r="K106" s="74">
        <f t="shared" si="4"/>
        <v>16508.589610389612</v>
      </c>
      <c r="L106" s="87"/>
      <c r="M106" s="87"/>
    </row>
    <row r="107" spans="2:13" s="8" customFormat="1" ht="18" customHeight="1">
      <c r="B107" s="87"/>
      <c r="C107" s="87">
        <v>27</v>
      </c>
      <c r="D107" s="106" t="s">
        <v>532</v>
      </c>
      <c r="E107" s="16" t="s">
        <v>145</v>
      </c>
      <c r="F107" s="51" t="s">
        <v>164</v>
      </c>
      <c r="G107" s="25" t="s">
        <v>13</v>
      </c>
      <c r="H107" s="75">
        <v>30</v>
      </c>
      <c r="I107" s="76">
        <v>255</v>
      </c>
      <c r="J107" s="77">
        <v>3406900</v>
      </c>
      <c r="K107" s="74">
        <f t="shared" si="4"/>
        <v>13360.392156862745</v>
      </c>
      <c r="L107" s="87"/>
      <c r="M107" s="87"/>
    </row>
    <row r="108" spans="2:13" s="8" customFormat="1" ht="18" customHeight="1">
      <c r="B108" s="87"/>
      <c r="C108" s="87">
        <v>28</v>
      </c>
      <c r="D108" s="106" t="s">
        <v>460</v>
      </c>
      <c r="E108" s="16" t="s">
        <v>36</v>
      </c>
      <c r="F108" s="51" t="s">
        <v>172</v>
      </c>
      <c r="G108" s="25" t="s">
        <v>13</v>
      </c>
      <c r="H108" s="75">
        <v>20</v>
      </c>
      <c r="I108" s="76">
        <v>253</v>
      </c>
      <c r="J108" s="77">
        <v>5950344</v>
      </c>
      <c r="K108" s="74">
        <f t="shared" si="4"/>
        <v>23519.146245059288</v>
      </c>
      <c r="L108" s="87"/>
      <c r="M108" s="87"/>
    </row>
    <row r="109" spans="2:13" s="8" customFormat="1" ht="18" customHeight="1">
      <c r="B109" s="87"/>
      <c r="C109" s="87">
        <v>29</v>
      </c>
      <c r="D109" s="106" t="s">
        <v>442</v>
      </c>
      <c r="E109" s="16" t="s">
        <v>21</v>
      </c>
      <c r="F109" s="51" t="s">
        <v>156</v>
      </c>
      <c r="G109" s="25" t="s">
        <v>13</v>
      </c>
      <c r="H109" s="77">
        <v>20</v>
      </c>
      <c r="I109" s="77">
        <v>211</v>
      </c>
      <c r="J109" s="77">
        <v>1860281</v>
      </c>
      <c r="K109" s="74">
        <f t="shared" si="4"/>
        <v>8816.497630331754</v>
      </c>
      <c r="L109" s="87"/>
      <c r="M109" s="87"/>
    </row>
    <row r="110" spans="2:13" s="8" customFormat="1" ht="18" customHeight="1">
      <c r="B110" s="87"/>
      <c r="C110" s="87">
        <v>30</v>
      </c>
      <c r="D110" s="106" t="s">
        <v>515</v>
      </c>
      <c r="E110" s="16" t="s">
        <v>82</v>
      </c>
      <c r="F110" s="51" t="s">
        <v>156</v>
      </c>
      <c r="G110" s="25" t="s">
        <v>13</v>
      </c>
      <c r="H110" s="77">
        <v>21</v>
      </c>
      <c r="I110" s="77">
        <v>370</v>
      </c>
      <c r="J110" s="77">
        <v>5150301</v>
      </c>
      <c r="K110" s="74">
        <f t="shared" si="4"/>
        <v>13919.732432432433</v>
      </c>
      <c r="L110" s="87"/>
      <c r="M110" s="87"/>
    </row>
    <row r="111" spans="2:13" s="8" customFormat="1" ht="18" customHeight="1">
      <c r="B111" s="87"/>
      <c r="C111" s="87">
        <v>31</v>
      </c>
      <c r="D111" s="106" t="s">
        <v>533</v>
      </c>
      <c r="E111" s="16" t="s">
        <v>138</v>
      </c>
      <c r="F111" s="51" t="s">
        <v>156</v>
      </c>
      <c r="G111" s="25" t="s">
        <v>13</v>
      </c>
      <c r="H111" s="77">
        <v>14</v>
      </c>
      <c r="I111" s="77">
        <v>283</v>
      </c>
      <c r="J111" s="77">
        <v>2679990</v>
      </c>
      <c r="K111" s="74">
        <f t="shared" si="4"/>
        <v>9469.929328621909</v>
      </c>
      <c r="L111" s="87"/>
      <c r="M111" s="87"/>
    </row>
    <row r="112" spans="2:13" s="8" customFormat="1" ht="18" customHeight="1">
      <c r="B112" s="87"/>
      <c r="C112" s="87">
        <v>32</v>
      </c>
      <c r="D112" s="106" t="s">
        <v>534</v>
      </c>
      <c r="E112" s="16" t="s">
        <v>195</v>
      </c>
      <c r="F112" s="51" t="s">
        <v>156</v>
      </c>
      <c r="G112" s="25" t="s">
        <v>13</v>
      </c>
      <c r="H112" s="77">
        <v>20</v>
      </c>
      <c r="I112" s="77">
        <v>163</v>
      </c>
      <c r="J112" s="77">
        <v>2815715</v>
      </c>
      <c r="K112" s="74">
        <f t="shared" si="4"/>
        <v>17274.325153374233</v>
      </c>
      <c r="L112" s="87"/>
      <c r="M112" s="87"/>
    </row>
    <row r="113" spans="2:13" s="8" customFormat="1" ht="18" customHeight="1">
      <c r="B113" s="87"/>
      <c r="C113" s="87">
        <v>33</v>
      </c>
      <c r="D113" s="106" t="s">
        <v>535</v>
      </c>
      <c r="E113" s="16" t="s">
        <v>196</v>
      </c>
      <c r="F113" s="51" t="s">
        <v>156</v>
      </c>
      <c r="G113" s="25" t="s">
        <v>13</v>
      </c>
      <c r="H113" s="77">
        <v>10</v>
      </c>
      <c r="I113" s="77">
        <v>61</v>
      </c>
      <c r="J113" s="77">
        <v>561686</v>
      </c>
      <c r="K113" s="74">
        <f t="shared" si="4"/>
        <v>9207.967213114754</v>
      </c>
      <c r="L113" s="87"/>
      <c r="M113" s="87"/>
    </row>
    <row r="114" spans="2:13" s="8" customFormat="1" ht="18" customHeight="1">
      <c r="B114" s="87"/>
      <c r="C114" s="87">
        <v>34</v>
      </c>
      <c r="D114" s="106" t="s">
        <v>536</v>
      </c>
      <c r="E114" s="16" t="s">
        <v>204</v>
      </c>
      <c r="F114" s="51" t="s">
        <v>156</v>
      </c>
      <c r="G114" s="25" t="s">
        <v>13</v>
      </c>
      <c r="H114" s="77">
        <v>12</v>
      </c>
      <c r="I114" s="77">
        <v>128</v>
      </c>
      <c r="J114" s="77">
        <v>637800</v>
      </c>
      <c r="K114" s="74">
        <f t="shared" si="4"/>
        <v>4982.8125</v>
      </c>
      <c r="L114" s="87"/>
      <c r="M114" s="87"/>
    </row>
    <row r="115" spans="2:13" s="8" customFormat="1" ht="18" customHeight="1">
      <c r="B115" s="87"/>
      <c r="C115" s="87">
        <v>35</v>
      </c>
      <c r="D115" s="106" t="s">
        <v>444</v>
      </c>
      <c r="E115" s="98" t="s">
        <v>24</v>
      </c>
      <c r="F115" s="51" t="s">
        <v>159</v>
      </c>
      <c r="G115" s="25" t="s">
        <v>13</v>
      </c>
      <c r="H115" s="77">
        <v>20</v>
      </c>
      <c r="I115" s="77">
        <v>459</v>
      </c>
      <c r="J115" s="77">
        <v>7122852</v>
      </c>
      <c r="K115" s="74">
        <f t="shared" si="4"/>
        <v>15518.196078431372</v>
      </c>
      <c r="L115" s="87"/>
      <c r="M115" s="87"/>
    </row>
    <row r="116" spans="2:13" s="8" customFormat="1" ht="18" customHeight="1">
      <c r="B116" s="87"/>
      <c r="C116" s="87">
        <v>36</v>
      </c>
      <c r="D116" s="106" t="s">
        <v>537</v>
      </c>
      <c r="E116" s="16" t="s">
        <v>115</v>
      </c>
      <c r="F116" s="51" t="s">
        <v>159</v>
      </c>
      <c r="G116" s="25" t="s">
        <v>13</v>
      </c>
      <c r="H116" s="77">
        <v>20</v>
      </c>
      <c r="I116" s="77">
        <v>124</v>
      </c>
      <c r="J116" s="77">
        <v>1598033</v>
      </c>
      <c r="K116" s="74">
        <f t="shared" si="4"/>
        <v>12887.362903225807</v>
      </c>
      <c r="L116" s="87"/>
      <c r="M116" s="87"/>
    </row>
    <row r="117" spans="2:13" s="8" customFormat="1" ht="18" customHeight="1">
      <c r="B117" s="87"/>
      <c r="C117" s="87">
        <v>37</v>
      </c>
      <c r="D117" s="106" t="s">
        <v>538</v>
      </c>
      <c r="E117" s="16" t="s">
        <v>351</v>
      </c>
      <c r="F117" s="51" t="s">
        <v>159</v>
      </c>
      <c r="G117" s="25" t="s">
        <v>13</v>
      </c>
      <c r="H117" s="77">
        <v>20</v>
      </c>
      <c r="I117" s="77">
        <v>66</v>
      </c>
      <c r="J117" s="77">
        <v>935040</v>
      </c>
      <c r="K117" s="74">
        <f t="shared" si="4"/>
        <v>14167.272727272728</v>
      </c>
      <c r="L117" s="87"/>
      <c r="M117" s="87"/>
    </row>
    <row r="118" spans="2:13" s="8" customFormat="1" ht="18" customHeight="1">
      <c r="B118" s="87"/>
      <c r="C118" s="87">
        <v>38</v>
      </c>
      <c r="D118" s="106" t="s">
        <v>443</v>
      </c>
      <c r="E118" s="16" t="s">
        <v>23</v>
      </c>
      <c r="F118" s="51" t="s">
        <v>163</v>
      </c>
      <c r="G118" s="25" t="s">
        <v>13</v>
      </c>
      <c r="H118" s="77">
        <v>10</v>
      </c>
      <c r="I118" s="77">
        <v>128</v>
      </c>
      <c r="J118" s="77">
        <v>693200</v>
      </c>
      <c r="K118" s="74">
        <f t="shared" si="4"/>
        <v>5415.625</v>
      </c>
      <c r="L118" s="87"/>
      <c r="M118" s="87"/>
    </row>
    <row r="119" spans="2:13" s="8" customFormat="1" ht="18" customHeight="1">
      <c r="B119" s="87"/>
      <c r="C119" s="87">
        <v>39</v>
      </c>
      <c r="D119" s="106" t="s">
        <v>462</v>
      </c>
      <c r="E119" s="16" t="s">
        <v>38</v>
      </c>
      <c r="F119" s="51" t="s">
        <v>163</v>
      </c>
      <c r="G119" s="25" t="s">
        <v>13</v>
      </c>
      <c r="H119" s="77">
        <v>20</v>
      </c>
      <c r="I119" s="77">
        <v>235</v>
      </c>
      <c r="J119" s="77">
        <v>4188160</v>
      </c>
      <c r="K119" s="74">
        <f t="shared" si="4"/>
        <v>17821.957446808512</v>
      </c>
      <c r="L119" s="87"/>
      <c r="M119" s="87"/>
    </row>
    <row r="120" spans="2:13" s="8" customFormat="1" ht="18" customHeight="1">
      <c r="B120" s="87"/>
      <c r="C120" s="87">
        <v>40</v>
      </c>
      <c r="D120" s="106" t="s">
        <v>539</v>
      </c>
      <c r="E120" s="16" t="s">
        <v>128</v>
      </c>
      <c r="F120" s="51" t="s">
        <v>163</v>
      </c>
      <c r="G120" s="25" t="s">
        <v>13</v>
      </c>
      <c r="H120" s="77">
        <v>20</v>
      </c>
      <c r="I120" s="77">
        <v>373</v>
      </c>
      <c r="J120" s="77">
        <v>4272930</v>
      </c>
      <c r="K120" s="74">
        <f t="shared" si="4"/>
        <v>11455.576407506702</v>
      </c>
      <c r="L120" s="87"/>
      <c r="M120" s="87"/>
    </row>
    <row r="121" spans="2:13" s="8" customFormat="1" ht="18" customHeight="1">
      <c r="B121" s="87"/>
      <c r="C121" s="87">
        <v>41</v>
      </c>
      <c r="D121" s="106" t="s">
        <v>540</v>
      </c>
      <c r="E121" s="78" t="s">
        <v>283</v>
      </c>
      <c r="F121" s="51" t="s">
        <v>163</v>
      </c>
      <c r="G121" s="25" t="s">
        <v>13</v>
      </c>
      <c r="H121" s="77">
        <v>20</v>
      </c>
      <c r="I121" s="77">
        <v>219</v>
      </c>
      <c r="J121" s="77">
        <v>2429008</v>
      </c>
      <c r="K121" s="74">
        <f t="shared" si="4"/>
        <v>11091.360730593608</v>
      </c>
      <c r="L121" s="87"/>
      <c r="M121" s="87"/>
    </row>
    <row r="122" spans="2:13" s="8" customFormat="1" ht="18" customHeight="1">
      <c r="B122" s="87"/>
      <c r="C122" s="87">
        <v>42</v>
      </c>
      <c r="D122" s="106" t="s">
        <v>541</v>
      </c>
      <c r="E122" s="17" t="s">
        <v>133</v>
      </c>
      <c r="F122" s="51" t="s">
        <v>185</v>
      </c>
      <c r="G122" s="25" t="s">
        <v>13</v>
      </c>
      <c r="H122" s="77">
        <v>15</v>
      </c>
      <c r="I122" s="77">
        <v>180</v>
      </c>
      <c r="J122" s="77">
        <v>3602260</v>
      </c>
      <c r="K122" s="74">
        <f t="shared" si="4"/>
        <v>20012.555555555555</v>
      </c>
      <c r="L122" s="87"/>
      <c r="M122" s="87"/>
    </row>
    <row r="123" spans="2:13" s="8" customFormat="1" ht="18" customHeight="1">
      <c r="B123" s="87"/>
      <c r="C123" s="87">
        <v>43</v>
      </c>
      <c r="D123" s="106" t="s">
        <v>542</v>
      </c>
      <c r="E123" s="99" t="s">
        <v>116</v>
      </c>
      <c r="F123" s="51" t="s">
        <v>184</v>
      </c>
      <c r="G123" s="25" t="s">
        <v>13</v>
      </c>
      <c r="H123" s="77">
        <v>20</v>
      </c>
      <c r="I123" s="77">
        <v>281</v>
      </c>
      <c r="J123" s="77">
        <v>4347800</v>
      </c>
      <c r="K123" s="74">
        <f t="shared" si="4"/>
        <v>15472.597864768682</v>
      </c>
      <c r="L123" s="87"/>
      <c r="M123" s="87"/>
    </row>
    <row r="124" spans="2:13" s="8" customFormat="1" ht="18" customHeight="1">
      <c r="B124" s="87"/>
      <c r="C124" s="87">
        <v>44</v>
      </c>
      <c r="D124" s="106" t="s">
        <v>543</v>
      </c>
      <c r="E124" s="17" t="s">
        <v>137</v>
      </c>
      <c r="F124" s="51" t="s">
        <v>186</v>
      </c>
      <c r="G124" s="25" t="s">
        <v>13</v>
      </c>
      <c r="H124" s="77">
        <v>14</v>
      </c>
      <c r="I124" s="77">
        <v>191</v>
      </c>
      <c r="J124" s="77">
        <v>3002103</v>
      </c>
      <c r="K124" s="74">
        <f t="shared" si="4"/>
        <v>15717.816753926701</v>
      </c>
      <c r="L124" s="87"/>
      <c r="M124" s="87"/>
    </row>
    <row r="125" spans="2:13" s="8" customFormat="1" ht="18" customHeight="1">
      <c r="B125" s="87"/>
      <c r="C125" s="87">
        <v>45</v>
      </c>
      <c r="D125" s="106" t="s">
        <v>544</v>
      </c>
      <c r="E125" s="17" t="s">
        <v>352</v>
      </c>
      <c r="F125" s="51" t="s">
        <v>370</v>
      </c>
      <c r="G125" s="25" t="s">
        <v>13</v>
      </c>
      <c r="H125" s="77">
        <v>10</v>
      </c>
      <c r="I125" s="77">
        <v>11</v>
      </c>
      <c r="J125" s="77">
        <v>24840</v>
      </c>
      <c r="K125" s="74">
        <f t="shared" si="4"/>
        <v>2258.181818181818</v>
      </c>
      <c r="L125" s="87"/>
      <c r="M125" s="87"/>
    </row>
    <row r="126" spans="2:13" s="8" customFormat="1" ht="18" customHeight="1">
      <c r="B126" s="87"/>
      <c r="C126" s="87">
        <v>46</v>
      </c>
      <c r="D126" s="106" t="s">
        <v>476</v>
      </c>
      <c r="E126" s="100" t="s">
        <v>48</v>
      </c>
      <c r="F126" s="51" t="s">
        <v>169</v>
      </c>
      <c r="G126" s="25" t="s">
        <v>13</v>
      </c>
      <c r="H126" s="77">
        <v>20</v>
      </c>
      <c r="I126" s="77">
        <v>218</v>
      </c>
      <c r="J126" s="77">
        <v>2031987</v>
      </c>
      <c r="K126" s="74">
        <f t="shared" si="4"/>
        <v>9321.04128440367</v>
      </c>
      <c r="L126" s="87"/>
      <c r="M126" s="87"/>
    </row>
    <row r="127" spans="2:13" s="8" customFormat="1" ht="18" customHeight="1">
      <c r="B127" s="87"/>
      <c r="C127" s="87">
        <v>47</v>
      </c>
      <c r="D127" s="106" t="s">
        <v>545</v>
      </c>
      <c r="E127" s="17" t="s">
        <v>141</v>
      </c>
      <c r="F127" s="51" t="s">
        <v>169</v>
      </c>
      <c r="G127" s="25" t="s">
        <v>13</v>
      </c>
      <c r="H127" s="77">
        <v>20</v>
      </c>
      <c r="I127" s="77">
        <v>164</v>
      </c>
      <c r="J127" s="77">
        <v>3532165</v>
      </c>
      <c r="K127" s="74">
        <f t="shared" si="4"/>
        <v>21537.591463414636</v>
      </c>
      <c r="L127" s="87"/>
      <c r="M127" s="87"/>
    </row>
    <row r="128" spans="2:13" s="8" customFormat="1" ht="18" customHeight="1">
      <c r="B128" s="87"/>
      <c r="C128" s="87">
        <v>48</v>
      </c>
      <c r="D128" s="106" t="s">
        <v>546</v>
      </c>
      <c r="E128" s="17" t="s">
        <v>205</v>
      </c>
      <c r="F128" s="51" t="s">
        <v>169</v>
      </c>
      <c r="G128" s="25" t="s">
        <v>13</v>
      </c>
      <c r="H128" s="77">
        <v>20</v>
      </c>
      <c r="I128" s="77">
        <v>272</v>
      </c>
      <c r="J128" s="77">
        <v>1605280</v>
      </c>
      <c r="K128" s="74">
        <f t="shared" si="4"/>
        <v>5901.764705882353</v>
      </c>
      <c r="L128" s="87"/>
      <c r="M128" s="87"/>
    </row>
    <row r="129" spans="2:13" s="8" customFormat="1" ht="18" customHeight="1">
      <c r="B129" s="87"/>
      <c r="C129" s="87">
        <v>49</v>
      </c>
      <c r="D129" s="106" t="s">
        <v>547</v>
      </c>
      <c r="E129" s="17" t="s">
        <v>295</v>
      </c>
      <c r="F129" s="51" t="s">
        <v>169</v>
      </c>
      <c r="G129" s="25" t="s">
        <v>13</v>
      </c>
      <c r="H129" s="77">
        <v>20</v>
      </c>
      <c r="I129" s="77">
        <v>157</v>
      </c>
      <c r="J129" s="77">
        <v>1063850</v>
      </c>
      <c r="K129" s="74">
        <f t="shared" si="4"/>
        <v>6776.114649681529</v>
      </c>
      <c r="L129" s="87"/>
      <c r="M129" s="87"/>
    </row>
    <row r="130" spans="2:13" s="8" customFormat="1" ht="18" customHeight="1">
      <c r="B130" s="87"/>
      <c r="C130" s="87">
        <v>50</v>
      </c>
      <c r="D130" s="106" t="s">
        <v>453</v>
      </c>
      <c r="E130" s="103" t="s">
        <v>367</v>
      </c>
      <c r="F130" s="80" t="s">
        <v>368</v>
      </c>
      <c r="G130" s="24" t="s">
        <v>13</v>
      </c>
      <c r="H130" s="81">
        <v>20</v>
      </c>
      <c r="I130" s="81">
        <v>132</v>
      </c>
      <c r="J130" s="81">
        <v>542940</v>
      </c>
      <c r="K130" s="74">
        <f t="shared" si="4"/>
        <v>4113.181818181818</v>
      </c>
      <c r="L130" s="87"/>
      <c r="M130" s="87"/>
    </row>
    <row r="131" spans="2:13" s="8" customFormat="1" ht="18" customHeight="1">
      <c r="B131" s="87"/>
      <c r="C131" s="87">
        <v>51</v>
      </c>
      <c r="D131" s="106" t="s">
        <v>454</v>
      </c>
      <c r="E131" s="13" t="s">
        <v>31</v>
      </c>
      <c r="F131" s="51" t="s">
        <v>170</v>
      </c>
      <c r="G131" s="25" t="s">
        <v>13</v>
      </c>
      <c r="H131" s="77">
        <v>25</v>
      </c>
      <c r="I131" s="77">
        <v>342</v>
      </c>
      <c r="J131" s="77">
        <v>5812960</v>
      </c>
      <c r="K131" s="74">
        <f t="shared" si="4"/>
        <v>16996.959064327486</v>
      </c>
      <c r="L131" s="87"/>
      <c r="M131" s="87"/>
    </row>
    <row r="132" spans="2:13" s="8" customFormat="1" ht="18" customHeight="1">
      <c r="B132" s="87"/>
      <c r="C132" s="87">
        <v>52</v>
      </c>
      <c r="D132" s="106" t="s">
        <v>458</v>
      </c>
      <c r="E132" s="101" t="s">
        <v>34</v>
      </c>
      <c r="F132" s="51" t="s">
        <v>171</v>
      </c>
      <c r="G132" s="25" t="s">
        <v>13</v>
      </c>
      <c r="H132" s="77">
        <v>20</v>
      </c>
      <c r="I132" s="77">
        <v>260</v>
      </c>
      <c r="J132" s="77">
        <v>3701750</v>
      </c>
      <c r="K132" s="74">
        <f t="shared" si="4"/>
        <v>14237.5</v>
      </c>
      <c r="L132" s="87"/>
      <c r="M132" s="87"/>
    </row>
    <row r="133" spans="2:13" s="8" customFormat="1" ht="18" customHeight="1">
      <c r="B133" s="87"/>
      <c r="C133" s="87">
        <v>53</v>
      </c>
      <c r="D133" s="106" t="s">
        <v>447</v>
      </c>
      <c r="E133" s="101" t="s">
        <v>75</v>
      </c>
      <c r="F133" s="51" t="s">
        <v>150</v>
      </c>
      <c r="G133" s="25" t="s">
        <v>13</v>
      </c>
      <c r="H133" s="77">
        <v>10</v>
      </c>
      <c r="I133" s="77">
        <v>124</v>
      </c>
      <c r="J133" s="77">
        <v>3292368</v>
      </c>
      <c r="K133" s="74">
        <f t="shared" si="4"/>
        <v>26551.354838709678</v>
      </c>
      <c r="L133" s="87"/>
      <c r="M133" s="87"/>
    </row>
    <row r="134" spans="2:13" s="8" customFormat="1" ht="18" customHeight="1">
      <c r="B134" s="87"/>
      <c r="C134" s="87">
        <v>54</v>
      </c>
      <c r="D134" s="106" t="s">
        <v>489</v>
      </c>
      <c r="E134" s="102" t="s">
        <v>55</v>
      </c>
      <c r="F134" s="51" t="s">
        <v>150</v>
      </c>
      <c r="G134" s="25" t="s">
        <v>13</v>
      </c>
      <c r="H134" s="77">
        <v>15</v>
      </c>
      <c r="I134" s="77">
        <v>252</v>
      </c>
      <c r="J134" s="77">
        <v>3667160</v>
      </c>
      <c r="K134" s="74">
        <f t="shared" si="4"/>
        <v>14552.222222222223</v>
      </c>
      <c r="L134" s="87"/>
      <c r="M134" s="87"/>
    </row>
    <row r="135" spans="2:13" s="8" customFormat="1" ht="18" customHeight="1">
      <c r="B135" s="87"/>
      <c r="C135" s="87">
        <v>55</v>
      </c>
      <c r="D135" s="106" t="s">
        <v>494</v>
      </c>
      <c r="E135" s="13" t="s">
        <v>58</v>
      </c>
      <c r="F135" s="51" t="s">
        <v>150</v>
      </c>
      <c r="G135" s="25" t="s">
        <v>13</v>
      </c>
      <c r="H135" s="77">
        <v>20</v>
      </c>
      <c r="I135" s="77">
        <v>139</v>
      </c>
      <c r="J135" s="77">
        <v>2418060</v>
      </c>
      <c r="K135" s="74">
        <f t="shared" si="4"/>
        <v>17396.11510791367</v>
      </c>
      <c r="L135" s="87"/>
      <c r="M135" s="87"/>
    </row>
    <row r="136" spans="2:13" s="8" customFormat="1" ht="18" customHeight="1">
      <c r="B136" s="87"/>
      <c r="C136" s="87">
        <v>56</v>
      </c>
      <c r="D136" s="106" t="s">
        <v>496</v>
      </c>
      <c r="E136" s="13" t="s">
        <v>665</v>
      </c>
      <c r="F136" s="51" t="s">
        <v>150</v>
      </c>
      <c r="G136" s="25" t="s">
        <v>13</v>
      </c>
      <c r="H136" s="77">
        <v>12</v>
      </c>
      <c r="I136" s="77">
        <v>126</v>
      </c>
      <c r="J136" s="77">
        <v>877179</v>
      </c>
      <c r="K136" s="74">
        <f t="shared" si="4"/>
        <v>6961.738095238095</v>
      </c>
      <c r="L136" s="87"/>
      <c r="M136" s="87"/>
    </row>
    <row r="137" spans="2:13" s="8" customFormat="1" ht="18" customHeight="1">
      <c r="B137" s="87"/>
      <c r="C137" s="87">
        <v>57</v>
      </c>
      <c r="D137" s="106" t="s">
        <v>498</v>
      </c>
      <c r="E137" s="13" t="s">
        <v>90</v>
      </c>
      <c r="F137" s="51" t="s">
        <v>150</v>
      </c>
      <c r="G137" s="25" t="s">
        <v>13</v>
      </c>
      <c r="H137" s="77">
        <v>20</v>
      </c>
      <c r="I137" s="77">
        <v>322</v>
      </c>
      <c r="J137" s="77">
        <v>4121615</v>
      </c>
      <c r="K137" s="74">
        <f t="shared" si="4"/>
        <v>12800.046583850932</v>
      </c>
      <c r="L137" s="87"/>
      <c r="M137" s="87"/>
    </row>
    <row r="138" spans="2:13" s="8" customFormat="1" ht="18" customHeight="1">
      <c r="B138" s="87"/>
      <c r="C138" s="87">
        <v>58</v>
      </c>
      <c r="D138" s="106" t="s">
        <v>500</v>
      </c>
      <c r="E138" s="18" t="s">
        <v>91</v>
      </c>
      <c r="F138" s="50" t="s">
        <v>150</v>
      </c>
      <c r="G138" s="25" t="s">
        <v>13</v>
      </c>
      <c r="H138" s="77">
        <v>20</v>
      </c>
      <c r="I138" s="77">
        <v>247</v>
      </c>
      <c r="J138" s="77">
        <v>2075919</v>
      </c>
      <c r="K138" s="74">
        <f t="shared" si="4"/>
        <v>8404.53036437247</v>
      </c>
      <c r="L138" s="87"/>
      <c r="M138" s="87"/>
    </row>
    <row r="139" spans="2:13" s="8" customFormat="1" ht="18" customHeight="1">
      <c r="B139" s="87"/>
      <c r="C139" s="87">
        <v>59</v>
      </c>
      <c r="D139" s="106" t="s">
        <v>501</v>
      </c>
      <c r="E139" s="18" t="s">
        <v>123</v>
      </c>
      <c r="F139" s="50" t="s">
        <v>150</v>
      </c>
      <c r="G139" s="25" t="s">
        <v>13</v>
      </c>
      <c r="H139" s="77">
        <v>20</v>
      </c>
      <c r="I139" s="77">
        <v>478</v>
      </c>
      <c r="J139" s="77">
        <v>6113725</v>
      </c>
      <c r="K139" s="74">
        <f t="shared" si="4"/>
        <v>12790.219665271967</v>
      </c>
      <c r="L139" s="87"/>
      <c r="M139" s="87"/>
    </row>
    <row r="140" spans="2:13" s="8" customFormat="1" ht="18" customHeight="1">
      <c r="B140" s="87"/>
      <c r="C140" s="87">
        <v>60</v>
      </c>
      <c r="D140" s="106" t="s">
        <v>502</v>
      </c>
      <c r="E140" s="18" t="s">
        <v>61</v>
      </c>
      <c r="F140" s="50" t="s">
        <v>150</v>
      </c>
      <c r="G140" s="25" t="s">
        <v>13</v>
      </c>
      <c r="H140" s="77">
        <v>20</v>
      </c>
      <c r="I140" s="77">
        <v>238</v>
      </c>
      <c r="J140" s="77">
        <v>6890500</v>
      </c>
      <c r="K140" s="74">
        <f t="shared" si="4"/>
        <v>28951.680672268907</v>
      </c>
      <c r="L140" s="87"/>
      <c r="M140" s="87"/>
    </row>
    <row r="141" spans="2:13" s="8" customFormat="1" ht="18" customHeight="1">
      <c r="B141" s="87"/>
      <c r="C141" s="87">
        <v>61</v>
      </c>
      <c r="D141" s="106" t="s">
        <v>503</v>
      </c>
      <c r="E141" s="18" t="s">
        <v>62</v>
      </c>
      <c r="F141" s="50" t="s">
        <v>150</v>
      </c>
      <c r="G141" s="25" t="s">
        <v>13</v>
      </c>
      <c r="H141" s="77">
        <v>40</v>
      </c>
      <c r="I141" s="77">
        <v>242</v>
      </c>
      <c r="J141" s="77">
        <v>2105300</v>
      </c>
      <c r="K141" s="74">
        <f t="shared" si="4"/>
        <v>8699.586776859504</v>
      </c>
      <c r="L141" s="87"/>
      <c r="M141" s="87"/>
    </row>
    <row r="142" spans="2:13" s="8" customFormat="1" ht="18" customHeight="1">
      <c r="B142" s="87"/>
      <c r="C142" s="87">
        <v>62</v>
      </c>
      <c r="D142" s="106" t="s">
        <v>506</v>
      </c>
      <c r="E142" s="18" t="s">
        <v>64</v>
      </c>
      <c r="F142" s="50" t="s">
        <v>150</v>
      </c>
      <c r="G142" s="25" t="s">
        <v>13</v>
      </c>
      <c r="H142" s="77">
        <v>20</v>
      </c>
      <c r="I142" s="77">
        <v>144</v>
      </c>
      <c r="J142" s="77">
        <v>1431000</v>
      </c>
      <c r="K142" s="74">
        <f t="shared" si="4"/>
        <v>9937.5</v>
      </c>
      <c r="L142" s="87"/>
      <c r="M142" s="87"/>
    </row>
    <row r="143" spans="2:13" s="8" customFormat="1" ht="18" customHeight="1">
      <c r="B143" s="87"/>
      <c r="C143" s="87">
        <v>63</v>
      </c>
      <c r="D143" s="106" t="s">
        <v>507</v>
      </c>
      <c r="E143" s="18" t="s">
        <v>65</v>
      </c>
      <c r="F143" s="50" t="s">
        <v>150</v>
      </c>
      <c r="G143" s="25" t="s">
        <v>13</v>
      </c>
      <c r="H143" s="77">
        <v>20</v>
      </c>
      <c r="I143" s="77">
        <v>165</v>
      </c>
      <c r="J143" s="77">
        <v>2244745</v>
      </c>
      <c r="K143" s="74">
        <f t="shared" si="4"/>
        <v>13604.515151515152</v>
      </c>
      <c r="L143" s="87"/>
      <c r="M143" s="87"/>
    </row>
    <row r="144" spans="2:13" s="8" customFormat="1" ht="18" customHeight="1">
      <c r="B144" s="87"/>
      <c r="C144" s="87">
        <v>64</v>
      </c>
      <c r="D144" s="106" t="s">
        <v>548</v>
      </c>
      <c r="E144" s="18" t="s">
        <v>100</v>
      </c>
      <c r="F144" s="50" t="s">
        <v>150</v>
      </c>
      <c r="G144" s="25" t="s">
        <v>13</v>
      </c>
      <c r="H144" s="77">
        <v>20</v>
      </c>
      <c r="I144" s="77">
        <v>205</v>
      </c>
      <c r="J144" s="77">
        <v>1187225</v>
      </c>
      <c r="K144" s="74">
        <f t="shared" si="4"/>
        <v>5791.341463414634</v>
      </c>
      <c r="L144" s="87"/>
      <c r="M144" s="87"/>
    </row>
    <row r="145" spans="2:13" s="8" customFormat="1" ht="18" customHeight="1">
      <c r="B145" s="87"/>
      <c r="C145" s="87">
        <v>65</v>
      </c>
      <c r="D145" s="106" t="s">
        <v>549</v>
      </c>
      <c r="E145" s="18" t="s">
        <v>107</v>
      </c>
      <c r="F145" s="50" t="s">
        <v>150</v>
      </c>
      <c r="G145" s="25" t="s">
        <v>13</v>
      </c>
      <c r="H145" s="76">
        <v>20</v>
      </c>
      <c r="I145" s="76">
        <v>101</v>
      </c>
      <c r="J145" s="76">
        <v>1224716</v>
      </c>
      <c r="K145" s="74">
        <f t="shared" si="4"/>
        <v>12125.90099009901</v>
      </c>
      <c r="L145" s="87"/>
      <c r="M145" s="87"/>
    </row>
    <row r="146" spans="2:13" s="8" customFormat="1" ht="18" customHeight="1">
      <c r="B146" s="87"/>
      <c r="C146" s="87">
        <v>66</v>
      </c>
      <c r="D146" s="106" t="s">
        <v>550</v>
      </c>
      <c r="E146" s="104" t="s">
        <v>108</v>
      </c>
      <c r="F146" s="11" t="s">
        <v>150</v>
      </c>
      <c r="G146" s="27" t="s">
        <v>13</v>
      </c>
      <c r="H146" s="73">
        <v>20</v>
      </c>
      <c r="I146" s="73">
        <v>159</v>
      </c>
      <c r="J146" s="73">
        <v>1298000</v>
      </c>
      <c r="K146" s="74">
        <f aca="true" t="shared" si="5" ref="K146:K209">J146/I146</f>
        <v>8163.522012578616</v>
      </c>
      <c r="L146" s="87"/>
      <c r="M146" s="87"/>
    </row>
    <row r="147" spans="2:13" s="8" customFormat="1" ht="18" customHeight="1">
      <c r="B147" s="87"/>
      <c r="C147" s="87">
        <v>67</v>
      </c>
      <c r="D147" s="106" t="s">
        <v>551</v>
      </c>
      <c r="E147" s="18" t="s">
        <v>111</v>
      </c>
      <c r="F147" s="50" t="s">
        <v>150</v>
      </c>
      <c r="G147" s="25" t="s">
        <v>13</v>
      </c>
      <c r="H147" s="77">
        <v>20</v>
      </c>
      <c r="I147" s="77">
        <v>280</v>
      </c>
      <c r="J147" s="77">
        <v>2616226</v>
      </c>
      <c r="K147" s="74">
        <f t="shared" si="5"/>
        <v>9343.664285714285</v>
      </c>
      <c r="L147" s="87"/>
      <c r="M147" s="87"/>
    </row>
    <row r="148" spans="2:13" s="8" customFormat="1" ht="18" customHeight="1">
      <c r="B148" s="87"/>
      <c r="C148" s="87">
        <v>68</v>
      </c>
      <c r="D148" s="106" t="s">
        <v>552</v>
      </c>
      <c r="E148" s="18" t="s">
        <v>112</v>
      </c>
      <c r="F148" s="50" t="s">
        <v>150</v>
      </c>
      <c r="G148" s="25" t="s">
        <v>13</v>
      </c>
      <c r="H148" s="77">
        <v>20</v>
      </c>
      <c r="I148" s="77">
        <v>421</v>
      </c>
      <c r="J148" s="77">
        <v>3066500</v>
      </c>
      <c r="K148" s="74">
        <f t="shared" si="5"/>
        <v>7283.847980997624</v>
      </c>
      <c r="L148" s="87"/>
      <c r="M148" s="87"/>
    </row>
    <row r="149" spans="2:13" s="8" customFormat="1" ht="18" customHeight="1">
      <c r="B149" s="87"/>
      <c r="C149" s="87">
        <v>69</v>
      </c>
      <c r="D149" s="106" t="s">
        <v>553</v>
      </c>
      <c r="E149" s="18" t="s">
        <v>113</v>
      </c>
      <c r="F149" s="50" t="s">
        <v>150</v>
      </c>
      <c r="G149" s="25" t="s">
        <v>13</v>
      </c>
      <c r="H149" s="77">
        <v>12</v>
      </c>
      <c r="I149" s="77">
        <v>177</v>
      </c>
      <c r="J149" s="77">
        <v>1499774</v>
      </c>
      <c r="K149" s="74">
        <f t="shared" si="5"/>
        <v>8473.299435028248</v>
      </c>
      <c r="L149" s="87"/>
      <c r="M149" s="87"/>
    </row>
    <row r="150" spans="2:13" s="8" customFormat="1" ht="18" customHeight="1">
      <c r="B150" s="87"/>
      <c r="C150" s="87">
        <v>70</v>
      </c>
      <c r="D150" s="106" t="s">
        <v>554</v>
      </c>
      <c r="E150" s="18" t="s">
        <v>127</v>
      </c>
      <c r="F150" s="50" t="s">
        <v>150</v>
      </c>
      <c r="G150" s="25" t="s">
        <v>13</v>
      </c>
      <c r="H150" s="76">
        <v>20</v>
      </c>
      <c r="I150" s="76">
        <v>288</v>
      </c>
      <c r="J150" s="76">
        <v>5331280</v>
      </c>
      <c r="K150" s="74">
        <f t="shared" si="5"/>
        <v>18511.38888888889</v>
      </c>
      <c r="L150" s="87"/>
      <c r="M150" s="87"/>
    </row>
    <row r="151" spans="2:13" s="8" customFormat="1" ht="18" customHeight="1">
      <c r="B151" s="87"/>
      <c r="C151" s="87">
        <v>71</v>
      </c>
      <c r="D151" s="106" t="s">
        <v>555</v>
      </c>
      <c r="E151" s="18" t="s">
        <v>131</v>
      </c>
      <c r="F151" s="50" t="s">
        <v>150</v>
      </c>
      <c r="G151" s="25" t="s">
        <v>13</v>
      </c>
      <c r="H151" s="76">
        <v>14</v>
      </c>
      <c r="I151" s="76">
        <v>345</v>
      </c>
      <c r="J151" s="76">
        <v>3036600</v>
      </c>
      <c r="K151" s="74">
        <f t="shared" si="5"/>
        <v>8801.739130434782</v>
      </c>
      <c r="L151" s="87"/>
      <c r="M151" s="87"/>
    </row>
    <row r="152" spans="2:13" s="8" customFormat="1" ht="18" customHeight="1">
      <c r="B152" s="87"/>
      <c r="C152" s="87">
        <v>72</v>
      </c>
      <c r="D152" s="106" t="s">
        <v>556</v>
      </c>
      <c r="E152" s="18" t="s">
        <v>132</v>
      </c>
      <c r="F152" s="50" t="s">
        <v>150</v>
      </c>
      <c r="G152" s="25" t="s">
        <v>13</v>
      </c>
      <c r="H152" s="76">
        <v>20</v>
      </c>
      <c r="I152" s="76">
        <v>271</v>
      </c>
      <c r="J152" s="76">
        <v>2818586</v>
      </c>
      <c r="K152" s="74">
        <f t="shared" si="5"/>
        <v>10400.68634686347</v>
      </c>
      <c r="L152" s="87"/>
      <c r="M152" s="87"/>
    </row>
    <row r="153" spans="2:13" s="8" customFormat="1" ht="18" customHeight="1">
      <c r="B153" s="87"/>
      <c r="C153" s="87">
        <v>73</v>
      </c>
      <c r="D153" s="106" t="s">
        <v>557</v>
      </c>
      <c r="E153" s="18" t="s">
        <v>136</v>
      </c>
      <c r="F153" s="57" t="s">
        <v>150</v>
      </c>
      <c r="G153" s="25" t="s">
        <v>13</v>
      </c>
      <c r="H153" s="76">
        <v>20</v>
      </c>
      <c r="I153" s="76">
        <v>230</v>
      </c>
      <c r="J153" s="76">
        <v>3353065</v>
      </c>
      <c r="K153" s="74">
        <f t="shared" si="5"/>
        <v>14578.54347826087</v>
      </c>
      <c r="L153" s="87"/>
      <c r="M153" s="87"/>
    </row>
    <row r="154" spans="2:13" s="8" customFormat="1" ht="18" customHeight="1">
      <c r="B154" s="87"/>
      <c r="C154" s="87">
        <v>74</v>
      </c>
      <c r="D154" s="106" t="s">
        <v>558</v>
      </c>
      <c r="E154" s="18" t="s">
        <v>142</v>
      </c>
      <c r="F154" s="50" t="s">
        <v>150</v>
      </c>
      <c r="G154" s="25" t="s">
        <v>13</v>
      </c>
      <c r="H154" s="76">
        <v>20</v>
      </c>
      <c r="I154" s="76">
        <v>283</v>
      </c>
      <c r="J154" s="76">
        <v>4227510</v>
      </c>
      <c r="K154" s="74">
        <f t="shared" si="5"/>
        <v>14938.197879858657</v>
      </c>
      <c r="L154" s="87"/>
      <c r="M154" s="87"/>
    </row>
    <row r="155" spans="2:13" s="8" customFormat="1" ht="18" customHeight="1">
      <c r="B155" s="87"/>
      <c r="C155" s="87">
        <v>75</v>
      </c>
      <c r="D155" s="106" t="s">
        <v>559</v>
      </c>
      <c r="E155" s="18" t="s">
        <v>143</v>
      </c>
      <c r="F155" s="50" t="s">
        <v>150</v>
      </c>
      <c r="G155" s="25" t="s">
        <v>13</v>
      </c>
      <c r="H155" s="76">
        <v>10</v>
      </c>
      <c r="I155" s="76">
        <v>62</v>
      </c>
      <c r="J155" s="76">
        <v>528452</v>
      </c>
      <c r="K155" s="74">
        <f t="shared" si="5"/>
        <v>8523.41935483871</v>
      </c>
      <c r="L155" s="87"/>
      <c r="M155" s="87"/>
    </row>
    <row r="156" spans="2:13" s="8" customFormat="1" ht="18" customHeight="1">
      <c r="B156" s="87"/>
      <c r="C156" s="87">
        <v>76</v>
      </c>
      <c r="D156" s="106" t="s">
        <v>560</v>
      </c>
      <c r="E156" s="18" t="s">
        <v>144</v>
      </c>
      <c r="F156" s="50" t="s">
        <v>150</v>
      </c>
      <c r="G156" s="25" t="s">
        <v>13</v>
      </c>
      <c r="H156" s="76">
        <v>10</v>
      </c>
      <c r="I156" s="76">
        <v>122</v>
      </c>
      <c r="J156" s="76">
        <v>1307000</v>
      </c>
      <c r="K156" s="74">
        <f t="shared" si="5"/>
        <v>10713.11475409836</v>
      </c>
      <c r="L156" s="87"/>
      <c r="M156" s="87"/>
    </row>
    <row r="157" spans="2:13" s="8" customFormat="1" ht="18" customHeight="1">
      <c r="B157" s="87"/>
      <c r="C157" s="87">
        <v>77</v>
      </c>
      <c r="D157" s="106" t="s">
        <v>561</v>
      </c>
      <c r="E157" s="18" t="s">
        <v>666</v>
      </c>
      <c r="F157" s="50" t="s">
        <v>150</v>
      </c>
      <c r="G157" s="25" t="s">
        <v>13</v>
      </c>
      <c r="H157" s="76">
        <v>20</v>
      </c>
      <c r="I157" s="76">
        <v>270</v>
      </c>
      <c r="J157" s="76">
        <v>3514100</v>
      </c>
      <c r="K157" s="74">
        <f t="shared" si="5"/>
        <v>13015.185185185184</v>
      </c>
      <c r="L157" s="87"/>
      <c r="M157" s="87"/>
    </row>
    <row r="158" spans="2:13" s="8" customFormat="1" ht="18" customHeight="1">
      <c r="B158" s="87"/>
      <c r="C158" s="87">
        <v>78</v>
      </c>
      <c r="D158" s="106" t="s">
        <v>562</v>
      </c>
      <c r="E158" s="18" t="s">
        <v>146</v>
      </c>
      <c r="F158" s="50" t="s">
        <v>150</v>
      </c>
      <c r="G158" s="25" t="s">
        <v>13</v>
      </c>
      <c r="H158" s="76">
        <v>20</v>
      </c>
      <c r="I158" s="76">
        <v>439</v>
      </c>
      <c r="J158" s="76">
        <v>4660005</v>
      </c>
      <c r="K158" s="74">
        <f t="shared" si="5"/>
        <v>10615.04555808656</v>
      </c>
      <c r="L158" s="87"/>
      <c r="M158" s="87"/>
    </row>
    <row r="159" spans="2:13" s="8" customFormat="1" ht="18" customHeight="1">
      <c r="B159" s="87"/>
      <c r="C159" s="87">
        <v>79</v>
      </c>
      <c r="D159" s="106" t="s">
        <v>430</v>
      </c>
      <c r="E159" s="18" t="s">
        <v>667</v>
      </c>
      <c r="F159" s="50" t="s">
        <v>150</v>
      </c>
      <c r="G159" s="25" t="s">
        <v>13</v>
      </c>
      <c r="H159" s="76">
        <v>20</v>
      </c>
      <c r="I159" s="76">
        <v>238</v>
      </c>
      <c r="J159" s="76">
        <v>2365535</v>
      </c>
      <c r="K159" s="74">
        <f t="shared" si="5"/>
        <v>9939.22268907563</v>
      </c>
      <c r="L159" s="87"/>
      <c r="M159" s="87"/>
    </row>
    <row r="160" spans="2:13" s="8" customFormat="1" ht="18" customHeight="1">
      <c r="B160" s="87"/>
      <c r="C160" s="87">
        <v>80</v>
      </c>
      <c r="D160" s="106" t="s">
        <v>563</v>
      </c>
      <c r="E160" s="18" t="s">
        <v>149</v>
      </c>
      <c r="F160" s="50" t="s">
        <v>150</v>
      </c>
      <c r="G160" s="25" t="s">
        <v>13</v>
      </c>
      <c r="H160" s="76">
        <v>40</v>
      </c>
      <c r="I160" s="76">
        <v>378</v>
      </c>
      <c r="J160" s="76">
        <v>1790415</v>
      </c>
      <c r="K160" s="74">
        <f t="shared" si="5"/>
        <v>4736.547619047619</v>
      </c>
      <c r="L160" s="87"/>
      <c r="M160" s="87"/>
    </row>
    <row r="161" spans="2:13" s="8" customFormat="1" ht="18" customHeight="1">
      <c r="B161" s="87"/>
      <c r="C161" s="87">
        <v>81</v>
      </c>
      <c r="D161" s="106" t="s">
        <v>564</v>
      </c>
      <c r="E161" s="18" t="s">
        <v>308</v>
      </c>
      <c r="F161" s="50" t="s">
        <v>150</v>
      </c>
      <c r="G161" s="25" t="s">
        <v>13</v>
      </c>
      <c r="H161" s="76">
        <v>20</v>
      </c>
      <c r="I161" s="76">
        <v>280</v>
      </c>
      <c r="J161" s="76">
        <v>3356580</v>
      </c>
      <c r="K161" s="74">
        <f t="shared" si="5"/>
        <v>11987.785714285714</v>
      </c>
      <c r="L161" s="87"/>
      <c r="M161" s="87"/>
    </row>
    <row r="162" spans="2:13" s="8" customFormat="1" ht="18" customHeight="1">
      <c r="B162" s="87"/>
      <c r="C162" s="87">
        <v>82</v>
      </c>
      <c r="D162" s="106" t="s">
        <v>565</v>
      </c>
      <c r="E162" s="18" t="s">
        <v>347</v>
      </c>
      <c r="F162" s="50" t="s">
        <v>150</v>
      </c>
      <c r="G162" s="25" t="s">
        <v>13</v>
      </c>
      <c r="H162" s="76">
        <v>20</v>
      </c>
      <c r="I162" s="76">
        <v>280</v>
      </c>
      <c r="J162" s="76">
        <v>1912086</v>
      </c>
      <c r="K162" s="74">
        <f t="shared" si="5"/>
        <v>6828.878571428571</v>
      </c>
      <c r="L162" s="87"/>
      <c r="M162" s="87"/>
    </row>
    <row r="163" spans="2:13" s="8" customFormat="1" ht="18" customHeight="1">
      <c r="B163" s="87"/>
      <c r="C163" s="87">
        <v>83</v>
      </c>
      <c r="D163" s="106" t="s">
        <v>566</v>
      </c>
      <c r="E163" s="18" t="s">
        <v>201</v>
      </c>
      <c r="F163" s="50" t="s">
        <v>150</v>
      </c>
      <c r="G163" s="25" t="s">
        <v>13</v>
      </c>
      <c r="H163" s="76">
        <v>20</v>
      </c>
      <c r="I163" s="76">
        <v>202</v>
      </c>
      <c r="J163" s="76">
        <v>4738250</v>
      </c>
      <c r="K163" s="74">
        <f t="shared" si="5"/>
        <v>23456.68316831683</v>
      </c>
      <c r="L163" s="87"/>
      <c r="M163" s="87"/>
    </row>
    <row r="164" spans="2:13" s="8" customFormat="1" ht="18" customHeight="1">
      <c r="B164" s="87"/>
      <c r="C164" s="87">
        <v>84</v>
      </c>
      <c r="D164" s="106" t="s">
        <v>567</v>
      </c>
      <c r="E164" s="18" t="s">
        <v>202</v>
      </c>
      <c r="F164" s="50" t="s">
        <v>150</v>
      </c>
      <c r="G164" s="25" t="s">
        <v>13</v>
      </c>
      <c r="H164" s="76">
        <v>20</v>
      </c>
      <c r="I164" s="76">
        <v>107</v>
      </c>
      <c r="J164" s="76">
        <v>822792</v>
      </c>
      <c r="K164" s="74">
        <f t="shared" si="5"/>
        <v>7689.644859813084</v>
      </c>
      <c r="L164" s="87"/>
      <c r="M164" s="87"/>
    </row>
    <row r="165" spans="2:13" s="8" customFormat="1" ht="18" customHeight="1">
      <c r="B165" s="87"/>
      <c r="C165" s="87">
        <v>85</v>
      </c>
      <c r="D165" s="106" t="s">
        <v>568</v>
      </c>
      <c r="E165" s="18" t="s">
        <v>203</v>
      </c>
      <c r="F165" s="50" t="s">
        <v>150</v>
      </c>
      <c r="G165" s="25" t="s">
        <v>13</v>
      </c>
      <c r="H165" s="76">
        <v>20</v>
      </c>
      <c r="I165" s="76">
        <v>168</v>
      </c>
      <c r="J165" s="76">
        <v>4322307</v>
      </c>
      <c r="K165" s="74">
        <f t="shared" si="5"/>
        <v>25728.01785714286</v>
      </c>
      <c r="L165" s="87"/>
      <c r="M165" s="87"/>
    </row>
    <row r="166" spans="2:13" s="8" customFormat="1" ht="18" customHeight="1">
      <c r="B166" s="87"/>
      <c r="C166" s="87">
        <v>86</v>
      </c>
      <c r="D166" s="106" t="s">
        <v>569</v>
      </c>
      <c r="E166" s="18" t="s">
        <v>206</v>
      </c>
      <c r="F166" s="50" t="s">
        <v>150</v>
      </c>
      <c r="G166" s="25" t="s">
        <v>13</v>
      </c>
      <c r="H166" s="76">
        <v>20</v>
      </c>
      <c r="I166" s="76">
        <v>420</v>
      </c>
      <c r="J166" s="76">
        <v>4677110</v>
      </c>
      <c r="K166" s="74">
        <f t="shared" si="5"/>
        <v>11135.97619047619</v>
      </c>
      <c r="L166" s="87"/>
      <c r="M166" s="87"/>
    </row>
    <row r="167" spans="2:13" s="8" customFormat="1" ht="18" customHeight="1">
      <c r="B167" s="87"/>
      <c r="C167" s="87">
        <v>87</v>
      </c>
      <c r="D167" s="106" t="s">
        <v>570</v>
      </c>
      <c r="E167" s="18" t="s">
        <v>207</v>
      </c>
      <c r="F167" s="50" t="s">
        <v>150</v>
      </c>
      <c r="G167" s="25" t="s">
        <v>13</v>
      </c>
      <c r="H167" s="76">
        <v>20</v>
      </c>
      <c r="I167" s="76">
        <v>276</v>
      </c>
      <c r="J167" s="76">
        <v>1420775</v>
      </c>
      <c r="K167" s="74">
        <f t="shared" si="5"/>
        <v>5147.735507246377</v>
      </c>
      <c r="L167" s="87"/>
      <c r="M167" s="87"/>
    </row>
    <row r="168" spans="2:13" s="8" customFormat="1" ht="18" customHeight="1">
      <c r="B168" s="87"/>
      <c r="C168" s="87">
        <v>88</v>
      </c>
      <c r="D168" s="106" t="s">
        <v>571</v>
      </c>
      <c r="E168" s="13" t="s">
        <v>209</v>
      </c>
      <c r="F168" s="51" t="s">
        <v>150</v>
      </c>
      <c r="G168" s="25" t="s">
        <v>13</v>
      </c>
      <c r="H168" s="76">
        <v>10</v>
      </c>
      <c r="I168" s="76">
        <v>80</v>
      </c>
      <c r="J168" s="76">
        <v>810125</v>
      </c>
      <c r="K168" s="74">
        <f t="shared" si="5"/>
        <v>10126.5625</v>
      </c>
      <c r="L168" s="87"/>
      <c r="M168" s="87"/>
    </row>
    <row r="169" spans="2:13" s="8" customFormat="1" ht="18" customHeight="1">
      <c r="B169" s="87"/>
      <c r="C169" s="87">
        <v>89</v>
      </c>
      <c r="D169" s="106" t="s">
        <v>572</v>
      </c>
      <c r="E169" s="13" t="s">
        <v>210</v>
      </c>
      <c r="F169" s="79" t="s">
        <v>150</v>
      </c>
      <c r="G169" s="25" t="s">
        <v>13</v>
      </c>
      <c r="H169" s="76">
        <v>20</v>
      </c>
      <c r="I169" s="76">
        <v>157</v>
      </c>
      <c r="J169" s="76">
        <v>1145110</v>
      </c>
      <c r="K169" s="74">
        <f t="shared" si="5"/>
        <v>7293.6942675159235</v>
      </c>
      <c r="L169" s="87"/>
      <c r="M169" s="87"/>
    </row>
    <row r="170" spans="2:13" s="8" customFormat="1" ht="18" customHeight="1">
      <c r="B170" s="87"/>
      <c r="C170" s="87">
        <v>90</v>
      </c>
      <c r="D170" s="106" t="s">
        <v>411</v>
      </c>
      <c r="E170" s="13" t="s">
        <v>212</v>
      </c>
      <c r="F170" s="79" t="s">
        <v>150</v>
      </c>
      <c r="G170" s="25" t="s">
        <v>13</v>
      </c>
      <c r="H170" s="76">
        <v>20</v>
      </c>
      <c r="I170" s="76">
        <v>237</v>
      </c>
      <c r="J170" s="76">
        <v>3583823</v>
      </c>
      <c r="K170" s="74">
        <f t="shared" si="5"/>
        <v>15121.616033755274</v>
      </c>
      <c r="L170" s="87"/>
      <c r="M170" s="87"/>
    </row>
    <row r="171" spans="2:13" s="8" customFormat="1" ht="18" customHeight="1">
      <c r="B171" s="87"/>
      <c r="C171" s="87">
        <v>91</v>
      </c>
      <c r="D171" s="106" t="s">
        <v>394</v>
      </c>
      <c r="E171" s="14" t="s">
        <v>213</v>
      </c>
      <c r="F171" s="51" t="s">
        <v>150</v>
      </c>
      <c r="G171" s="25" t="s">
        <v>13</v>
      </c>
      <c r="H171" s="76">
        <v>10</v>
      </c>
      <c r="I171" s="76">
        <v>29</v>
      </c>
      <c r="J171" s="76">
        <v>329400</v>
      </c>
      <c r="K171" s="74">
        <f t="shared" si="5"/>
        <v>11358.620689655172</v>
      </c>
      <c r="L171" s="87"/>
      <c r="M171" s="87"/>
    </row>
    <row r="172" spans="2:13" s="8" customFormat="1" ht="18" customHeight="1">
      <c r="B172" s="87"/>
      <c r="C172" s="87">
        <v>92</v>
      </c>
      <c r="D172" s="106" t="s">
        <v>573</v>
      </c>
      <c r="E172" s="13" t="s">
        <v>270</v>
      </c>
      <c r="F172" s="51" t="s">
        <v>150</v>
      </c>
      <c r="G172" s="25" t="s">
        <v>13</v>
      </c>
      <c r="H172" s="76">
        <v>20</v>
      </c>
      <c r="I172" s="76">
        <v>174</v>
      </c>
      <c r="J172" s="76">
        <v>1717605</v>
      </c>
      <c r="K172" s="74">
        <f t="shared" si="5"/>
        <v>9871.293103448275</v>
      </c>
      <c r="L172" s="87"/>
      <c r="M172" s="87"/>
    </row>
    <row r="173" spans="2:13" s="8" customFormat="1" ht="18" customHeight="1">
      <c r="B173" s="87"/>
      <c r="C173" s="87">
        <v>93</v>
      </c>
      <c r="D173" s="106" t="s">
        <v>574</v>
      </c>
      <c r="E173" s="13" t="s">
        <v>272</v>
      </c>
      <c r="F173" s="79" t="s">
        <v>150</v>
      </c>
      <c r="G173" s="25" t="s">
        <v>13</v>
      </c>
      <c r="H173" s="76">
        <v>10</v>
      </c>
      <c r="I173" s="76">
        <v>103</v>
      </c>
      <c r="J173" s="76">
        <v>804325</v>
      </c>
      <c r="K173" s="74">
        <f t="shared" si="5"/>
        <v>7808.980582524272</v>
      </c>
      <c r="L173" s="87"/>
      <c r="M173" s="87"/>
    </row>
    <row r="174" spans="2:13" s="8" customFormat="1" ht="18" customHeight="1">
      <c r="B174" s="87"/>
      <c r="C174" s="87">
        <v>94</v>
      </c>
      <c r="D174" s="106" t="s">
        <v>575</v>
      </c>
      <c r="E174" s="13" t="s">
        <v>274</v>
      </c>
      <c r="F174" s="51" t="s">
        <v>150</v>
      </c>
      <c r="G174" s="25" t="s">
        <v>13</v>
      </c>
      <c r="H174" s="76">
        <v>20</v>
      </c>
      <c r="I174" s="76">
        <v>378</v>
      </c>
      <c r="J174" s="76">
        <v>6578692</v>
      </c>
      <c r="K174" s="74">
        <f t="shared" si="5"/>
        <v>17403.94708994709</v>
      </c>
      <c r="L174" s="87"/>
      <c r="M174" s="87"/>
    </row>
    <row r="175" spans="2:13" s="8" customFormat="1" ht="18" customHeight="1">
      <c r="B175" s="87"/>
      <c r="C175" s="87">
        <v>95</v>
      </c>
      <c r="D175" s="106" t="s">
        <v>576</v>
      </c>
      <c r="E175" s="13" t="s">
        <v>276</v>
      </c>
      <c r="F175" s="51" t="s">
        <v>150</v>
      </c>
      <c r="G175" s="25" t="s">
        <v>13</v>
      </c>
      <c r="H175" s="76">
        <v>20</v>
      </c>
      <c r="I175" s="76">
        <v>357</v>
      </c>
      <c r="J175" s="76">
        <v>3554500</v>
      </c>
      <c r="K175" s="74">
        <f t="shared" si="5"/>
        <v>9956.582633053222</v>
      </c>
      <c r="L175" s="87"/>
      <c r="M175" s="87"/>
    </row>
    <row r="176" spans="2:13" s="8" customFormat="1" ht="18" customHeight="1">
      <c r="B176" s="87"/>
      <c r="C176" s="87">
        <v>96</v>
      </c>
      <c r="D176" s="106" t="s">
        <v>577</v>
      </c>
      <c r="E176" s="13" t="s">
        <v>279</v>
      </c>
      <c r="F176" s="51" t="s">
        <v>150</v>
      </c>
      <c r="G176" s="25" t="s">
        <v>13</v>
      </c>
      <c r="H176" s="76">
        <v>20</v>
      </c>
      <c r="I176" s="76">
        <v>126</v>
      </c>
      <c r="J176" s="76">
        <v>2935855</v>
      </c>
      <c r="K176" s="74">
        <f t="shared" si="5"/>
        <v>23300.43650793651</v>
      </c>
      <c r="L176" s="87"/>
      <c r="M176" s="87"/>
    </row>
    <row r="177" spans="2:13" s="8" customFormat="1" ht="18" customHeight="1">
      <c r="B177" s="87"/>
      <c r="C177" s="87">
        <v>97</v>
      </c>
      <c r="D177" s="106" t="s">
        <v>578</v>
      </c>
      <c r="E177" s="58" t="s">
        <v>280</v>
      </c>
      <c r="F177" s="51" t="s">
        <v>150</v>
      </c>
      <c r="G177" s="25" t="s">
        <v>13</v>
      </c>
      <c r="H177" s="76">
        <v>10</v>
      </c>
      <c r="I177" s="76">
        <v>62</v>
      </c>
      <c r="J177" s="76">
        <v>146900</v>
      </c>
      <c r="K177" s="74">
        <f t="shared" si="5"/>
        <v>2369.3548387096776</v>
      </c>
      <c r="L177" s="87"/>
      <c r="M177" s="87"/>
    </row>
    <row r="178" spans="2:13" s="8" customFormat="1" ht="18" customHeight="1">
      <c r="B178" s="87"/>
      <c r="C178" s="87">
        <v>98</v>
      </c>
      <c r="D178" s="106" t="s">
        <v>579</v>
      </c>
      <c r="E178" s="13" t="s">
        <v>288</v>
      </c>
      <c r="F178" s="51" t="s">
        <v>150</v>
      </c>
      <c r="G178" s="25" t="s">
        <v>13</v>
      </c>
      <c r="H178" s="76">
        <v>20</v>
      </c>
      <c r="I178" s="76">
        <v>145</v>
      </c>
      <c r="J178" s="76">
        <v>1135707</v>
      </c>
      <c r="K178" s="74">
        <f t="shared" si="5"/>
        <v>7832.462068965518</v>
      </c>
      <c r="L178" s="87"/>
      <c r="M178" s="87"/>
    </row>
    <row r="179" spans="2:13" s="8" customFormat="1" ht="18" customHeight="1">
      <c r="B179" s="87"/>
      <c r="C179" s="87">
        <v>99</v>
      </c>
      <c r="D179" s="106" t="s">
        <v>580</v>
      </c>
      <c r="E179" s="13" t="s">
        <v>289</v>
      </c>
      <c r="F179" s="51" t="s">
        <v>150</v>
      </c>
      <c r="G179" s="25" t="s">
        <v>13</v>
      </c>
      <c r="H179" s="76">
        <v>20</v>
      </c>
      <c r="I179" s="76">
        <v>59</v>
      </c>
      <c r="J179" s="76">
        <v>216350</v>
      </c>
      <c r="K179" s="74">
        <f t="shared" si="5"/>
        <v>3666.9491525423728</v>
      </c>
      <c r="L179" s="87"/>
      <c r="M179" s="87"/>
    </row>
    <row r="180" spans="2:13" s="8" customFormat="1" ht="18" customHeight="1">
      <c r="B180" s="87"/>
      <c r="C180" s="87">
        <v>100</v>
      </c>
      <c r="D180" s="106" t="s">
        <v>581</v>
      </c>
      <c r="E180" s="13" t="s">
        <v>293</v>
      </c>
      <c r="F180" s="51" t="s">
        <v>150</v>
      </c>
      <c r="G180" s="25" t="s">
        <v>13</v>
      </c>
      <c r="H180" s="76">
        <v>20</v>
      </c>
      <c r="I180" s="76">
        <v>39</v>
      </c>
      <c r="J180" s="76">
        <v>649600</v>
      </c>
      <c r="K180" s="74">
        <f t="shared" si="5"/>
        <v>16656.410256410258</v>
      </c>
      <c r="L180" s="87"/>
      <c r="M180" s="87"/>
    </row>
    <row r="181" spans="2:13" s="8" customFormat="1" ht="18" customHeight="1">
      <c r="B181" s="87"/>
      <c r="C181" s="87">
        <v>101</v>
      </c>
      <c r="D181" s="106" t="s">
        <v>582</v>
      </c>
      <c r="E181" s="19" t="s">
        <v>294</v>
      </c>
      <c r="F181" s="51" t="s">
        <v>150</v>
      </c>
      <c r="G181" s="25" t="s">
        <v>13</v>
      </c>
      <c r="H181" s="76">
        <v>20</v>
      </c>
      <c r="I181" s="76">
        <v>109</v>
      </c>
      <c r="J181" s="76">
        <v>1171458</v>
      </c>
      <c r="K181" s="74">
        <f t="shared" si="5"/>
        <v>10747.321100917432</v>
      </c>
      <c r="L181" s="87"/>
      <c r="M181" s="87"/>
    </row>
    <row r="182" spans="2:13" s="8" customFormat="1" ht="18" customHeight="1">
      <c r="B182" s="87"/>
      <c r="C182" s="87">
        <v>102</v>
      </c>
      <c r="D182" s="106" t="s">
        <v>583</v>
      </c>
      <c r="E182" s="13" t="s">
        <v>297</v>
      </c>
      <c r="F182" s="51" t="s">
        <v>150</v>
      </c>
      <c r="G182" s="25" t="s">
        <v>13</v>
      </c>
      <c r="H182" s="76">
        <v>20</v>
      </c>
      <c r="I182" s="76">
        <v>134</v>
      </c>
      <c r="J182" s="76">
        <v>991350</v>
      </c>
      <c r="K182" s="74">
        <f t="shared" si="5"/>
        <v>7398.134328358209</v>
      </c>
      <c r="L182" s="87"/>
      <c r="M182" s="87"/>
    </row>
    <row r="183" spans="2:13" s="8" customFormat="1" ht="18" customHeight="1">
      <c r="B183" s="87"/>
      <c r="C183" s="87">
        <v>103</v>
      </c>
      <c r="D183" s="106" t="s">
        <v>509</v>
      </c>
      <c r="E183" s="14" t="s">
        <v>668</v>
      </c>
      <c r="F183" s="51" t="s">
        <v>150</v>
      </c>
      <c r="G183" s="25" t="s">
        <v>13</v>
      </c>
      <c r="H183" s="76">
        <v>2</v>
      </c>
      <c r="I183" s="76">
        <v>17</v>
      </c>
      <c r="J183" s="76">
        <v>271500</v>
      </c>
      <c r="K183" s="74">
        <f t="shared" si="5"/>
        <v>15970.588235294117</v>
      </c>
      <c r="L183" s="87"/>
      <c r="M183" s="87"/>
    </row>
    <row r="184" spans="2:13" s="8" customFormat="1" ht="18" customHeight="1">
      <c r="B184" s="87"/>
      <c r="C184" s="87">
        <v>104</v>
      </c>
      <c r="D184" s="106" t="s">
        <v>584</v>
      </c>
      <c r="E184" s="14" t="s">
        <v>669</v>
      </c>
      <c r="F184" s="79" t="s">
        <v>150</v>
      </c>
      <c r="G184" s="25" t="s">
        <v>13</v>
      </c>
      <c r="H184" s="76">
        <v>20</v>
      </c>
      <c r="I184" s="76">
        <v>13</v>
      </c>
      <c r="J184" s="76">
        <v>256500</v>
      </c>
      <c r="K184" s="74">
        <f t="shared" si="5"/>
        <v>19730.76923076923</v>
      </c>
      <c r="L184" s="87"/>
      <c r="M184" s="87"/>
    </row>
    <row r="185" spans="2:13" s="8" customFormat="1" ht="18" customHeight="1">
      <c r="B185" s="87"/>
      <c r="C185" s="87">
        <v>105</v>
      </c>
      <c r="D185" s="106" t="s">
        <v>585</v>
      </c>
      <c r="E185" s="14" t="s">
        <v>350</v>
      </c>
      <c r="F185" s="79" t="s">
        <v>150</v>
      </c>
      <c r="G185" s="25" t="s">
        <v>13</v>
      </c>
      <c r="H185" s="76">
        <v>20</v>
      </c>
      <c r="I185" s="76">
        <v>136</v>
      </c>
      <c r="J185" s="76">
        <v>2541040</v>
      </c>
      <c r="K185" s="74">
        <f t="shared" si="5"/>
        <v>18684.117647058825</v>
      </c>
      <c r="L185" s="87"/>
      <c r="M185" s="87"/>
    </row>
    <row r="186" spans="2:13" s="8" customFormat="1" ht="18" customHeight="1">
      <c r="B186" s="87"/>
      <c r="C186" s="87">
        <v>106</v>
      </c>
      <c r="D186" s="106" t="s">
        <v>415</v>
      </c>
      <c r="E186" s="13" t="s">
        <v>670</v>
      </c>
      <c r="F186" s="51" t="s">
        <v>150</v>
      </c>
      <c r="G186" s="25" t="s">
        <v>13</v>
      </c>
      <c r="H186" s="76">
        <v>25</v>
      </c>
      <c r="I186" s="76">
        <v>317</v>
      </c>
      <c r="J186" s="76">
        <v>3995990</v>
      </c>
      <c r="K186" s="74">
        <f t="shared" si="5"/>
        <v>12605.64668769716</v>
      </c>
      <c r="L186" s="87"/>
      <c r="M186" s="87"/>
    </row>
    <row r="187" spans="2:13" s="8" customFormat="1" ht="18" customHeight="1">
      <c r="B187" s="87"/>
      <c r="C187" s="87">
        <v>107</v>
      </c>
      <c r="D187" s="106" t="s">
        <v>586</v>
      </c>
      <c r="E187" s="13" t="s">
        <v>671</v>
      </c>
      <c r="F187" s="51" t="s">
        <v>150</v>
      </c>
      <c r="G187" s="25" t="s">
        <v>13</v>
      </c>
      <c r="H187" s="76">
        <v>20</v>
      </c>
      <c r="I187" s="76">
        <v>214</v>
      </c>
      <c r="J187" s="76">
        <v>1094678</v>
      </c>
      <c r="K187" s="74">
        <f t="shared" si="5"/>
        <v>5115.317757009346</v>
      </c>
      <c r="L187" s="87"/>
      <c r="M187" s="87"/>
    </row>
    <row r="188" spans="2:13" s="8" customFormat="1" ht="18" customHeight="1">
      <c r="B188" s="87"/>
      <c r="C188" s="87">
        <v>108</v>
      </c>
      <c r="D188" s="106" t="s">
        <v>587</v>
      </c>
      <c r="E188" s="13" t="s">
        <v>672</v>
      </c>
      <c r="F188" s="79" t="s">
        <v>150</v>
      </c>
      <c r="G188" s="25" t="s">
        <v>13</v>
      </c>
      <c r="H188" s="76">
        <v>20</v>
      </c>
      <c r="I188" s="76">
        <v>94</v>
      </c>
      <c r="J188" s="76">
        <v>529915</v>
      </c>
      <c r="K188" s="74">
        <f t="shared" si="5"/>
        <v>5637.393617021276</v>
      </c>
      <c r="L188" s="87"/>
      <c r="M188" s="87"/>
    </row>
    <row r="189" spans="2:13" s="8" customFormat="1" ht="18" customHeight="1">
      <c r="B189" s="87"/>
      <c r="C189" s="87">
        <v>109</v>
      </c>
      <c r="D189" s="106" t="s">
        <v>424</v>
      </c>
      <c r="E189" s="13" t="s">
        <v>325</v>
      </c>
      <c r="F189" s="51" t="s">
        <v>150</v>
      </c>
      <c r="G189" s="25" t="s">
        <v>13</v>
      </c>
      <c r="H189" s="76">
        <v>10</v>
      </c>
      <c r="I189" s="76">
        <v>35</v>
      </c>
      <c r="J189" s="76">
        <v>876310</v>
      </c>
      <c r="K189" s="74">
        <f t="shared" si="5"/>
        <v>25037.428571428572</v>
      </c>
      <c r="L189" s="87"/>
      <c r="M189" s="87"/>
    </row>
    <row r="190" spans="2:13" s="8" customFormat="1" ht="18" customHeight="1">
      <c r="B190" s="87"/>
      <c r="C190" s="87">
        <v>110</v>
      </c>
      <c r="D190" s="106" t="s">
        <v>588</v>
      </c>
      <c r="E190" s="13" t="s">
        <v>357</v>
      </c>
      <c r="F190" s="79" t="s">
        <v>150</v>
      </c>
      <c r="G190" s="25" t="s">
        <v>13</v>
      </c>
      <c r="H190" s="76">
        <v>24</v>
      </c>
      <c r="I190" s="76">
        <v>8</v>
      </c>
      <c r="J190" s="76">
        <v>45000</v>
      </c>
      <c r="K190" s="74">
        <f t="shared" si="5"/>
        <v>5625</v>
      </c>
      <c r="L190" s="87"/>
      <c r="M190" s="87"/>
    </row>
    <row r="191" spans="2:13" s="8" customFormat="1" ht="18" customHeight="1">
      <c r="B191" s="87"/>
      <c r="C191" s="87">
        <v>111</v>
      </c>
      <c r="D191" s="106" t="s">
        <v>589</v>
      </c>
      <c r="E191" s="13" t="s">
        <v>673</v>
      </c>
      <c r="F191" s="51" t="s">
        <v>150</v>
      </c>
      <c r="G191" s="25" t="s">
        <v>13</v>
      </c>
      <c r="H191" s="76">
        <v>20</v>
      </c>
      <c r="I191" s="76">
        <v>36</v>
      </c>
      <c r="J191" s="76">
        <v>369930</v>
      </c>
      <c r="K191" s="74">
        <f t="shared" si="5"/>
        <v>10275.833333333334</v>
      </c>
      <c r="L191" s="87"/>
      <c r="M191" s="87"/>
    </row>
    <row r="192" spans="2:13" s="8" customFormat="1" ht="18" customHeight="1">
      <c r="B192" s="87"/>
      <c r="C192" s="87">
        <v>112</v>
      </c>
      <c r="D192" s="106" t="s">
        <v>590</v>
      </c>
      <c r="E192" s="13" t="s">
        <v>360</v>
      </c>
      <c r="F192" s="51" t="s">
        <v>150</v>
      </c>
      <c r="G192" s="25" t="s">
        <v>13</v>
      </c>
      <c r="H192" s="76">
        <v>20</v>
      </c>
      <c r="I192" s="76">
        <v>80</v>
      </c>
      <c r="J192" s="76">
        <v>1506780</v>
      </c>
      <c r="K192" s="74">
        <f t="shared" si="5"/>
        <v>18834.75</v>
      </c>
      <c r="L192" s="87"/>
      <c r="M192" s="87"/>
    </row>
    <row r="193" spans="2:13" s="8" customFormat="1" ht="18" customHeight="1">
      <c r="B193" s="87"/>
      <c r="C193" s="87">
        <v>113</v>
      </c>
      <c r="D193" s="106" t="s">
        <v>591</v>
      </c>
      <c r="E193" s="13" t="s">
        <v>361</v>
      </c>
      <c r="F193" s="51" t="s">
        <v>150</v>
      </c>
      <c r="G193" s="25" t="s">
        <v>13</v>
      </c>
      <c r="H193" s="76">
        <v>8</v>
      </c>
      <c r="I193" s="76">
        <v>21</v>
      </c>
      <c r="J193" s="76">
        <v>232200</v>
      </c>
      <c r="K193" s="74">
        <f t="shared" si="5"/>
        <v>11057.142857142857</v>
      </c>
      <c r="L193" s="87"/>
      <c r="M193" s="87"/>
    </row>
    <row r="194" spans="2:13" s="8" customFormat="1" ht="18" customHeight="1">
      <c r="B194" s="87"/>
      <c r="C194" s="87">
        <v>114</v>
      </c>
      <c r="D194" s="106" t="s">
        <v>592</v>
      </c>
      <c r="E194" s="13" t="s">
        <v>363</v>
      </c>
      <c r="F194" s="51" t="s">
        <v>150</v>
      </c>
      <c r="G194" s="25" t="s">
        <v>13</v>
      </c>
      <c r="H194" s="76">
        <v>20</v>
      </c>
      <c r="I194" s="76">
        <v>162</v>
      </c>
      <c r="J194" s="76">
        <v>1260019</v>
      </c>
      <c r="K194" s="74">
        <f t="shared" si="5"/>
        <v>7777.895061728395</v>
      </c>
      <c r="L194" s="87"/>
      <c r="M194" s="87"/>
    </row>
    <row r="195" spans="2:13" s="8" customFormat="1" ht="18" customHeight="1">
      <c r="B195" s="87"/>
      <c r="C195" s="87">
        <v>115</v>
      </c>
      <c r="D195" s="106" t="s">
        <v>593</v>
      </c>
      <c r="E195" s="13" t="s">
        <v>364</v>
      </c>
      <c r="F195" s="51" t="s">
        <v>150</v>
      </c>
      <c r="G195" s="25" t="s">
        <v>13</v>
      </c>
      <c r="H195" s="76">
        <v>12</v>
      </c>
      <c r="I195" s="76">
        <v>88</v>
      </c>
      <c r="J195" s="76">
        <v>716470</v>
      </c>
      <c r="K195" s="74">
        <f t="shared" si="5"/>
        <v>8141.704545454545</v>
      </c>
      <c r="L195" s="87"/>
      <c r="M195" s="87"/>
    </row>
    <row r="196" spans="2:13" ht="18" customHeight="1">
      <c r="B196" s="5"/>
      <c r="C196" s="87">
        <v>116</v>
      </c>
      <c r="D196" s="106" t="s">
        <v>594</v>
      </c>
      <c r="E196" s="14" t="s">
        <v>365</v>
      </c>
      <c r="F196" s="51" t="s">
        <v>150</v>
      </c>
      <c r="G196" s="25" t="s">
        <v>13</v>
      </c>
      <c r="H196" s="77">
        <v>20</v>
      </c>
      <c r="I196" s="77">
        <v>37</v>
      </c>
      <c r="J196" s="77">
        <v>220935</v>
      </c>
      <c r="K196" s="74">
        <f t="shared" si="5"/>
        <v>5971.216216216216</v>
      </c>
      <c r="L196" s="5"/>
      <c r="M196" s="5"/>
    </row>
    <row r="197" spans="2:13" ht="18" customHeight="1">
      <c r="B197" s="5"/>
      <c r="C197" s="87">
        <v>117</v>
      </c>
      <c r="D197" s="106" t="s">
        <v>441</v>
      </c>
      <c r="E197" s="13" t="s">
        <v>20</v>
      </c>
      <c r="F197" s="50" t="s">
        <v>161</v>
      </c>
      <c r="G197" s="25" t="s">
        <v>13</v>
      </c>
      <c r="H197" s="77">
        <v>20</v>
      </c>
      <c r="I197" s="77">
        <v>288</v>
      </c>
      <c r="J197" s="77">
        <v>4499000</v>
      </c>
      <c r="K197" s="74">
        <f t="shared" si="5"/>
        <v>15621.527777777777</v>
      </c>
      <c r="L197" s="5"/>
      <c r="M197" s="5"/>
    </row>
    <row r="198" spans="2:13" ht="18" customHeight="1">
      <c r="B198" s="5"/>
      <c r="C198" s="87">
        <v>118</v>
      </c>
      <c r="D198" s="106" t="s">
        <v>457</v>
      </c>
      <c r="E198" s="13" t="s">
        <v>76</v>
      </c>
      <c r="F198" s="50" t="s">
        <v>161</v>
      </c>
      <c r="G198" s="25" t="s">
        <v>13</v>
      </c>
      <c r="H198" s="77">
        <v>15</v>
      </c>
      <c r="I198" s="77">
        <v>216</v>
      </c>
      <c r="J198" s="77">
        <v>2162257</v>
      </c>
      <c r="K198" s="74">
        <f t="shared" si="5"/>
        <v>10010.449074074075</v>
      </c>
      <c r="L198" s="5"/>
      <c r="M198" s="5"/>
    </row>
    <row r="199" spans="2:13" ht="18" customHeight="1">
      <c r="B199" s="5"/>
      <c r="C199" s="87">
        <v>119</v>
      </c>
      <c r="D199" s="106" t="s">
        <v>459</v>
      </c>
      <c r="E199" s="14" t="s">
        <v>35</v>
      </c>
      <c r="F199" s="51" t="s">
        <v>161</v>
      </c>
      <c r="G199" s="25" t="s">
        <v>13</v>
      </c>
      <c r="H199" s="77">
        <v>11</v>
      </c>
      <c r="I199" s="77">
        <v>146</v>
      </c>
      <c r="J199" s="77">
        <v>1963260</v>
      </c>
      <c r="K199" s="74">
        <f t="shared" si="5"/>
        <v>13446.986301369863</v>
      </c>
      <c r="L199" s="5"/>
      <c r="M199" s="5"/>
    </row>
    <row r="200" spans="2:13" ht="18" customHeight="1">
      <c r="B200" s="5"/>
      <c r="C200" s="87">
        <v>120</v>
      </c>
      <c r="D200" s="106" t="s">
        <v>468</v>
      </c>
      <c r="E200" s="13" t="s">
        <v>80</v>
      </c>
      <c r="F200" s="51" t="s">
        <v>161</v>
      </c>
      <c r="G200" s="25" t="s">
        <v>13</v>
      </c>
      <c r="H200" s="77">
        <v>20</v>
      </c>
      <c r="I200" s="77">
        <v>201</v>
      </c>
      <c r="J200" s="77">
        <v>3154403</v>
      </c>
      <c r="K200" s="74">
        <f t="shared" si="5"/>
        <v>15693.547263681592</v>
      </c>
      <c r="L200" s="5"/>
      <c r="M200" s="5"/>
    </row>
    <row r="201" spans="2:13" ht="18" customHeight="1">
      <c r="B201" s="5"/>
      <c r="C201" s="87">
        <v>121</v>
      </c>
      <c r="D201" s="106" t="s">
        <v>471</v>
      </c>
      <c r="E201" s="14" t="s">
        <v>342</v>
      </c>
      <c r="F201" s="51" t="s">
        <v>161</v>
      </c>
      <c r="G201" s="25" t="s">
        <v>13</v>
      </c>
      <c r="H201" s="77">
        <v>10</v>
      </c>
      <c r="I201" s="76">
        <v>101</v>
      </c>
      <c r="J201" s="76">
        <v>763846</v>
      </c>
      <c r="K201" s="74">
        <f t="shared" si="5"/>
        <v>7562.831683168317</v>
      </c>
      <c r="L201" s="5"/>
      <c r="M201" s="5"/>
    </row>
    <row r="202" spans="2:13" ht="18" customHeight="1">
      <c r="B202" s="5"/>
      <c r="C202" s="87">
        <v>122</v>
      </c>
      <c r="D202" s="106" t="s">
        <v>483</v>
      </c>
      <c r="E202" s="13" t="s">
        <v>84</v>
      </c>
      <c r="F202" s="51" t="s">
        <v>161</v>
      </c>
      <c r="G202" s="25" t="s">
        <v>13</v>
      </c>
      <c r="H202" s="77">
        <v>30</v>
      </c>
      <c r="I202" s="77">
        <v>499</v>
      </c>
      <c r="J202" s="77">
        <v>7054612</v>
      </c>
      <c r="K202" s="74">
        <f t="shared" si="5"/>
        <v>14137.498997995992</v>
      </c>
      <c r="L202" s="5"/>
      <c r="M202" s="5"/>
    </row>
    <row r="203" spans="2:13" ht="18" customHeight="1">
      <c r="B203" s="5"/>
      <c r="C203" s="87">
        <v>123</v>
      </c>
      <c r="D203" s="106" t="s">
        <v>505</v>
      </c>
      <c r="E203" s="13" t="s">
        <v>345</v>
      </c>
      <c r="F203" s="51" t="s">
        <v>161</v>
      </c>
      <c r="G203" s="25" t="s">
        <v>13</v>
      </c>
      <c r="H203" s="77">
        <v>14</v>
      </c>
      <c r="I203" s="77">
        <v>279</v>
      </c>
      <c r="J203" s="77">
        <v>3430289</v>
      </c>
      <c r="K203" s="74">
        <f t="shared" si="5"/>
        <v>12294.94265232975</v>
      </c>
      <c r="L203" s="5"/>
      <c r="M203" s="5"/>
    </row>
    <row r="204" spans="2:13" ht="18" customHeight="1">
      <c r="B204" s="5"/>
      <c r="C204" s="87">
        <v>124</v>
      </c>
      <c r="D204" s="106" t="s">
        <v>595</v>
      </c>
      <c r="E204" s="13" t="s">
        <v>98</v>
      </c>
      <c r="F204" s="51" t="s">
        <v>161</v>
      </c>
      <c r="G204" s="25" t="s">
        <v>13</v>
      </c>
      <c r="H204" s="77">
        <v>14</v>
      </c>
      <c r="I204" s="77">
        <v>209</v>
      </c>
      <c r="J204" s="77">
        <v>2309670</v>
      </c>
      <c r="K204" s="74">
        <f t="shared" si="5"/>
        <v>11051.052631578947</v>
      </c>
      <c r="L204" s="5"/>
      <c r="M204" s="5"/>
    </row>
    <row r="205" spans="2:13" ht="18" customHeight="1">
      <c r="B205" s="5"/>
      <c r="C205" s="87">
        <v>125</v>
      </c>
      <c r="D205" s="106" t="s">
        <v>596</v>
      </c>
      <c r="E205" s="14" t="s">
        <v>102</v>
      </c>
      <c r="F205" s="51" t="s">
        <v>161</v>
      </c>
      <c r="G205" s="25" t="s">
        <v>13</v>
      </c>
      <c r="H205" s="77">
        <v>20</v>
      </c>
      <c r="I205" s="77">
        <v>293</v>
      </c>
      <c r="J205" s="77">
        <v>7746220</v>
      </c>
      <c r="K205" s="74">
        <f t="shared" si="5"/>
        <v>26437.610921501706</v>
      </c>
      <c r="L205" s="5"/>
      <c r="M205" s="5"/>
    </row>
    <row r="206" spans="2:13" ht="18" customHeight="1">
      <c r="B206" s="5"/>
      <c r="C206" s="87">
        <v>126</v>
      </c>
      <c r="D206" s="106" t="s">
        <v>597</v>
      </c>
      <c r="E206" s="14" t="s">
        <v>104</v>
      </c>
      <c r="F206" s="51" t="s">
        <v>161</v>
      </c>
      <c r="G206" s="25" t="s">
        <v>13</v>
      </c>
      <c r="H206" s="76">
        <v>20</v>
      </c>
      <c r="I206" s="76">
        <v>285</v>
      </c>
      <c r="J206" s="76">
        <v>3275840</v>
      </c>
      <c r="K206" s="74">
        <f t="shared" si="5"/>
        <v>11494.17543859649</v>
      </c>
      <c r="L206" s="5"/>
      <c r="M206" s="5"/>
    </row>
    <row r="207" spans="2:13" ht="18" customHeight="1">
      <c r="B207" s="5"/>
      <c r="C207" s="87">
        <v>127</v>
      </c>
      <c r="D207" s="106" t="s">
        <v>598</v>
      </c>
      <c r="E207" s="14" t="s">
        <v>306</v>
      </c>
      <c r="F207" s="51" t="s">
        <v>161</v>
      </c>
      <c r="G207" s="25" t="s">
        <v>13</v>
      </c>
      <c r="H207" s="76">
        <v>20</v>
      </c>
      <c r="I207" s="76">
        <v>98</v>
      </c>
      <c r="J207" s="76">
        <v>1723950</v>
      </c>
      <c r="K207" s="74">
        <f t="shared" si="5"/>
        <v>17591.326530612245</v>
      </c>
      <c r="L207" s="5"/>
      <c r="M207" s="5"/>
    </row>
    <row r="208" spans="2:13" ht="18" customHeight="1">
      <c r="B208" s="5"/>
      <c r="C208" s="87">
        <v>128</v>
      </c>
      <c r="D208" s="106" t="s">
        <v>599</v>
      </c>
      <c r="E208" s="58" t="s">
        <v>130</v>
      </c>
      <c r="F208" s="51" t="s">
        <v>161</v>
      </c>
      <c r="G208" s="25" t="s">
        <v>13</v>
      </c>
      <c r="H208" s="77">
        <v>20</v>
      </c>
      <c r="I208" s="77">
        <v>181</v>
      </c>
      <c r="J208" s="77">
        <v>4295636</v>
      </c>
      <c r="K208" s="74">
        <f t="shared" si="5"/>
        <v>23732.795580110498</v>
      </c>
      <c r="L208" s="5"/>
      <c r="M208" s="5"/>
    </row>
    <row r="209" spans="2:13" ht="18" customHeight="1">
      <c r="B209" s="5"/>
      <c r="C209" s="87">
        <v>129</v>
      </c>
      <c r="D209" s="106" t="s">
        <v>600</v>
      </c>
      <c r="E209" s="14" t="s">
        <v>139</v>
      </c>
      <c r="F209" s="79" t="s">
        <v>161</v>
      </c>
      <c r="G209" s="25" t="s">
        <v>13</v>
      </c>
      <c r="H209" s="77">
        <v>18</v>
      </c>
      <c r="I209" s="77">
        <v>120</v>
      </c>
      <c r="J209" s="77">
        <v>1954466</v>
      </c>
      <c r="K209" s="74">
        <f t="shared" si="5"/>
        <v>16287.216666666667</v>
      </c>
      <c r="L209" s="5"/>
      <c r="M209" s="5"/>
    </row>
    <row r="210" spans="2:13" ht="18" customHeight="1">
      <c r="B210" s="5"/>
      <c r="C210" s="87">
        <v>130</v>
      </c>
      <c r="D210" s="106" t="s">
        <v>601</v>
      </c>
      <c r="E210" s="14" t="s">
        <v>148</v>
      </c>
      <c r="F210" s="79" t="s">
        <v>161</v>
      </c>
      <c r="G210" s="25" t="s">
        <v>13</v>
      </c>
      <c r="H210" s="77">
        <v>20</v>
      </c>
      <c r="I210" s="77">
        <v>313</v>
      </c>
      <c r="J210" s="77">
        <v>5234930</v>
      </c>
      <c r="K210" s="74">
        <f aca="true" t="shared" si="6" ref="K210:K273">J210/I210</f>
        <v>16725.015974440896</v>
      </c>
      <c r="L210" s="5"/>
      <c r="M210" s="5"/>
    </row>
    <row r="211" spans="2:13" ht="18" customHeight="1">
      <c r="B211" s="5"/>
      <c r="C211" s="87">
        <v>131</v>
      </c>
      <c r="D211" s="106" t="s">
        <v>602</v>
      </c>
      <c r="E211" s="13" t="s">
        <v>214</v>
      </c>
      <c r="F211" s="51" t="s">
        <v>161</v>
      </c>
      <c r="G211" s="25" t="s">
        <v>13</v>
      </c>
      <c r="H211" s="77">
        <v>20</v>
      </c>
      <c r="I211" s="77">
        <v>290</v>
      </c>
      <c r="J211" s="77">
        <v>5624800</v>
      </c>
      <c r="K211" s="74">
        <f t="shared" si="6"/>
        <v>19395.862068965518</v>
      </c>
      <c r="L211" s="5"/>
      <c r="M211" s="5"/>
    </row>
    <row r="212" spans="2:13" ht="18" customHeight="1">
      <c r="B212" s="5"/>
      <c r="C212" s="87">
        <v>132</v>
      </c>
      <c r="D212" s="106" t="s">
        <v>603</v>
      </c>
      <c r="E212" s="14" t="s">
        <v>265</v>
      </c>
      <c r="F212" s="51" t="s">
        <v>161</v>
      </c>
      <c r="G212" s="25" t="s">
        <v>13</v>
      </c>
      <c r="H212" s="77">
        <v>20</v>
      </c>
      <c r="I212" s="77">
        <v>208</v>
      </c>
      <c r="J212" s="77">
        <v>1991119</v>
      </c>
      <c r="K212" s="74">
        <f t="shared" si="6"/>
        <v>9572.6875</v>
      </c>
      <c r="L212" s="5"/>
      <c r="M212" s="5"/>
    </row>
    <row r="213" spans="2:13" ht="18" customHeight="1">
      <c r="B213" s="5"/>
      <c r="C213" s="87">
        <v>133</v>
      </c>
      <c r="D213" s="106" t="s">
        <v>604</v>
      </c>
      <c r="E213" s="14" t="s">
        <v>286</v>
      </c>
      <c r="F213" s="79" t="s">
        <v>161</v>
      </c>
      <c r="G213" s="25" t="s">
        <v>13</v>
      </c>
      <c r="H213" s="77">
        <v>20</v>
      </c>
      <c r="I213" s="77">
        <v>210</v>
      </c>
      <c r="J213" s="77">
        <v>4326900</v>
      </c>
      <c r="K213" s="74">
        <f t="shared" si="6"/>
        <v>20604.285714285714</v>
      </c>
      <c r="L213" s="5"/>
      <c r="M213" s="5"/>
    </row>
    <row r="214" spans="2:13" ht="18" customHeight="1">
      <c r="B214" s="5"/>
      <c r="C214" s="87">
        <v>134</v>
      </c>
      <c r="D214" s="106" t="s">
        <v>605</v>
      </c>
      <c r="E214" s="14" t="s">
        <v>674</v>
      </c>
      <c r="F214" s="51" t="s">
        <v>161</v>
      </c>
      <c r="G214" s="25" t="s">
        <v>13</v>
      </c>
      <c r="H214" s="77">
        <v>14</v>
      </c>
      <c r="I214" s="77">
        <v>24</v>
      </c>
      <c r="J214" s="77">
        <v>158360</v>
      </c>
      <c r="K214" s="74">
        <f t="shared" si="6"/>
        <v>6598.333333333333</v>
      </c>
      <c r="L214" s="5"/>
      <c r="M214" s="5"/>
    </row>
    <row r="215" spans="2:13" ht="18" customHeight="1">
      <c r="B215" s="5"/>
      <c r="C215" s="87">
        <v>135</v>
      </c>
      <c r="D215" s="106" t="s">
        <v>606</v>
      </c>
      <c r="E215" s="14" t="s">
        <v>354</v>
      </c>
      <c r="F215" s="51" t="s">
        <v>161</v>
      </c>
      <c r="G215" s="25" t="s">
        <v>13</v>
      </c>
      <c r="H215" s="77">
        <v>20</v>
      </c>
      <c r="I215" s="77">
        <v>75</v>
      </c>
      <c r="J215" s="77">
        <v>2080800</v>
      </c>
      <c r="K215" s="74">
        <f t="shared" si="6"/>
        <v>27744</v>
      </c>
      <c r="L215" s="5"/>
      <c r="M215" s="5"/>
    </row>
    <row r="216" spans="2:13" ht="18" customHeight="1">
      <c r="B216" s="5"/>
      <c r="C216" s="87">
        <v>136</v>
      </c>
      <c r="D216" s="106" t="s">
        <v>607</v>
      </c>
      <c r="E216" s="58" t="s">
        <v>362</v>
      </c>
      <c r="F216" s="79" t="s">
        <v>161</v>
      </c>
      <c r="G216" s="25" t="s">
        <v>13</v>
      </c>
      <c r="H216" s="77">
        <v>20</v>
      </c>
      <c r="I216" s="77">
        <v>20</v>
      </c>
      <c r="J216" s="77">
        <v>242372</v>
      </c>
      <c r="K216" s="74">
        <f t="shared" si="6"/>
        <v>12118.6</v>
      </c>
      <c r="L216" s="5"/>
      <c r="M216" s="5"/>
    </row>
    <row r="217" spans="2:13" ht="18" customHeight="1">
      <c r="B217" s="5"/>
      <c r="C217" s="87">
        <v>137</v>
      </c>
      <c r="D217" s="106" t="s">
        <v>508</v>
      </c>
      <c r="E217" s="14" t="s">
        <v>275</v>
      </c>
      <c r="F217" s="51" t="s">
        <v>151</v>
      </c>
      <c r="G217" s="25" t="s">
        <v>13</v>
      </c>
      <c r="H217" s="77">
        <v>10</v>
      </c>
      <c r="I217" s="77">
        <v>153</v>
      </c>
      <c r="J217" s="77">
        <v>3900260</v>
      </c>
      <c r="K217" s="74">
        <f t="shared" si="6"/>
        <v>25491.895424836603</v>
      </c>
      <c r="L217" s="5"/>
      <c r="M217" s="5"/>
    </row>
    <row r="218" spans="2:13" ht="18" customHeight="1">
      <c r="B218" s="5"/>
      <c r="C218" s="87">
        <v>138</v>
      </c>
      <c r="D218" s="106" t="s">
        <v>608</v>
      </c>
      <c r="E218" s="14" t="s">
        <v>97</v>
      </c>
      <c r="F218" s="51" t="s">
        <v>165</v>
      </c>
      <c r="G218" s="25" t="s">
        <v>13</v>
      </c>
      <c r="H218" s="77">
        <v>28</v>
      </c>
      <c r="I218" s="77">
        <v>381</v>
      </c>
      <c r="J218" s="77">
        <v>8774235</v>
      </c>
      <c r="K218" s="74">
        <f t="shared" si="6"/>
        <v>23029.48818897638</v>
      </c>
      <c r="L218" s="5"/>
      <c r="M218" s="5"/>
    </row>
    <row r="219" spans="2:13" ht="18" customHeight="1">
      <c r="B219" s="5"/>
      <c r="C219" s="87">
        <v>139</v>
      </c>
      <c r="D219" s="106" t="s">
        <v>381</v>
      </c>
      <c r="E219" s="13" t="s">
        <v>344</v>
      </c>
      <c r="F219" s="51" t="s">
        <v>369</v>
      </c>
      <c r="G219" s="25" t="s">
        <v>13</v>
      </c>
      <c r="H219" s="77">
        <v>50</v>
      </c>
      <c r="I219" s="77">
        <v>579</v>
      </c>
      <c r="J219" s="77">
        <v>11209200</v>
      </c>
      <c r="K219" s="74">
        <f t="shared" si="6"/>
        <v>19359.58549222798</v>
      </c>
      <c r="L219" s="5"/>
      <c r="M219" s="5"/>
    </row>
    <row r="220" spans="2:13" ht="18" customHeight="1">
      <c r="B220" s="5"/>
      <c r="C220" s="87">
        <v>140</v>
      </c>
      <c r="D220" s="106" t="s">
        <v>467</v>
      </c>
      <c r="E220" s="13" t="s">
        <v>41</v>
      </c>
      <c r="F220" s="51" t="s">
        <v>176</v>
      </c>
      <c r="G220" s="25" t="s">
        <v>13</v>
      </c>
      <c r="H220" s="77">
        <v>30</v>
      </c>
      <c r="I220" s="77">
        <v>490</v>
      </c>
      <c r="J220" s="77">
        <v>6092330</v>
      </c>
      <c r="K220" s="74">
        <f t="shared" si="6"/>
        <v>12433.326530612245</v>
      </c>
      <c r="L220" s="5"/>
      <c r="M220" s="5"/>
    </row>
    <row r="221" spans="2:13" ht="18" customHeight="1">
      <c r="B221" s="5"/>
      <c r="C221" s="87">
        <v>141</v>
      </c>
      <c r="D221" s="106" t="s">
        <v>487</v>
      </c>
      <c r="E221" s="18" t="s">
        <v>87</v>
      </c>
      <c r="F221" s="51" t="s">
        <v>176</v>
      </c>
      <c r="G221" s="25" t="s">
        <v>13</v>
      </c>
      <c r="H221" s="77">
        <v>20</v>
      </c>
      <c r="I221" s="77">
        <v>169</v>
      </c>
      <c r="J221" s="77">
        <v>3002100</v>
      </c>
      <c r="K221" s="74">
        <f t="shared" si="6"/>
        <v>17763.905325443786</v>
      </c>
      <c r="L221" s="5"/>
      <c r="M221" s="5"/>
    </row>
    <row r="222" spans="2:13" ht="18" customHeight="1">
      <c r="B222" s="5"/>
      <c r="C222" s="87">
        <v>142</v>
      </c>
      <c r="D222" s="106" t="s">
        <v>497</v>
      </c>
      <c r="E222" s="14" t="s">
        <v>60</v>
      </c>
      <c r="F222" s="51" t="s">
        <v>176</v>
      </c>
      <c r="G222" s="25" t="s">
        <v>13</v>
      </c>
      <c r="H222" s="77">
        <v>40</v>
      </c>
      <c r="I222" s="77">
        <v>409</v>
      </c>
      <c r="J222" s="77">
        <v>4622020</v>
      </c>
      <c r="K222" s="74">
        <f t="shared" si="6"/>
        <v>11300.78239608802</v>
      </c>
      <c r="L222" s="5"/>
      <c r="M222" s="5"/>
    </row>
    <row r="223" spans="2:13" s="8" customFormat="1" ht="18" customHeight="1">
      <c r="B223" s="87"/>
      <c r="C223" s="87">
        <v>143</v>
      </c>
      <c r="D223" s="106" t="s">
        <v>609</v>
      </c>
      <c r="E223" s="17" t="s">
        <v>106</v>
      </c>
      <c r="F223" s="50" t="s">
        <v>176</v>
      </c>
      <c r="G223" s="25" t="s">
        <v>13</v>
      </c>
      <c r="H223" s="77">
        <v>20</v>
      </c>
      <c r="I223" s="77">
        <v>209</v>
      </c>
      <c r="J223" s="77">
        <v>4347400</v>
      </c>
      <c r="K223" s="74">
        <f t="shared" si="6"/>
        <v>20800.956937799045</v>
      </c>
      <c r="L223" s="87"/>
      <c r="M223" s="87"/>
    </row>
    <row r="224" spans="2:13" ht="18" customHeight="1">
      <c r="B224" s="5"/>
      <c r="C224" s="87">
        <v>144</v>
      </c>
      <c r="D224" s="106" t="s">
        <v>610</v>
      </c>
      <c r="E224" s="14" t="s">
        <v>147</v>
      </c>
      <c r="F224" s="50" t="s">
        <v>176</v>
      </c>
      <c r="G224" s="25" t="s">
        <v>13</v>
      </c>
      <c r="H224" s="77">
        <v>20</v>
      </c>
      <c r="I224" s="77">
        <v>227</v>
      </c>
      <c r="J224" s="77">
        <v>7759358</v>
      </c>
      <c r="K224" s="74">
        <f t="shared" si="6"/>
        <v>34182.19383259912</v>
      </c>
      <c r="L224" s="5"/>
      <c r="M224" s="5"/>
    </row>
    <row r="225" spans="2:13" ht="18" customHeight="1">
      <c r="B225" s="5"/>
      <c r="C225" s="87">
        <v>145</v>
      </c>
      <c r="D225" s="106" t="s">
        <v>611</v>
      </c>
      <c r="E225" s="14" t="s">
        <v>199</v>
      </c>
      <c r="F225" s="51" t="s">
        <v>176</v>
      </c>
      <c r="G225" s="25" t="s">
        <v>13</v>
      </c>
      <c r="H225" s="77">
        <v>10</v>
      </c>
      <c r="I225" s="77">
        <v>142</v>
      </c>
      <c r="J225" s="77">
        <v>1015670</v>
      </c>
      <c r="K225" s="74">
        <f t="shared" si="6"/>
        <v>7152.605633802817</v>
      </c>
      <c r="L225" s="5"/>
      <c r="M225" s="5"/>
    </row>
    <row r="226" spans="2:13" ht="18" customHeight="1">
      <c r="B226" s="5"/>
      <c r="C226" s="87">
        <v>146</v>
      </c>
      <c r="D226" s="106" t="s">
        <v>612</v>
      </c>
      <c r="E226" s="13" t="s">
        <v>267</v>
      </c>
      <c r="F226" s="51" t="s">
        <v>176</v>
      </c>
      <c r="G226" s="25" t="s">
        <v>13</v>
      </c>
      <c r="H226" s="77">
        <v>14</v>
      </c>
      <c r="I226" s="76">
        <v>67</v>
      </c>
      <c r="J226" s="76">
        <v>1532690</v>
      </c>
      <c r="K226" s="74">
        <f t="shared" si="6"/>
        <v>22875.97014925373</v>
      </c>
      <c r="L226" s="5"/>
      <c r="M226" s="5"/>
    </row>
    <row r="227" spans="2:13" ht="18" customHeight="1">
      <c r="B227" s="5"/>
      <c r="C227" s="87">
        <v>147</v>
      </c>
      <c r="D227" s="106" t="s">
        <v>613</v>
      </c>
      <c r="E227" s="13" t="s">
        <v>271</v>
      </c>
      <c r="F227" s="51" t="s">
        <v>176</v>
      </c>
      <c r="G227" s="25" t="s">
        <v>13</v>
      </c>
      <c r="H227" s="77">
        <v>10</v>
      </c>
      <c r="I227" s="77">
        <v>91</v>
      </c>
      <c r="J227" s="77">
        <v>1406044</v>
      </c>
      <c r="K227" s="74">
        <f t="shared" si="6"/>
        <v>15451.032967032967</v>
      </c>
      <c r="L227" s="5"/>
      <c r="M227" s="5"/>
    </row>
    <row r="228" spans="2:13" ht="18" customHeight="1">
      <c r="B228" s="5"/>
      <c r="C228" s="87">
        <v>148</v>
      </c>
      <c r="D228" s="106" t="s">
        <v>406</v>
      </c>
      <c r="E228" s="13" t="s">
        <v>282</v>
      </c>
      <c r="F228" s="51" t="s">
        <v>176</v>
      </c>
      <c r="G228" s="25" t="s">
        <v>13</v>
      </c>
      <c r="H228" s="77">
        <v>10</v>
      </c>
      <c r="I228" s="77">
        <v>40</v>
      </c>
      <c r="J228" s="77">
        <v>491350</v>
      </c>
      <c r="K228" s="74">
        <f t="shared" si="6"/>
        <v>12283.75</v>
      </c>
      <c r="L228" s="5"/>
      <c r="M228" s="5"/>
    </row>
    <row r="229" spans="2:13" ht="18" customHeight="1">
      <c r="B229" s="5"/>
      <c r="C229" s="87">
        <v>149</v>
      </c>
      <c r="D229" s="106" t="s">
        <v>614</v>
      </c>
      <c r="E229" s="13" t="s">
        <v>287</v>
      </c>
      <c r="F229" s="51" t="s">
        <v>176</v>
      </c>
      <c r="G229" s="25" t="s">
        <v>13</v>
      </c>
      <c r="H229" s="77">
        <v>10</v>
      </c>
      <c r="I229" s="77">
        <v>28</v>
      </c>
      <c r="J229" s="77">
        <v>220917</v>
      </c>
      <c r="K229" s="74">
        <f t="shared" si="6"/>
        <v>7889.892857142857</v>
      </c>
      <c r="L229" s="5"/>
      <c r="M229" s="5"/>
    </row>
    <row r="230" spans="2:13" ht="18" customHeight="1">
      <c r="B230" s="5"/>
      <c r="C230" s="87">
        <v>150</v>
      </c>
      <c r="D230" s="106" t="s">
        <v>615</v>
      </c>
      <c r="E230" s="13" t="s">
        <v>292</v>
      </c>
      <c r="F230" s="51" t="s">
        <v>176</v>
      </c>
      <c r="G230" s="25" t="s">
        <v>13</v>
      </c>
      <c r="H230" s="77">
        <v>20</v>
      </c>
      <c r="I230" s="77">
        <v>154</v>
      </c>
      <c r="J230" s="77">
        <v>1627890</v>
      </c>
      <c r="K230" s="74">
        <f t="shared" si="6"/>
        <v>10570.714285714286</v>
      </c>
      <c r="L230" s="5"/>
      <c r="M230" s="5"/>
    </row>
    <row r="231" spans="2:13" ht="18" customHeight="1">
      <c r="B231" s="5"/>
      <c r="C231" s="87">
        <v>151</v>
      </c>
      <c r="D231" s="106" t="s">
        <v>616</v>
      </c>
      <c r="E231" s="13" t="s">
        <v>296</v>
      </c>
      <c r="F231" s="51" t="s">
        <v>176</v>
      </c>
      <c r="G231" s="25" t="s">
        <v>13</v>
      </c>
      <c r="H231" s="77">
        <v>20</v>
      </c>
      <c r="I231" s="77">
        <v>271</v>
      </c>
      <c r="J231" s="77">
        <v>3149954</v>
      </c>
      <c r="K231" s="74">
        <f t="shared" si="6"/>
        <v>11623.446494464944</v>
      </c>
      <c r="L231" s="5"/>
      <c r="M231" s="5"/>
    </row>
    <row r="232" spans="2:13" ht="18" customHeight="1">
      <c r="B232" s="5"/>
      <c r="C232" s="87">
        <v>152</v>
      </c>
      <c r="D232" s="106" t="s">
        <v>617</v>
      </c>
      <c r="E232" s="16" t="s">
        <v>358</v>
      </c>
      <c r="F232" s="51" t="s">
        <v>176</v>
      </c>
      <c r="G232" s="25" t="s">
        <v>13</v>
      </c>
      <c r="H232" s="77">
        <v>14</v>
      </c>
      <c r="I232" s="77">
        <v>10</v>
      </c>
      <c r="J232" s="77">
        <v>119160</v>
      </c>
      <c r="K232" s="74">
        <f t="shared" si="6"/>
        <v>11916</v>
      </c>
      <c r="L232" s="5"/>
      <c r="M232" s="5"/>
    </row>
    <row r="233" spans="2:13" ht="18" customHeight="1">
      <c r="B233" s="5"/>
      <c r="C233" s="87">
        <v>153</v>
      </c>
      <c r="D233" s="106" t="s">
        <v>618</v>
      </c>
      <c r="E233" s="22" t="s">
        <v>366</v>
      </c>
      <c r="F233" s="51" t="s">
        <v>176</v>
      </c>
      <c r="G233" s="25" t="s">
        <v>13</v>
      </c>
      <c r="H233" s="77">
        <v>20</v>
      </c>
      <c r="I233" s="77">
        <v>47</v>
      </c>
      <c r="J233" s="77">
        <v>208453</v>
      </c>
      <c r="K233" s="74">
        <f t="shared" si="6"/>
        <v>4435.170212765957</v>
      </c>
      <c r="L233" s="5"/>
      <c r="M233" s="5"/>
    </row>
    <row r="234" spans="2:13" ht="18" customHeight="1">
      <c r="B234" s="5"/>
      <c r="C234" s="87">
        <v>154</v>
      </c>
      <c r="D234" s="106" t="s">
        <v>448</v>
      </c>
      <c r="E234" s="78" t="s">
        <v>22</v>
      </c>
      <c r="F234" s="51" t="s">
        <v>162</v>
      </c>
      <c r="G234" s="25" t="s">
        <v>13</v>
      </c>
      <c r="H234" s="77">
        <v>34</v>
      </c>
      <c r="I234" s="77">
        <v>518</v>
      </c>
      <c r="J234" s="77">
        <v>10462695</v>
      </c>
      <c r="K234" s="74">
        <f t="shared" si="6"/>
        <v>20198.252895752896</v>
      </c>
      <c r="L234" s="5"/>
      <c r="M234" s="5"/>
    </row>
    <row r="235" spans="2:13" ht="18" customHeight="1">
      <c r="B235" s="5"/>
      <c r="C235" s="87">
        <v>155</v>
      </c>
      <c r="D235" s="106" t="s">
        <v>619</v>
      </c>
      <c r="E235" s="22" t="s">
        <v>99</v>
      </c>
      <c r="F235" s="51" t="s">
        <v>162</v>
      </c>
      <c r="G235" s="25" t="s">
        <v>13</v>
      </c>
      <c r="H235" s="77">
        <v>15</v>
      </c>
      <c r="I235" s="77">
        <v>152</v>
      </c>
      <c r="J235" s="77">
        <v>3363320</v>
      </c>
      <c r="K235" s="74">
        <f t="shared" si="6"/>
        <v>22127.105263157893</v>
      </c>
      <c r="L235" s="5"/>
      <c r="M235" s="5"/>
    </row>
    <row r="236" spans="2:13" ht="18" customHeight="1">
      <c r="B236" s="5"/>
      <c r="C236" s="87">
        <v>156</v>
      </c>
      <c r="D236" s="106" t="s">
        <v>466</v>
      </c>
      <c r="E236" s="16" t="s">
        <v>79</v>
      </c>
      <c r="F236" s="51" t="s">
        <v>174</v>
      </c>
      <c r="G236" s="25" t="s">
        <v>13</v>
      </c>
      <c r="H236" s="77">
        <v>30</v>
      </c>
      <c r="I236" s="77">
        <v>293</v>
      </c>
      <c r="J236" s="77">
        <v>4482410</v>
      </c>
      <c r="K236" s="74">
        <f t="shared" si="6"/>
        <v>15298.327645051195</v>
      </c>
      <c r="L236" s="5"/>
      <c r="M236" s="5"/>
    </row>
    <row r="237" spans="2:13" ht="18" customHeight="1">
      <c r="B237" s="5"/>
      <c r="C237" s="87">
        <v>157</v>
      </c>
      <c r="D237" s="106" t="s">
        <v>456</v>
      </c>
      <c r="E237" s="16" t="s">
        <v>33</v>
      </c>
      <c r="F237" s="51" t="s">
        <v>158</v>
      </c>
      <c r="G237" s="25" t="s">
        <v>13</v>
      </c>
      <c r="H237" s="77">
        <v>24</v>
      </c>
      <c r="I237" s="77">
        <v>298</v>
      </c>
      <c r="J237" s="77">
        <v>3207850</v>
      </c>
      <c r="K237" s="74">
        <f t="shared" si="6"/>
        <v>10764.597315436242</v>
      </c>
      <c r="L237" s="5"/>
      <c r="M237" s="5"/>
    </row>
    <row r="238" spans="2:13" ht="18" customHeight="1">
      <c r="B238" s="5"/>
      <c r="C238" s="87">
        <v>158</v>
      </c>
      <c r="D238" s="106" t="s">
        <v>450</v>
      </c>
      <c r="E238" s="16" t="s">
        <v>28</v>
      </c>
      <c r="F238" s="51" t="s">
        <v>167</v>
      </c>
      <c r="G238" s="25" t="s">
        <v>13</v>
      </c>
      <c r="H238" s="77">
        <v>20</v>
      </c>
      <c r="I238" s="77">
        <v>478</v>
      </c>
      <c r="J238" s="77">
        <v>5807825</v>
      </c>
      <c r="K238" s="74">
        <f t="shared" si="6"/>
        <v>12150.26150627615</v>
      </c>
      <c r="L238" s="5"/>
      <c r="M238" s="5"/>
    </row>
    <row r="239" spans="2:13" ht="18" customHeight="1">
      <c r="B239" s="5"/>
      <c r="C239" s="87">
        <v>159</v>
      </c>
      <c r="D239" s="106" t="s">
        <v>470</v>
      </c>
      <c r="E239" s="16" t="s">
        <v>81</v>
      </c>
      <c r="F239" s="51" t="s">
        <v>167</v>
      </c>
      <c r="G239" s="25" t="s">
        <v>13</v>
      </c>
      <c r="H239" s="77">
        <v>10</v>
      </c>
      <c r="I239" s="77">
        <v>84</v>
      </c>
      <c r="J239" s="77">
        <v>935466</v>
      </c>
      <c r="K239" s="74">
        <f t="shared" si="6"/>
        <v>11136.5</v>
      </c>
      <c r="L239" s="5"/>
      <c r="M239" s="5"/>
    </row>
    <row r="240" spans="2:13" ht="18" customHeight="1">
      <c r="B240" s="5"/>
      <c r="C240" s="87">
        <v>160</v>
      </c>
      <c r="D240" s="106" t="s">
        <v>478</v>
      </c>
      <c r="E240" s="16" t="s">
        <v>193</v>
      </c>
      <c r="F240" s="51" t="s">
        <v>167</v>
      </c>
      <c r="G240" s="25" t="s">
        <v>13</v>
      </c>
      <c r="H240" s="77">
        <v>17</v>
      </c>
      <c r="I240" s="77">
        <v>204</v>
      </c>
      <c r="J240" s="77">
        <v>3935800</v>
      </c>
      <c r="K240" s="74">
        <f t="shared" si="6"/>
        <v>19293.13725490196</v>
      </c>
      <c r="L240" s="5"/>
      <c r="M240" s="5"/>
    </row>
    <row r="241" spans="2:13" ht="18" customHeight="1">
      <c r="B241" s="5"/>
      <c r="C241" s="87">
        <v>161</v>
      </c>
      <c r="D241" s="106" t="s">
        <v>485</v>
      </c>
      <c r="E241" s="16" t="s">
        <v>52</v>
      </c>
      <c r="F241" s="51" t="s">
        <v>167</v>
      </c>
      <c r="G241" s="25" t="s">
        <v>13</v>
      </c>
      <c r="H241" s="77">
        <v>20</v>
      </c>
      <c r="I241" s="77">
        <v>300</v>
      </c>
      <c r="J241" s="77">
        <v>10237450</v>
      </c>
      <c r="K241" s="74">
        <f t="shared" si="6"/>
        <v>34124.833333333336</v>
      </c>
      <c r="L241" s="5"/>
      <c r="M241" s="5"/>
    </row>
    <row r="242" spans="2:13" ht="18" customHeight="1">
      <c r="B242" s="5"/>
      <c r="C242" s="87">
        <v>162</v>
      </c>
      <c r="D242" s="106" t="s">
        <v>486</v>
      </c>
      <c r="E242" s="16" t="s">
        <v>53</v>
      </c>
      <c r="F242" s="51" t="s">
        <v>181</v>
      </c>
      <c r="G242" s="25" t="s">
        <v>13</v>
      </c>
      <c r="H242" s="77">
        <v>20</v>
      </c>
      <c r="I242" s="77">
        <v>323</v>
      </c>
      <c r="J242" s="77">
        <v>8583550</v>
      </c>
      <c r="K242" s="74">
        <f t="shared" si="6"/>
        <v>26574.458204334365</v>
      </c>
      <c r="L242" s="5"/>
      <c r="M242" s="5"/>
    </row>
    <row r="243" spans="2:13" ht="18" customHeight="1">
      <c r="B243" s="5"/>
      <c r="C243" s="87">
        <v>163</v>
      </c>
      <c r="D243" s="106" t="s">
        <v>620</v>
      </c>
      <c r="E243" s="16" t="s">
        <v>101</v>
      </c>
      <c r="F243" s="51" t="s">
        <v>167</v>
      </c>
      <c r="G243" s="25" t="s">
        <v>13</v>
      </c>
      <c r="H243" s="77">
        <v>20</v>
      </c>
      <c r="I243" s="77">
        <v>173</v>
      </c>
      <c r="J243" s="77">
        <v>2117375</v>
      </c>
      <c r="K243" s="74">
        <f t="shared" si="6"/>
        <v>12239.161849710983</v>
      </c>
      <c r="L243" s="5"/>
      <c r="M243" s="5"/>
    </row>
    <row r="244" spans="2:13" ht="18" customHeight="1">
      <c r="B244" s="5"/>
      <c r="C244" s="87">
        <v>164</v>
      </c>
      <c r="D244" s="106" t="s">
        <v>621</v>
      </c>
      <c r="E244" s="31" t="s">
        <v>307</v>
      </c>
      <c r="F244" s="51" t="s">
        <v>167</v>
      </c>
      <c r="G244" s="25" t="s">
        <v>13</v>
      </c>
      <c r="H244" s="77">
        <v>24</v>
      </c>
      <c r="I244" s="77">
        <v>271</v>
      </c>
      <c r="J244" s="77">
        <v>4212896</v>
      </c>
      <c r="K244" s="74">
        <f t="shared" si="6"/>
        <v>15545.741697416974</v>
      </c>
      <c r="L244" s="5"/>
      <c r="M244" s="5"/>
    </row>
    <row r="245" spans="2:13" ht="18" customHeight="1">
      <c r="B245" s="5"/>
      <c r="C245" s="87">
        <v>165</v>
      </c>
      <c r="D245" s="106" t="s">
        <v>385</v>
      </c>
      <c r="E245" s="16" t="s">
        <v>118</v>
      </c>
      <c r="F245" s="51" t="s">
        <v>167</v>
      </c>
      <c r="G245" s="25" t="s">
        <v>13</v>
      </c>
      <c r="H245" s="77">
        <v>40</v>
      </c>
      <c r="I245" s="77">
        <v>370</v>
      </c>
      <c r="J245" s="77">
        <v>15307027</v>
      </c>
      <c r="K245" s="74">
        <f t="shared" si="6"/>
        <v>41370.343243243246</v>
      </c>
      <c r="L245" s="5"/>
      <c r="M245" s="5"/>
    </row>
    <row r="246" spans="2:13" ht="18" customHeight="1">
      <c r="B246" s="5"/>
      <c r="C246" s="87">
        <v>166</v>
      </c>
      <c r="D246" s="106" t="s">
        <v>622</v>
      </c>
      <c r="E246" s="16" t="s">
        <v>278</v>
      </c>
      <c r="F246" s="51" t="s">
        <v>167</v>
      </c>
      <c r="G246" s="25" t="s">
        <v>13</v>
      </c>
      <c r="H246" s="77">
        <v>17</v>
      </c>
      <c r="I246" s="77">
        <v>161</v>
      </c>
      <c r="J246" s="77">
        <v>4915975</v>
      </c>
      <c r="K246" s="74">
        <f t="shared" si="6"/>
        <v>30534.006211180124</v>
      </c>
      <c r="L246" s="5"/>
      <c r="M246" s="5"/>
    </row>
    <row r="247" spans="2:13" ht="18" customHeight="1">
      <c r="B247" s="5"/>
      <c r="C247" s="87">
        <v>167</v>
      </c>
      <c r="D247" s="106" t="s">
        <v>623</v>
      </c>
      <c r="E247" s="16" t="s">
        <v>359</v>
      </c>
      <c r="F247" s="51" t="s">
        <v>167</v>
      </c>
      <c r="G247" s="25" t="s">
        <v>13</v>
      </c>
      <c r="H247" s="77">
        <v>20</v>
      </c>
      <c r="I247" s="77">
        <v>7</v>
      </c>
      <c r="J247" s="77">
        <v>25570</v>
      </c>
      <c r="K247" s="74">
        <f t="shared" si="6"/>
        <v>3652.8571428571427</v>
      </c>
      <c r="L247" s="5"/>
      <c r="M247" s="5"/>
    </row>
    <row r="248" spans="2:13" ht="18" customHeight="1">
      <c r="B248" s="5"/>
      <c r="C248" s="87">
        <v>168</v>
      </c>
      <c r="D248" s="106" t="s">
        <v>513</v>
      </c>
      <c r="E248" s="16" t="s">
        <v>40</v>
      </c>
      <c r="F248" s="51" t="s">
        <v>175</v>
      </c>
      <c r="G248" s="25" t="s">
        <v>13</v>
      </c>
      <c r="H248" s="77">
        <v>20</v>
      </c>
      <c r="I248" s="77">
        <v>198</v>
      </c>
      <c r="J248" s="77">
        <v>3623487</v>
      </c>
      <c r="K248" s="74">
        <f t="shared" si="6"/>
        <v>18300.439393939392</v>
      </c>
      <c r="L248" s="5"/>
      <c r="M248" s="5"/>
    </row>
    <row r="249" spans="2:13" ht="18" customHeight="1">
      <c r="B249" s="5"/>
      <c r="C249" s="87">
        <v>169</v>
      </c>
      <c r="D249" s="106" t="s">
        <v>492</v>
      </c>
      <c r="E249" s="16" t="s">
        <v>56</v>
      </c>
      <c r="F249" s="51" t="s">
        <v>175</v>
      </c>
      <c r="G249" s="25" t="s">
        <v>13</v>
      </c>
      <c r="H249" s="77">
        <v>28</v>
      </c>
      <c r="I249" s="77">
        <v>381</v>
      </c>
      <c r="J249" s="77">
        <v>5847945</v>
      </c>
      <c r="K249" s="74">
        <f t="shared" si="6"/>
        <v>15348.937007874016</v>
      </c>
      <c r="L249" s="5"/>
      <c r="M249" s="5"/>
    </row>
    <row r="250" spans="2:13" ht="18" customHeight="1">
      <c r="B250" s="5"/>
      <c r="C250" s="87">
        <v>170</v>
      </c>
      <c r="D250" s="106" t="s">
        <v>624</v>
      </c>
      <c r="E250" s="16" t="s">
        <v>103</v>
      </c>
      <c r="F250" s="51" t="s">
        <v>175</v>
      </c>
      <c r="G250" s="25" t="s">
        <v>13</v>
      </c>
      <c r="H250" s="77">
        <v>14</v>
      </c>
      <c r="I250" s="77">
        <v>164</v>
      </c>
      <c r="J250" s="77">
        <v>2841885</v>
      </c>
      <c r="K250" s="74">
        <f t="shared" si="6"/>
        <v>17328.567073170732</v>
      </c>
      <c r="L250" s="5"/>
      <c r="M250" s="5"/>
    </row>
    <row r="251" spans="2:13" ht="18" customHeight="1">
      <c r="B251" s="5"/>
      <c r="C251" s="87">
        <v>171</v>
      </c>
      <c r="D251" s="106" t="s">
        <v>625</v>
      </c>
      <c r="E251" s="16" t="s">
        <v>284</v>
      </c>
      <c r="F251" s="51" t="s">
        <v>175</v>
      </c>
      <c r="G251" s="25" t="s">
        <v>13</v>
      </c>
      <c r="H251" s="77">
        <v>20</v>
      </c>
      <c r="I251" s="77">
        <v>204</v>
      </c>
      <c r="J251" s="77">
        <v>3554200</v>
      </c>
      <c r="K251" s="74">
        <f t="shared" si="6"/>
        <v>17422.549019607843</v>
      </c>
      <c r="L251" s="5"/>
      <c r="M251" s="5"/>
    </row>
    <row r="252" spans="2:13" ht="18" customHeight="1">
      <c r="B252" s="5"/>
      <c r="C252" s="87">
        <v>172</v>
      </c>
      <c r="D252" s="106" t="s">
        <v>626</v>
      </c>
      <c r="E252" s="16" t="s">
        <v>356</v>
      </c>
      <c r="F252" s="51" t="s">
        <v>175</v>
      </c>
      <c r="G252" s="25" t="s">
        <v>13</v>
      </c>
      <c r="H252" s="77">
        <v>20</v>
      </c>
      <c r="I252" s="77">
        <v>145</v>
      </c>
      <c r="J252" s="77">
        <v>1308320</v>
      </c>
      <c r="K252" s="74">
        <f t="shared" si="6"/>
        <v>9022.896551724138</v>
      </c>
      <c r="L252" s="5"/>
      <c r="M252" s="5"/>
    </row>
    <row r="253" spans="2:13" ht="18" customHeight="1">
      <c r="B253" s="5"/>
      <c r="C253" s="87">
        <v>173</v>
      </c>
      <c r="D253" s="106" t="s">
        <v>490</v>
      </c>
      <c r="E253" s="16" t="s">
        <v>88</v>
      </c>
      <c r="F253" s="51" t="s">
        <v>155</v>
      </c>
      <c r="G253" s="25" t="s">
        <v>13</v>
      </c>
      <c r="H253" s="77">
        <v>28</v>
      </c>
      <c r="I253" s="77">
        <v>397</v>
      </c>
      <c r="J253" s="77">
        <v>7305291</v>
      </c>
      <c r="K253" s="74">
        <f t="shared" si="6"/>
        <v>18401.23677581864</v>
      </c>
      <c r="L253" s="5"/>
      <c r="M253" s="5"/>
    </row>
    <row r="254" spans="2:13" ht="18" customHeight="1">
      <c r="B254" s="5"/>
      <c r="C254" s="87">
        <v>174</v>
      </c>
      <c r="D254" s="106" t="s">
        <v>627</v>
      </c>
      <c r="E254" s="16" t="s">
        <v>105</v>
      </c>
      <c r="F254" s="51" t="s">
        <v>155</v>
      </c>
      <c r="G254" s="25" t="s">
        <v>13</v>
      </c>
      <c r="H254" s="77">
        <v>20</v>
      </c>
      <c r="I254" s="77">
        <v>275</v>
      </c>
      <c r="J254" s="77">
        <v>2264895</v>
      </c>
      <c r="K254" s="74">
        <f t="shared" si="6"/>
        <v>8235.981818181817</v>
      </c>
      <c r="L254" s="5"/>
      <c r="M254" s="5"/>
    </row>
    <row r="255" spans="2:13" ht="18" customHeight="1">
      <c r="B255" s="5"/>
      <c r="C255" s="87">
        <v>175</v>
      </c>
      <c r="D255" s="106" t="s">
        <v>452</v>
      </c>
      <c r="E255" s="16" t="s">
        <v>30</v>
      </c>
      <c r="F255" s="51" t="s">
        <v>168</v>
      </c>
      <c r="G255" s="25" t="s">
        <v>13</v>
      </c>
      <c r="H255" s="77">
        <v>30</v>
      </c>
      <c r="I255" s="77">
        <v>403</v>
      </c>
      <c r="J255" s="77">
        <v>2265935</v>
      </c>
      <c r="K255" s="74">
        <f t="shared" si="6"/>
        <v>5622.667493796526</v>
      </c>
      <c r="L255" s="5"/>
      <c r="M255" s="5"/>
    </row>
    <row r="256" spans="2:13" ht="18" customHeight="1">
      <c r="B256" s="5"/>
      <c r="C256" s="87">
        <v>176</v>
      </c>
      <c r="D256" s="106" t="s">
        <v>628</v>
      </c>
      <c r="E256" s="16" t="s">
        <v>114</v>
      </c>
      <c r="F256" s="51" t="s">
        <v>168</v>
      </c>
      <c r="G256" s="25" t="s">
        <v>13</v>
      </c>
      <c r="H256" s="77">
        <v>20</v>
      </c>
      <c r="I256" s="77">
        <v>246</v>
      </c>
      <c r="J256" s="77">
        <v>4321000</v>
      </c>
      <c r="K256" s="74">
        <f t="shared" si="6"/>
        <v>17565.040650406503</v>
      </c>
      <c r="L256" s="5"/>
      <c r="M256" s="5"/>
    </row>
    <row r="257" spans="2:13" ht="18" customHeight="1">
      <c r="B257" s="5"/>
      <c r="C257" s="87">
        <v>177</v>
      </c>
      <c r="D257" s="106" t="s">
        <v>629</v>
      </c>
      <c r="E257" s="16" t="s">
        <v>117</v>
      </c>
      <c r="F257" s="51" t="s">
        <v>168</v>
      </c>
      <c r="G257" s="25" t="s">
        <v>13</v>
      </c>
      <c r="H257" s="77">
        <v>14</v>
      </c>
      <c r="I257" s="77">
        <v>225</v>
      </c>
      <c r="J257" s="77">
        <v>5148070</v>
      </c>
      <c r="K257" s="74">
        <f t="shared" si="6"/>
        <v>22880.31111111111</v>
      </c>
      <c r="L257" s="5"/>
      <c r="M257" s="5"/>
    </row>
    <row r="258" spans="2:13" ht="18" customHeight="1">
      <c r="B258" s="5"/>
      <c r="C258" s="87">
        <v>178</v>
      </c>
      <c r="D258" s="106" t="s">
        <v>630</v>
      </c>
      <c r="E258" s="16" t="s">
        <v>285</v>
      </c>
      <c r="F258" s="51" t="s">
        <v>168</v>
      </c>
      <c r="G258" s="25" t="s">
        <v>13</v>
      </c>
      <c r="H258" s="77">
        <v>20</v>
      </c>
      <c r="I258" s="77">
        <v>185</v>
      </c>
      <c r="J258" s="77">
        <v>1699890</v>
      </c>
      <c r="K258" s="74">
        <f t="shared" si="6"/>
        <v>9188.594594594595</v>
      </c>
      <c r="L258" s="5"/>
      <c r="M258" s="5"/>
    </row>
    <row r="259" spans="2:13" ht="18" customHeight="1">
      <c r="B259" s="5"/>
      <c r="C259" s="87">
        <v>179</v>
      </c>
      <c r="D259" s="106" t="s">
        <v>631</v>
      </c>
      <c r="E259" s="20" t="s">
        <v>264</v>
      </c>
      <c r="F259" s="80" t="s">
        <v>300</v>
      </c>
      <c r="G259" s="24" t="s">
        <v>13</v>
      </c>
      <c r="H259" s="81">
        <v>20</v>
      </c>
      <c r="I259" s="81">
        <v>221</v>
      </c>
      <c r="J259" s="81">
        <v>5516890</v>
      </c>
      <c r="K259" s="74">
        <f t="shared" si="6"/>
        <v>24963.303167420814</v>
      </c>
      <c r="L259" s="5"/>
      <c r="M259" s="5"/>
    </row>
    <row r="260" spans="1:13" ht="18" customHeight="1">
      <c r="A260" s="30"/>
      <c r="C260" s="87">
        <v>180</v>
      </c>
      <c r="D260" s="106" t="s">
        <v>632</v>
      </c>
      <c r="E260" s="20" t="s">
        <v>277</v>
      </c>
      <c r="F260" s="80" t="s">
        <v>300</v>
      </c>
      <c r="G260" s="24" t="s">
        <v>13</v>
      </c>
      <c r="H260" s="81">
        <v>20</v>
      </c>
      <c r="I260" s="81">
        <v>233</v>
      </c>
      <c r="J260" s="81">
        <v>1679890</v>
      </c>
      <c r="K260" s="74">
        <f t="shared" si="6"/>
        <v>7209.828326180257</v>
      </c>
      <c r="L260" s="5"/>
      <c r="M260" s="5"/>
    </row>
    <row r="261" spans="1:13" ht="18" customHeight="1">
      <c r="A261" s="30"/>
      <c r="C261" s="87">
        <v>181</v>
      </c>
      <c r="D261" s="106" t="s">
        <v>512</v>
      </c>
      <c r="E261" s="20" t="s">
        <v>27</v>
      </c>
      <c r="F261" s="80" t="s">
        <v>166</v>
      </c>
      <c r="G261" s="24" t="s">
        <v>13</v>
      </c>
      <c r="H261" s="81">
        <v>20</v>
      </c>
      <c r="I261" s="81">
        <v>273</v>
      </c>
      <c r="J261" s="81">
        <v>12328570</v>
      </c>
      <c r="K261" s="74">
        <f t="shared" si="6"/>
        <v>45159.59706959707</v>
      </c>
      <c r="L261" s="5"/>
      <c r="M261" s="5"/>
    </row>
    <row r="262" spans="1:13" ht="18" customHeight="1">
      <c r="A262" s="30"/>
      <c r="C262" s="87">
        <v>182</v>
      </c>
      <c r="D262" s="106" t="s">
        <v>389</v>
      </c>
      <c r="E262" s="20" t="s">
        <v>675</v>
      </c>
      <c r="F262" s="80" t="s">
        <v>166</v>
      </c>
      <c r="G262" s="24" t="s">
        <v>13</v>
      </c>
      <c r="H262" s="81">
        <v>10</v>
      </c>
      <c r="I262" s="81">
        <v>106</v>
      </c>
      <c r="J262" s="81">
        <v>2408100</v>
      </c>
      <c r="K262" s="74">
        <f t="shared" si="6"/>
        <v>22717.924528301886</v>
      </c>
      <c r="L262" s="5"/>
      <c r="M262" s="5"/>
    </row>
    <row r="263" spans="1:13" ht="18" customHeight="1">
      <c r="A263" s="44"/>
      <c r="C263" s="87">
        <v>183</v>
      </c>
      <c r="D263" s="106" t="s">
        <v>633</v>
      </c>
      <c r="E263" s="20" t="s">
        <v>266</v>
      </c>
      <c r="F263" s="80" t="s">
        <v>166</v>
      </c>
      <c r="G263" s="24" t="s">
        <v>13</v>
      </c>
      <c r="H263" s="82">
        <v>20</v>
      </c>
      <c r="I263" s="82">
        <v>122</v>
      </c>
      <c r="J263" s="82">
        <v>2188800</v>
      </c>
      <c r="K263" s="74">
        <f t="shared" si="6"/>
        <v>17940.983606557376</v>
      </c>
      <c r="L263" s="5"/>
      <c r="M263" s="5"/>
    </row>
    <row r="264" spans="1:13" ht="18" customHeight="1">
      <c r="A264" s="30"/>
      <c r="C264" s="87">
        <v>184</v>
      </c>
      <c r="D264" s="106" t="s">
        <v>472</v>
      </c>
      <c r="E264" s="20" t="s">
        <v>43</v>
      </c>
      <c r="F264" s="80" t="s">
        <v>177</v>
      </c>
      <c r="G264" s="24" t="s">
        <v>13</v>
      </c>
      <c r="H264" s="81">
        <v>30</v>
      </c>
      <c r="I264" s="81">
        <v>453</v>
      </c>
      <c r="J264" s="81">
        <v>5861710</v>
      </c>
      <c r="K264" s="74">
        <f t="shared" si="6"/>
        <v>12939.757174392937</v>
      </c>
      <c r="L264" s="5"/>
      <c r="M264" s="5"/>
    </row>
    <row r="265" spans="1:13" ht="18" customHeight="1">
      <c r="A265" s="30"/>
      <c r="C265" s="87">
        <v>185</v>
      </c>
      <c r="D265" s="106" t="s">
        <v>504</v>
      </c>
      <c r="E265" s="20" t="s">
        <v>63</v>
      </c>
      <c r="F265" s="80" t="s">
        <v>177</v>
      </c>
      <c r="G265" s="24" t="s">
        <v>13</v>
      </c>
      <c r="H265" s="81">
        <v>20</v>
      </c>
      <c r="I265" s="81">
        <v>209</v>
      </c>
      <c r="J265" s="81">
        <v>7762665</v>
      </c>
      <c r="K265" s="74">
        <f t="shared" si="6"/>
        <v>37141.937799043066</v>
      </c>
      <c r="L265" s="5"/>
      <c r="M265" s="5"/>
    </row>
    <row r="266" spans="1:13" ht="18" customHeight="1">
      <c r="A266" s="30"/>
      <c r="C266" s="87">
        <v>186</v>
      </c>
      <c r="D266" s="106" t="s">
        <v>634</v>
      </c>
      <c r="E266" s="16" t="s">
        <v>129</v>
      </c>
      <c r="F266" s="51" t="s">
        <v>177</v>
      </c>
      <c r="G266" s="25" t="s">
        <v>13</v>
      </c>
      <c r="H266" s="77">
        <v>40</v>
      </c>
      <c r="I266" s="77">
        <v>300</v>
      </c>
      <c r="J266" s="77">
        <v>11724975</v>
      </c>
      <c r="K266" s="74">
        <f t="shared" si="6"/>
        <v>39083.25</v>
      </c>
      <c r="L266" s="5"/>
      <c r="M266" s="5"/>
    </row>
    <row r="267" spans="1:13" ht="18" customHeight="1">
      <c r="A267" s="30"/>
      <c r="C267" s="87">
        <v>187</v>
      </c>
      <c r="D267" s="106" t="s">
        <v>635</v>
      </c>
      <c r="E267" s="20" t="s">
        <v>134</v>
      </c>
      <c r="F267" s="80" t="s">
        <v>177</v>
      </c>
      <c r="G267" s="24" t="s">
        <v>13</v>
      </c>
      <c r="H267" s="81">
        <v>10</v>
      </c>
      <c r="I267" s="81">
        <v>120</v>
      </c>
      <c r="J267" s="81">
        <v>2150900</v>
      </c>
      <c r="K267" s="74">
        <f t="shared" si="6"/>
        <v>17924.166666666668</v>
      </c>
      <c r="L267" s="5"/>
      <c r="M267" s="5"/>
    </row>
    <row r="268" spans="1:13" ht="18" customHeight="1">
      <c r="A268" s="30"/>
      <c r="C268" s="87">
        <v>188</v>
      </c>
      <c r="D268" s="106" t="s">
        <v>636</v>
      </c>
      <c r="E268" s="20" t="s">
        <v>194</v>
      </c>
      <c r="F268" s="80" t="s">
        <v>177</v>
      </c>
      <c r="G268" s="24" t="s">
        <v>13</v>
      </c>
      <c r="H268" s="81">
        <v>20</v>
      </c>
      <c r="I268" s="81">
        <v>249</v>
      </c>
      <c r="J268" s="81">
        <v>4790930</v>
      </c>
      <c r="K268" s="74">
        <f t="shared" si="6"/>
        <v>19240.682730923694</v>
      </c>
      <c r="L268" s="5"/>
      <c r="M268" s="5"/>
    </row>
    <row r="269" spans="1:13" ht="18" customHeight="1">
      <c r="A269" s="30"/>
      <c r="C269" s="87">
        <v>189</v>
      </c>
      <c r="D269" s="106" t="s">
        <v>637</v>
      </c>
      <c r="E269" s="20" t="s">
        <v>269</v>
      </c>
      <c r="F269" s="80" t="s">
        <v>177</v>
      </c>
      <c r="G269" s="24" t="s">
        <v>13</v>
      </c>
      <c r="H269" s="81">
        <v>20</v>
      </c>
      <c r="I269" s="81">
        <v>60</v>
      </c>
      <c r="J269" s="81">
        <v>536075</v>
      </c>
      <c r="K269" s="74">
        <f t="shared" si="6"/>
        <v>8934.583333333334</v>
      </c>
      <c r="L269" s="5"/>
      <c r="M269" s="5"/>
    </row>
    <row r="270" spans="1:13" ht="18" customHeight="1">
      <c r="A270" s="30"/>
      <c r="C270" s="87">
        <v>190</v>
      </c>
      <c r="D270" s="106" t="s">
        <v>638</v>
      </c>
      <c r="E270" s="20" t="s">
        <v>676</v>
      </c>
      <c r="F270" s="80" t="s">
        <v>177</v>
      </c>
      <c r="G270" s="24" t="s">
        <v>13</v>
      </c>
      <c r="H270" s="81">
        <v>4</v>
      </c>
      <c r="I270" s="81">
        <v>9</v>
      </c>
      <c r="J270" s="81">
        <v>80700</v>
      </c>
      <c r="K270" s="74">
        <f t="shared" si="6"/>
        <v>8966.666666666666</v>
      </c>
      <c r="L270" s="5"/>
      <c r="M270" s="5"/>
    </row>
    <row r="271" spans="1:13" ht="18" customHeight="1">
      <c r="A271" s="30"/>
      <c r="C271" s="87">
        <v>191</v>
      </c>
      <c r="D271" s="106" t="s">
        <v>639</v>
      </c>
      <c r="E271" s="20" t="s">
        <v>273</v>
      </c>
      <c r="F271" s="80" t="s">
        <v>301</v>
      </c>
      <c r="G271" s="24" t="s">
        <v>13</v>
      </c>
      <c r="H271" s="81">
        <v>20</v>
      </c>
      <c r="I271" s="81">
        <v>133</v>
      </c>
      <c r="J271" s="81">
        <v>1656855</v>
      </c>
      <c r="K271" s="74">
        <f t="shared" si="6"/>
        <v>12457.556390977443</v>
      </c>
      <c r="L271" s="5"/>
      <c r="M271" s="5"/>
    </row>
    <row r="272" spans="1:13" ht="18" customHeight="1">
      <c r="A272" s="30"/>
      <c r="C272" s="87">
        <v>192</v>
      </c>
      <c r="D272" s="106" t="s">
        <v>640</v>
      </c>
      <c r="E272" s="20" t="s">
        <v>291</v>
      </c>
      <c r="F272" s="80" t="s">
        <v>301</v>
      </c>
      <c r="G272" s="24" t="s">
        <v>13</v>
      </c>
      <c r="H272" s="81">
        <v>10</v>
      </c>
      <c r="I272" s="81">
        <v>76</v>
      </c>
      <c r="J272" s="81">
        <v>1163280</v>
      </c>
      <c r="K272" s="74">
        <f t="shared" si="6"/>
        <v>15306.315789473685</v>
      </c>
      <c r="L272" s="5"/>
      <c r="M272" s="5"/>
    </row>
    <row r="273" spans="1:13" ht="18" customHeight="1">
      <c r="A273" s="30"/>
      <c r="C273" s="87">
        <v>193</v>
      </c>
      <c r="D273" s="106" t="s">
        <v>463</v>
      </c>
      <c r="E273" s="20" t="s">
        <v>39</v>
      </c>
      <c r="F273" s="80" t="s">
        <v>152</v>
      </c>
      <c r="G273" s="24" t="s">
        <v>13</v>
      </c>
      <c r="H273" s="81">
        <v>39</v>
      </c>
      <c r="I273" s="81">
        <v>547</v>
      </c>
      <c r="J273" s="81">
        <v>8238760</v>
      </c>
      <c r="K273" s="74">
        <f t="shared" si="6"/>
        <v>15061.718464351006</v>
      </c>
      <c r="L273" s="5"/>
      <c r="M273" s="5"/>
    </row>
    <row r="274" spans="1:13" ht="18" customHeight="1">
      <c r="A274" s="30"/>
      <c r="C274" s="87">
        <v>194</v>
      </c>
      <c r="D274" s="106" t="s">
        <v>474</v>
      </c>
      <c r="E274" s="20" t="s">
        <v>45</v>
      </c>
      <c r="F274" s="80" t="s">
        <v>152</v>
      </c>
      <c r="G274" s="24" t="s">
        <v>13</v>
      </c>
      <c r="H274" s="81">
        <v>27</v>
      </c>
      <c r="I274" s="81">
        <v>349</v>
      </c>
      <c r="J274" s="81">
        <v>6245677</v>
      </c>
      <c r="K274" s="74">
        <f aca="true" t="shared" si="7" ref="K274:K323">J274/I274</f>
        <v>17895.92263610315</v>
      </c>
      <c r="L274" s="5"/>
      <c r="M274" s="5"/>
    </row>
    <row r="275" spans="1:13" ht="18" customHeight="1">
      <c r="A275" s="30"/>
      <c r="C275" s="87">
        <v>195</v>
      </c>
      <c r="D275" s="106" t="s">
        <v>375</v>
      </c>
      <c r="E275" s="20" t="s">
        <v>47</v>
      </c>
      <c r="F275" s="80" t="s">
        <v>152</v>
      </c>
      <c r="G275" s="24" t="s">
        <v>13</v>
      </c>
      <c r="H275" s="81">
        <v>24</v>
      </c>
      <c r="I275" s="81">
        <v>308</v>
      </c>
      <c r="J275" s="81">
        <v>5920600</v>
      </c>
      <c r="K275" s="74">
        <f t="shared" si="7"/>
        <v>19222.727272727272</v>
      </c>
      <c r="L275" s="5"/>
      <c r="M275" s="5"/>
    </row>
    <row r="276" spans="1:13" ht="18" customHeight="1">
      <c r="A276" s="30"/>
      <c r="C276" s="87">
        <v>196</v>
      </c>
      <c r="D276" s="106" t="s">
        <v>477</v>
      </c>
      <c r="E276" s="20" t="s">
        <v>49</v>
      </c>
      <c r="F276" s="80" t="s">
        <v>178</v>
      </c>
      <c r="G276" s="24" t="s">
        <v>13</v>
      </c>
      <c r="H276" s="81">
        <v>20</v>
      </c>
      <c r="I276" s="81">
        <v>96</v>
      </c>
      <c r="J276" s="81">
        <v>1723105</v>
      </c>
      <c r="K276" s="74">
        <f t="shared" si="7"/>
        <v>17949.010416666668</v>
      </c>
      <c r="L276" s="5"/>
      <c r="M276" s="5"/>
    </row>
    <row r="277" spans="1:13" ht="18" customHeight="1">
      <c r="A277" s="30"/>
      <c r="C277" s="87">
        <v>197</v>
      </c>
      <c r="D277" s="106" t="s">
        <v>641</v>
      </c>
      <c r="E277" s="20" t="s">
        <v>94</v>
      </c>
      <c r="F277" s="80" t="s">
        <v>152</v>
      </c>
      <c r="G277" s="24" t="s">
        <v>13</v>
      </c>
      <c r="H277" s="81">
        <v>20</v>
      </c>
      <c r="I277" s="81">
        <v>283</v>
      </c>
      <c r="J277" s="81">
        <v>5877196</v>
      </c>
      <c r="K277" s="74">
        <f t="shared" si="7"/>
        <v>20767.477031802122</v>
      </c>
      <c r="L277" s="5"/>
      <c r="M277" s="5"/>
    </row>
    <row r="278" spans="1:13" ht="18" customHeight="1">
      <c r="A278" s="44"/>
      <c r="C278" s="87">
        <v>198</v>
      </c>
      <c r="D278" s="106" t="s">
        <v>642</v>
      </c>
      <c r="E278" s="20" t="s">
        <v>305</v>
      </c>
      <c r="F278" s="80" t="s">
        <v>152</v>
      </c>
      <c r="G278" s="24" t="s">
        <v>13</v>
      </c>
      <c r="H278" s="82">
        <v>25</v>
      </c>
      <c r="I278" s="82">
        <v>305</v>
      </c>
      <c r="J278" s="82">
        <v>4932000</v>
      </c>
      <c r="K278" s="74">
        <f t="shared" si="7"/>
        <v>16170.491803278688</v>
      </c>
      <c r="L278" s="5"/>
      <c r="M278" s="5"/>
    </row>
    <row r="279" spans="1:13" ht="18" customHeight="1">
      <c r="A279" s="30"/>
      <c r="C279" s="87">
        <v>199</v>
      </c>
      <c r="D279" s="106" t="s">
        <v>643</v>
      </c>
      <c r="E279" s="20" t="s">
        <v>73</v>
      </c>
      <c r="F279" s="80" t="s">
        <v>152</v>
      </c>
      <c r="G279" s="24" t="s">
        <v>13</v>
      </c>
      <c r="H279" s="81">
        <v>20</v>
      </c>
      <c r="I279" s="81">
        <v>532</v>
      </c>
      <c r="J279" s="81">
        <v>3469210</v>
      </c>
      <c r="K279" s="74">
        <f t="shared" si="7"/>
        <v>6521.071428571428</v>
      </c>
      <c r="L279" s="5"/>
      <c r="M279" s="5"/>
    </row>
    <row r="280" spans="1:13" ht="18" customHeight="1">
      <c r="A280" s="44"/>
      <c r="C280" s="87">
        <v>200</v>
      </c>
      <c r="D280" s="106" t="s">
        <v>644</v>
      </c>
      <c r="E280" s="20" t="s">
        <v>135</v>
      </c>
      <c r="F280" s="80" t="s">
        <v>152</v>
      </c>
      <c r="G280" s="24" t="s">
        <v>13</v>
      </c>
      <c r="H280" s="82">
        <v>19</v>
      </c>
      <c r="I280" s="82">
        <v>228</v>
      </c>
      <c r="J280" s="82">
        <v>4270439</v>
      </c>
      <c r="K280" s="74">
        <f t="shared" si="7"/>
        <v>18729.995614035088</v>
      </c>
      <c r="L280" s="5"/>
      <c r="M280" s="5"/>
    </row>
    <row r="281" spans="1:13" ht="18" customHeight="1">
      <c r="A281" s="30"/>
      <c r="C281" s="87">
        <v>201</v>
      </c>
      <c r="D281" s="106" t="s">
        <v>645</v>
      </c>
      <c r="E281" s="20" t="s">
        <v>67</v>
      </c>
      <c r="F281" s="80" t="s">
        <v>173</v>
      </c>
      <c r="G281" s="24" t="s">
        <v>13</v>
      </c>
      <c r="H281" s="81">
        <v>20</v>
      </c>
      <c r="I281" s="81">
        <v>220</v>
      </c>
      <c r="J281" s="81">
        <v>2309653</v>
      </c>
      <c r="K281" s="74">
        <f t="shared" si="7"/>
        <v>10498.422727272728</v>
      </c>
      <c r="L281" s="5"/>
      <c r="M281" s="5"/>
    </row>
    <row r="282" spans="1:13" ht="18" customHeight="1">
      <c r="A282" s="30"/>
      <c r="C282" s="87">
        <v>202</v>
      </c>
      <c r="D282" s="106" t="s">
        <v>646</v>
      </c>
      <c r="E282" s="20" t="s">
        <v>109</v>
      </c>
      <c r="F282" s="80" t="s">
        <v>173</v>
      </c>
      <c r="G282" s="24" t="s">
        <v>13</v>
      </c>
      <c r="H282" s="81">
        <v>20</v>
      </c>
      <c r="I282" s="81">
        <v>401</v>
      </c>
      <c r="J282" s="81">
        <v>7632185</v>
      </c>
      <c r="K282" s="74">
        <f t="shared" si="7"/>
        <v>19032.88029925187</v>
      </c>
      <c r="L282" s="5"/>
      <c r="M282" s="5"/>
    </row>
    <row r="283" spans="1:13" ht="18" customHeight="1">
      <c r="A283" s="30"/>
      <c r="C283" s="87">
        <v>203</v>
      </c>
      <c r="D283" s="106" t="s">
        <v>647</v>
      </c>
      <c r="E283" s="20" t="s">
        <v>190</v>
      </c>
      <c r="F283" s="80" t="s">
        <v>173</v>
      </c>
      <c r="G283" s="24" t="s">
        <v>13</v>
      </c>
      <c r="H283" s="81">
        <v>20</v>
      </c>
      <c r="I283" s="81">
        <v>176</v>
      </c>
      <c r="J283" s="81">
        <v>4958827</v>
      </c>
      <c r="K283" s="74">
        <f t="shared" si="7"/>
        <v>28175.153409090908</v>
      </c>
      <c r="L283" s="5"/>
      <c r="M283" s="5"/>
    </row>
    <row r="284" spans="1:13" ht="18" customHeight="1">
      <c r="A284" s="30"/>
      <c r="C284" s="87">
        <v>204</v>
      </c>
      <c r="D284" s="106" t="s">
        <v>648</v>
      </c>
      <c r="E284" s="20" t="s">
        <v>208</v>
      </c>
      <c r="F284" s="80" t="s">
        <v>173</v>
      </c>
      <c r="G284" s="24" t="s">
        <v>13</v>
      </c>
      <c r="H284" s="81">
        <v>20</v>
      </c>
      <c r="I284" s="81">
        <v>358</v>
      </c>
      <c r="J284" s="81">
        <v>4341200</v>
      </c>
      <c r="K284" s="74">
        <f t="shared" si="7"/>
        <v>12126.256983240224</v>
      </c>
      <c r="L284" s="5"/>
      <c r="M284" s="5"/>
    </row>
    <row r="285" spans="1:13" ht="18" customHeight="1">
      <c r="A285" s="30"/>
      <c r="C285" s="87">
        <v>205</v>
      </c>
      <c r="D285" s="106" t="s">
        <v>649</v>
      </c>
      <c r="E285" s="20" t="s">
        <v>211</v>
      </c>
      <c r="F285" s="80" t="s">
        <v>173</v>
      </c>
      <c r="G285" s="24" t="s">
        <v>13</v>
      </c>
      <c r="H285" s="81">
        <v>5</v>
      </c>
      <c r="I285" s="81">
        <v>18</v>
      </c>
      <c r="J285" s="81">
        <v>89600</v>
      </c>
      <c r="K285" s="74">
        <f t="shared" si="7"/>
        <v>4977.777777777777</v>
      </c>
      <c r="L285" s="5"/>
      <c r="M285" s="5"/>
    </row>
    <row r="286" spans="1:13" ht="18" customHeight="1">
      <c r="A286" s="44"/>
      <c r="C286" s="87">
        <v>206</v>
      </c>
      <c r="D286" s="106" t="s">
        <v>647</v>
      </c>
      <c r="E286" s="20" t="s">
        <v>348</v>
      </c>
      <c r="F286" s="80" t="s">
        <v>173</v>
      </c>
      <c r="G286" s="24" t="s">
        <v>13</v>
      </c>
      <c r="H286" s="82">
        <v>10</v>
      </c>
      <c r="I286" s="82">
        <v>40</v>
      </c>
      <c r="J286" s="82">
        <v>347300</v>
      </c>
      <c r="K286" s="74">
        <f t="shared" si="7"/>
        <v>8682.5</v>
      </c>
      <c r="L286" s="5"/>
      <c r="M286" s="5"/>
    </row>
    <row r="287" spans="1:13" ht="18" customHeight="1">
      <c r="A287" s="30"/>
      <c r="C287" s="87">
        <v>207</v>
      </c>
      <c r="D287" s="106" t="s">
        <v>650</v>
      </c>
      <c r="E287" s="20" t="s">
        <v>355</v>
      </c>
      <c r="F287" s="80" t="s">
        <v>173</v>
      </c>
      <c r="G287" s="24" t="s">
        <v>13</v>
      </c>
      <c r="H287" s="81">
        <v>10</v>
      </c>
      <c r="I287" s="81">
        <v>37</v>
      </c>
      <c r="J287" s="81">
        <v>265339</v>
      </c>
      <c r="K287" s="74">
        <f t="shared" si="7"/>
        <v>7171.324324324324</v>
      </c>
      <c r="L287" s="5"/>
      <c r="M287" s="5"/>
    </row>
    <row r="288" spans="1:13" ht="18" customHeight="1">
      <c r="A288" s="30"/>
      <c r="C288" s="87">
        <v>208</v>
      </c>
      <c r="D288" s="106" t="s">
        <v>433</v>
      </c>
      <c r="E288" s="20" t="s">
        <v>16</v>
      </c>
      <c r="F288" s="80" t="s">
        <v>677</v>
      </c>
      <c r="G288" s="24" t="s">
        <v>13</v>
      </c>
      <c r="H288" s="81">
        <v>32</v>
      </c>
      <c r="I288" s="81">
        <v>424</v>
      </c>
      <c r="J288" s="81">
        <v>4182570</v>
      </c>
      <c r="K288" s="74">
        <f t="shared" si="7"/>
        <v>9864.551886792453</v>
      </c>
      <c r="L288" s="5"/>
      <c r="M288" s="5"/>
    </row>
    <row r="289" spans="1:13" ht="18" customHeight="1">
      <c r="A289" s="30"/>
      <c r="C289" s="87">
        <v>209</v>
      </c>
      <c r="D289" s="106" t="s">
        <v>439</v>
      </c>
      <c r="E289" s="20" t="s">
        <v>74</v>
      </c>
      <c r="F289" s="80" t="s">
        <v>677</v>
      </c>
      <c r="G289" s="24" t="s">
        <v>13</v>
      </c>
      <c r="H289" s="81">
        <v>14</v>
      </c>
      <c r="I289" s="81">
        <v>281</v>
      </c>
      <c r="J289" s="81">
        <v>3261849</v>
      </c>
      <c r="K289" s="74">
        <f t="shared" si="7"/>
        <v>11608.003558718861</v>
      </c>
      <c r="L289" s="5"/>
      <c r="M289" s="5"/>
    </row>
    <row r="290" spans="1:13" ht="18" customHeight="1">
      <c r="A290" s="30"/>
      <c r="C290" s="87">
        <v>210</v>
      </c>
      <c r="D290" s="106" t="s">
        <v>438</v>
      </c>
      <c r="E290" s="20" t="s">
        <v>18</v>
      </c>
      <c r="F290" s="80" t="s">
        <v>678</v>
      </c>
      <c r="G290" s="24" t="s">
        <v>13</v>
      </c>
      <c r="H290" s="81">
        <v>20</v>
      </c>
      <c r="I290" s="81">
        <v>186</v>
      </c>
      <c r="J290" s="81">
        <v>2706264</v>
      </c>
      <c r="K290" s="74">
        <f t="shared" si="7"/>
        <v>14549.806451612903</v>
      </c>
      <c r="L290" s="5"/>
      <c r="M290" s="5"/>
    </row>
    <row r="291" spans="1:13" ht="18" customHeight="1">
      <c r="A291" s="30"/>
      <c r="C291" s="87">
        <v>211</v>
      </c>
      <c r="D291" s="106" t="s">
        <v>437</v>
      </c>
      <c r="E291" s="20" t="s">
        <v>120</v>
      </c>
      <c r="F291" s="80" t="s">
        <v>160</v>
      </c>
      <c r="G291" s="24" t="s">
        <v>13</v>
      </c>
      <c r="H291" s="81">
        <v>48</v>
      </c>
      <c r="I291" s="81">
        <v>621</v>
      </c>
      <c r="J291" s="81">
        <v>3932252</v>
      </c>
      <c r="K291" s="74">
        <f t="shared" si="7"/>
        <v>6332.12882447665</v>
      </c>
      <c r="L291" s="5"/>
      <c r="M291" s="5"/>
    </row>
    <row r="292" spans="1:13" ht="18" customHeight="1">
      <c r="A292" s="30"/>
      <c r="C292" s="87">
        <v>212</v>
      </c>
      <c r="D292" s="106" t="s">
        <v>651</v>
      </c>
      <c r="E292" s="20" t="s">
        <v>92</v>
      </c>
      <c r="F292" s="80" t="s">
        <v>679</v>
      </c>
      <c r="G292" s="24" t="s">
        <v>13</v>
      </c>
      <c r="H292" s="81">
        <v>20</v>
      </c>
      <c r="I292" s="81">
        <v>358</v>
      </c>
      <c r="J292" s="81">
        <v>4735576</v>
      </c>
      <c r="K292" s="74">
        <f t="shared" si="7"/>
        <v>13227.86592178771</v>
      </c>
      <c r="L292" s="5"/>
      <c r="M292" s="5"/>
    </row>
    <row r="293" spans="1:13" ht="18" customHeight="1">
      <c r="A293" s="30"/>
      <c r="C293" s="87">
        <v>213</v>
      </c>
      <c r="D293" s="106" t="s">
        <v>652</v>
      </c>
      <c r="E293" s="20" t="s">
        <v>69</v>
      </c>
      <c r="F293" s="80" t="s">
        <v>679</v>
      </c>
      <c r="G293" s="24" t="s">
        <v>13</v>
      </c>
      <c r="H293" s="81">
        <v>50</v>
      </c>
      <c r="I293" s="81">
        <v>549</v>
      </c>
      <c r="J293" s="81">
        <v>16154030</v>
      </c>
      <c r="K293" s="74">
        <f t="shared" si="7"/>
        <v>29424.462659380693</v>
      </c>
      <c r="L293" s="5"/>
      <c r="M293" s="5"/>
    </row>
    <row r="294" spans="1:13" ht="18" customHeight="1">
      <c r="A294" s="30"/>
      <c r="C294" s="87">
        <v>214</v>
      </c>
      <c r="D294" s="106" t="s">
        <v>432</v>
      </c>
      <c r="E294" s="20" t="s">
        <v>14</v>
      </c>
      <c r="F294" s="80" t="s">
        <v>680</v>
      </c>
      <c r="G294" s="24" t="s">
        <v>13</v>
      </c>
      <c r="H294" s="81">
        <v>24</v>
      </c>
      <c r="I294" s="81">
        <v>283</v>
      </c>
      <c r="J294" s="81">
        <v>1267941</v>
      </c>
      <c r="K294" s="74">
        <f t="shared" si="7"/>
        <v>4480.356890459364</v>
      </c>
      <c r="L294" s="5"/>
      <c r="M294" s="5"/>
    </row>
    <row r="295" spans="1:13" ht="18" customHeight="1">
      <c r="A295" s="30"/>
      <c r="B295" s="35"/>
      <c r="C295" s="87">
        <v>215</v>
      </c>
      <c r="D295" s="106" t="s">
        <v>435</v>
      </c>
      <c r="E295" s="14" t="s">
        <v>17</v>
      </c>
      <c r="F295" s="51" t="s">
        <v>191</v>
      </c>
      <c r="G295" s="24" t="s">
        <v>13</v>
      </c>
      <c r="H295" s="77">
        <v>10</v>
      </c>
      <c r="I295" s="77">
        <v>231</v>
      </c>
      <c r="J295" s="77">
        <v>1497450</v>
      </c>
      <c r="K295" s="74">
        <f t="shared" si="7"/>
        <v>6482.467532467533</v>
      </c>
      <c r="L295" s="5"/>
      <c r="M295" s="5"/>
    </row>
    <row r="296" spans="1:13" ht="18" customHeight="1">
      <c r="A296" s="30"/>
      <c r="B296" s="35"/>
      <c r="C296" s="87">
        <v>216</v>
      </c>
      <c r="D296" s="106" t="s">
        <v>436</v>
      </c>
      <c r="E296" s="14" t="s">
        <v>681</v>
      </c>
      <c r="F296" s="51" t="s">
        <v>191</v>
      </c>
      <c r="G296" s="24" t="s">
        <v>13</v>
      </c>
      <c r="H296" s="77">
        <v>30</v>
      </c>
      <c r="I296" s="77">
        <v>331</v>
      </c>
      <c r="J296" s="77">
        <v>2692350</v>
      </c>
      <c r="K296" s="74">
        <f t="shared" si="7"/>
        <v>8133.987915407855</v>
      </c>
      <c r="L296" s="5"/>
      <c r="M296" s="5"/>
    </row>
    <row r="297" spans="1:13" ht="18" customHeight="1">
      <c r="A297" s="30"/>
      <c r="B297" s="35"/>
      <c r="C297" s="87">
        <v>217</v>
      </c>
      <c r="D297" s="106" t="s">
        <v>440</v>
      </c>
      <c r="E297" s="14" t="s">
        <v>19</v>
      </c>
      <c r="F297" s="51" t="s">
        <v>191</v>
      </c>
      <c r="G297" s="24" t="s">
        <v>13</v>
      </c>
      <c r="H297" s="77">
        <v>22</v>
      </c>
      <c r="I297" s="77">
        <v>267</v>
      </c>
      <c r="J297" s="77">
        <v>732403</v>
      </c>
      <c r="K297" s="74">
        <f t="shared" si="7"/>
        <v>2743.0823970037454</v>
      </c>
      <c r="L297" s="5"/>
      <c r="M297" s="5"/>
    </row>
    <row r="298" spans="1:13" ht="18" customHeight="1">
      <c r="A298" s="30"/>
      <c r="B298" s="35"/>
      <c r="C298" s="87">
        <v>218</v>
      </c>
      <c r="D298" s="106" t="s">
        <v>446</v>
      </c>
      <c r="E298" s="14" t="s">
        <v>26</v>
      </c>
      <c r="F298" s="51" t="s">
        <v>191</v>
      </c>
      <c r="G298" s="24" t="s">
        <v>13</v>
      </c>
      <c r="H298" s="77">
        <v>10</v>
      </c>
      <c r="I298" s="77">
        <v>128</v>
      </c>
      <c r="J298" s="77">
        <v>949290</v>
      </c>
      <c r="K298" s="74">
        <f t="shared" si="7"/>
        <v>7416.328125</v>
      </c>
      <c r="L298" s="5"/>
      <c r="M298" s="5"/>
    </row>
    <row r="299" spans="1:13" ht="18" customHeight="1">
      <c r="A299" s="30"/>
      <c r="B299" s="35"/>
      <c r="C299" s="87">
        <v>219</v>
      </c>
      <c r="D299" s="106" t="s">
        <v>451</v>
      </c>
      <c r="E299" s="14" t="s">
        <v>29</v>
      </c>
      <c r="F299" s="51" t="s">
        <v>191</v>
      </c>
      <c r="G299" s="24" t="s">
        <v>13</v>
      </c>
      <c r="H299" s="77">
        <v>20</v>
      </c>
      <c r="I299" s="77">
        <v>507</v>
      </c>
      <c r="J299" s="77">
        <v>2698528</v>
      </c>
      <c r="K299" s="74">
        <f t="shared" si="7"/>
        <v>5322.540433925049</v>
      </c>
      <c r="L299" s="5"/>
      <c r="M299" s="5"/>
    </row>
    <row r="300" spans="1:13" ht="18" customHeight="1">
      <c r="A300" s="30"/>
      <c r="B300" s="35" t="s">
        <v>298</v>
      </c>
      <c r="C300" s="87">
        <v>220</v>
      </c>
      <c r="D300" s="106" t="s">
        <v>455</v>
      </c>
      <c r="E300" s="14" t="s">
        <v>32</v>
      </c>
      <c r="F300" s="51" t="s">
        <v>191</v>
      </c>
      <c r="G300" s="24" t="s">
        <v>13</v>
      </c>
      <c r="H300" s="77">
        <v>46</v>
      </c>
      <c r="I300" s="77">
        <v>716</v>
      </c>
      <c r="J300" s="77">
        <v>10128732</v>
      </c>
      <c r="K300" s="74">
        <f t="shared" si="7"/>
        <v>14146.27374301676</v>
      </c>
      <c r="L300" s="5"/>
      <c r="M300" s="5"/>
    </row>
    <row r="301" spans="1:13" ht="18" customHeight="1">
      <c r="A301" s="30"/>
      <c r="B301" s="35" t="s">
        <v>298</v>
      </c>
      <c r="C301" s="87">
        <v>221</v>
      </c>
      <c r="D301" s="106" t="s">
        <v>461</v>
      </c>
      <c r="E301" s="14" t="s">
        <v>37</v>
      </c>
      <c r="F301" s="51" t="s">
        <v>191</v>
      </c>
      <c r="G301" s="24" t="s">
        <v>13</v>
      </c>
      <c r="H301" s="77">
        <v>20</v>
      </c>
      <c r="I301" s="77">
        <v>259</v>
      </c>
      <c r="J301" s="77">
        <v>3904204</v>
      </c>
      <c r="K301" s="74">
        <f t="shared" si="7"/>
        <v>15074.146718146718</v>
      </c>
      <c r="L301" s="5"/>
      <c r="M301" s="5"/>
    </row>
    <row r="302" spans="1:13" ht="18" customHeight="1">
      <c r="A302" s="30"/>
      <c r="B302" s="35" t="s">
        <v>298</v>
      </c>
      <c r="C302" s="87">
        <v>222</v>
      </c>
      <c r="D302" s="106" t="s">
        <v>464</v>
      </c>
      <c r="E302" s="14" t="s">
        <v>77</v>
      </c>
      <c r="F302" s="51" t="s">
        <v>191</v>
      </c>
      <c r="G302" s="24" t="s">
        <v>13</v>
      </c>
      <c r="H302" s="77">
        <v>20</v>
      </c>
      <c r="I302" s="77">
        <v>144</v>
      </c>
      <c r="J302" s="77">
        <v>1871450</v>
      </c>
      <c r="K302" s="74">
        <f t="shared" si="7"/>
        <v>12996.180555555555</v>
      </c>
      <c r="L302" s="5"/>
      <c r="M302" s="5"/>
    </row>
    <row r="303" spans="1:13" ht="18" customHeight="1">
      <c r="A303" s="30"/>
      <c r="B303" s="35" t="s">
        <v>298</v>
      </c>
      <c r="C303" s="87">
        <v>223</v>
      </c>
      <c r="D303" s="106" t="s">
        <v>413</v>
      </c>
      <c r="E303" s="14" t="s">
        <v>341</v>
      </c>
      <c r="F303" s="51" t="s">
        <v>191</v>
      </c>
      <c r="G303" s="24" t="s">
        <v>13</v>
      </c>
      <c r="H303" s="77">
        <v>30</v>
      </c>
      <c r="I303" s="77">
        <v>497</v>
      </c>
      <c r="J303" s="77">
        <v>18150400</v>
      </c>
      <c r="K303" s="74">
        <f t="shared" si="7"/>
        <v>36519.919517102615</v>
      </c>
      <c r="L303" s="5"/>
      <c r="M303" s="5"/>
    </row>
    <row r="304" spans="1:13" ht="18" customHeight="1">
      <c r="A304" s="30"/>
      <c r="B304" s="35" t="s">
        <v>298</v>
      </c>
      <c r="C304" s="87">
        <v>224</v>
      </c>
      <c r="D304" s="106" t="s">
        <v>465</v>
      </c>
      <c r="E304" s="14" t="s">
        <v>78</v>
      </c>
      <c r="F304" s="51" t="s">
        <v>191</v>
      </c>
      <c r="G304" s="24" t="s">
        <v>13</v>
      </c>
      <c r="H304" s="77">
        <v>20</v>
      </c>
      <c r="I304" s="77">
        <v>19</v>
      </c>
      <c r="J304" s="77">
        <v>183000</v>
      </c>
      <c r="K304" s="74">
        <f t="shared" si="7"/>
        <v>9631.578947368422</v>
      </c>
      <c r="L304" s="5"/>
      <c r="M304" s="5"/>
    </row>
    <row r="305" spans="1:13" ht="18" customHeight="1">
      <c r="A305" s="30"/>
      <c r="B305" s="35" t="s">
        <v>298</v>
      </c>
      <c r="C305" s="87">
        <v>225</v>
      </c>
      <c r="D305" s="106" t="s">
        <v>469</v>
      </c>
      <c r="E305" s="14" t="s">
        <v>304</v>
      </c>
      <c r="F305" s="51" t="s">
        <v>191</v>
      </c>
      <c r="G305" s="24" t="s">
        <v>13</v>
      </c>
      <c r="H305" s="77">
        <v>44</v>
      </c>
      <c r="I305" s="77">
        <v>528</v>
      </c>
      <c r="J305" s="77">
        <v>9877000</v>
      </c>
      <c r="K305" s="74">
        <f t="shared" si="7"/>
        <v>18706.439393939392</v>
      </c>
      <c r="L305" s="5"/>
      <c r="M305" s="5"/>
    </row>
    <row r="306" spans="1:13" ht="18" customHeight="1">
      <c r="A306" s="30"/>
      <c r="B306" s="35" t="s">
        <v>298</v>
      </c>
      <c r="C306" s="87">
        <v>226</v>
      </c>
      <c r="D306" s="106" t="s">
        <v>374</v>
      </c>
      <c r="E306" s="14" t="s">
        <v>42</v>
      </c>
      <c r="F306" s="51" t="s">
        <v>191</v>
      </c>
      <c r="G306" s="24" t="s">
        <v>13</v>
      </c>
      <c r="H306" s="77">
        <v>45</v>
      </c>
      <c r="I306" s="77">
        <v>449</v>
      </c>
      <c r="J306" s="77">
        <v>2689110</v>
      </c>
      <c r="K306" s="74">
        <f t="shared" si="7"/>
        <v>5989.109131403118</v>
      </c>
      <c r="L306" s="5"/>
      <c r="M306" s="5"/>
    </row>
    <row r="307" spans="1:13" ht="18" customHeight="1">
      <c r="A307" s="30"/>
      <c r="B307" s="35" t="s">
        <v>298</v>
      </c>
      <c r="C307" s="87">
        <v>227</v>
      </c>
      <c r="D307" s="106" t="s">
        <v>514</v>
      </c>
      <c r="E307" s="14" t="s">
        <v>343</v>
      </c>
      <c r="F307" s="51" t="s">
        <v>191</v>
      </c>
      <c r="G307" s="24" t="s">
        <v>13</v>
      </c>
      <c r="H307" s="77">
        <v>24</v>
      </c>
      <c r="I307" s="77">
        <v>201</v>
      </c>
      <c r="J307" s="77">
        <v>2217970</v>
      </c>
      <c r="K307" s="74">
        <f t="shared" si="7"/>
        <v>11034.676616915423</v>
      </c>
      <c r="L307" s="5"/>
      <c r="M307" s="5"/>
    </row>
    <row r="308" spans="1:13" ht="18" customHeight="1">
      <c r="A308" s="30"/>
      <c r="B308" s="35" t="s">
        <v>298</v>
      </c>
      <c r="C308" s="87">
        <v>228</v>
      </c>
      <c r="D308" s="106" t="s">
        <v>473</v>
      </c>
      <c r="E308" s="14" t="s">
        <v>44</v>
      </c>
      <c r="F308" s="51" t="s">
        <v>191</v>
      </c>
      <c r="G308" s="24" t="s">
        <v>13</v>
      </c>
      <c r="H308" s="77">
        <v>40</v>
      </c>
      <c r="I308" s="77">
        <v>497</v>
      </c>
      <c r="J308" s="77">
        <v>5966945</v>
      </c>
      <c r="K308" s="74">
        <f t="shared" si="7"/>
        <v>12005.92555331992</v>
      </c>
      <c r="L308" s="5"/>
      <c r="M308" s="5"/>
    </row>
    <row r="309" spans="1:13" ht="18" customHeight="1">
      <c r="A309" s="30"/>
      <c r="B309" s="35" t="s">
        <v>298</v>
      </c>
      <c r="C309" s="87">
        <v>229</v>
      </c>
      <c r="D309" s="106" t="s">
        <v>475</v>
      </c>
      <c r="E309" s="14" t="s">
        <v>46</v>
      </c>
      <c r="F309" s="51" t="s">
        <v>191</v>
      </c>
      <c r="G309" s="24" t="s">
        <v>13</v>
      </c>
      <c r="H309" s="77">
        <v>20</v>
      </c>
      <c r="I309" s="77">
        <v>118</v>
      </c>
      <c r="J309" s="77">
        <v>1226400</v>
      </c>
      <c r="K309" s="74">
        <f t="shared" si="7"/>
        <v>10393.22033898305</v>
      </c>
      <c r="L309" s="5"/>
      <c r="M309" s="5"/>
    </row>
    <row r="310" spans="1:13" ht="18" customHeight="1">
      <c r="A310" s="30"/>
      <c r="B310" s="35" t="s">
        <v>298</v>
      </c>
      <c r="C310" s="87">
        <v>230</v>
      </c>
      <c r="D310" s="106" t="s">
        <v>479</v>
      </c>
      <c r="E310" s="95" t="s">
        <v>50</v>
      </c>
      <c r="F310" s="51" t="s">
        <v>191</v>
      </c>
      <c r="G310" s="24" t="s">
        <v>13</v>
      </c>
      <c r="H310" s="77">
        <v>30</v>
      </c>
      <c r="I310" s="77">
        <v>770</v>
      </c>
      <c r="J310" s="77">
        <v>11347930</v>
      </c>
      <c r="K310" s="74">
        <f t="shared" si="7"/>
        <v>14737.57142857143</v>
      </c>
      <c r="L310" s="5"/>
      <c r="M310" s="5"/>
    </row>
    <row r="311" spans="1:13" ht="18" customHeight="1">
      <c r="A311" s="30"/>
      <c r="B311" s="35" t="s">
        <v>298</v>
      </c>
      <c r="C311" s="87">
        <v>231</v>
      </c>
      <c r="D311" s="106" t="s">
        <v>480</v>
      </c>
      <c r="E311" s="14" t="s">
        <v>51</v>
      </c>
      <c r="F311" s="51" t="s">
        <v>191</v>
      </c>
      <c r="G311" s="24" t="s">
        <v>13</v>
      </c>
      <c r="H311" s="77">
        <v>20</v>
      </c>
      <c r="I311" s="77">
        <v>252</v>
      </c>
      <c r="J311" s="77">
        <v>5170130</v>
      </c>
      <c r="K311" s="74">
        <f t="shared" si="7"/>
        <v>20516.38888888889</v>
      </c>
      <c r="L311" s="5"/>
      <c r="M311" s="5"/>
    </row>
    <row r="312" spans="1:13" ht="18" customHeight="1">
      <c r="A312" s="30"/>
      <c r="B312" s="35" t="s">
        <v>298</v>
      </c>
      <c r="C312" s="87">
        <v>232</v>
      </c>
      <c r="D312" s="106" t="s">
        <v>653</v>
      </c>
      <c r="E312" s="14" t="s">
        <v>124</v>
      </c>
      <c r="F312" s="51" t="s">
        <v>191</v>
      </c>
      <c r="G312" s="24" t="s">
        <v>13</v>
      </c>
      <c r="H312" s="77">
        <v>10</v>
      </c>
      <c r="I312" s="77">
        <v>118</v>
      </c>
      <c r="J312" s="77">
        <v>1008835</v>
      </c>
      <c r="K312" s="74">
        <f t="shared" si="7"/>
        <v>8549.449152542373</v>
      </c>
      <c r="L312" s="5"/>
      <c r="M312" s="5"/>
    </row>
    <row r="313" spans="1:13" ht="18" customHeight="1">
      <c r="A313" s="30"/>
      <c r="B313" s="35" t="s">
        <v>298</v>
      </c>
      <c r="C313" s="87">
        <v>233</v>
      </c>
      <c r="D313" s="106" t="s">
        <v>654</v>
      </c>
      <c r="E313" s="14" t="s">
        <v>93</v>
      </c>
      <c r="F313" s="51" t="s">
        <v>191</v>
      </c>
      <c r="G313" s="24" t="s">
        <v>13</v>
      </c>
      <c r="H313" s="77">
        <v>20</v>
      </c>
      <c r="I313" s="77">
        <v>291</v>
      </c>
      <c r="J313" s="77">
        <v>2520773</v>
      </c>
      <c r="K313" s="74">
        <f t="shared" si="7"/>
        <v>8662.450171821305</v>
      </c>
      <c r="L313" s="5"/>
      <c r="M313" s="5"/>
    </row>
    <row r="314" spans="1:13" ht="18" customHeight="1">
      <c r="A314" s="30"/>
      <c r="B314" s="35" t="s">
        <v>298</v>
      </c>
      <c r="C314" s="87">
        <v>234</v>
      </c>
      <c r="D314" s="106" t="s">
        <v>655</v>
      </c>
      <c r="E314" s="14" t="s">
        <v>96</v>
      </c>
      <c r="F314" s="51" t="s">
        <v>191</v>
      </c>
      <c r="G314" s="24" t="s">
        <v>13</v>
      </c>
      <c r="H314" s="77">
        <v>12</v>
      </c>
      <c r="I314" s="77">
        <v>132</v>
      </c>
      <c r="J314" s="77">
        <v>1043830</v>
      </c>
      <c r="K314" s="74">
        <f t="shared" si="7"/>
        <v>7907.80303030303</v>
      </c>
      <c r="L314" s="5"/>
      <c r="M314" s="5"/>
    </row>
    <row r="315" spans="1:13" ht="18" customHeight="1">
      <c r="A315" s="30"/>
      <c r="B315" s="35" t="s">
        <v>298</v>
      </c>
      <c r="C315" s="87">
        <v>235</v>
      </c>
      <c r="D315" s="106" t="s">
        <v>656</v>
      </c>
      <c r="E315" s="14" t="s">
        <v>70</v>
      </c>
      <c r="F315" s="51" t="s">
        <v>191</v>
      </c>
      <c r="G315" s="24" t="s">
        <v>13</v>
      </c>
      <c r="H315" s="77">
        <v>20</v>
      </c>
      <c r="I315" s="77">
        <v>260</v>
      </c>
      <c r="J315" s="77">
        <v>5403100</v>
      </c>
      <c r="K315" s="74">
        <f t="shared" si="7"/>
        <v>20781.153846153848</v>
      </c>
      <c r="L315" s="5"/>
      <c r="M315" s="5"/>
    </row>
    <row r="316" spans="1:13" ht="18" customHeight="1">
      <c r="A316" s="30"/>
      <c r="B316" s="35" t="s">
        <v>298</v>
      </c>
      <c r="C316" s="87">
        <v>236</v>
      </c>
      <c r="D316" s="106" t="s">
        <v>657</v>
      </c>
      <c r="E316" s="14" t="s">
        <v>72</v>
      </c>
      <c r="F316" s="51" t="s">
        <v>191</v>
      </c>
      <c r="G316" s="24" t="s">
        <v>13</v>
      </c>
      <c r="H316" s="77">
        <v>10</v>
      </c>
      <c r="I316" s="77">
        <v>88</v>
      </c>
      <c r="J316" s="77">
        <v>665630</v>
      </c>
      <c r="K316" s="74">
        <f t="shared" si="7"/>
        <v>7563.977272727273</v>
      </c>
      <c r="L316" s="5"/>
      <c r="M316" s="5"/>
    </row>
    <row r="317" spans="1:13" ht="18" customHeight="1">
      <c r="A317" s="30"/>
      <c r="B317" s="35" t="s">
        <v>298</v>
      </c>
      <c r="C317" s="87">
        <v>237</v>
      </c>
      <c r="D317" s="106" t="s">
        <v>434</v>
      </c>
      <c r="E317" s="14" t="s">
        <v>15</v>
      </c>
      <c r="F317" s="51" t="s">
        <v>682</v>
      </c>
      <c r="G317" s="24" t="s">
        <v>13</v>
      </c>
      <c r="H317" s="77">
        <v>40</v>
      </c>
      <c r="I317" s="77">
        <v>452</v>
      </c>
      <c r="J317" s="77">
        <v>11649150</v>
      </c>
      <c r="K317" s="74">
        <f t="shared" si="7"/>
        <v>25772.45575221239</v>
      </c>
      <c r="L317" s="5"/>
      <c r="M317" s="5"/>
    </row>
    <row r="318" spans="1:13" ht="18" customHeight="1">
      <c r="A318" s="30"/>
      <c r="B318" s="35" t="s">
        <v>298</v>
      </c>
      <c r="C318" s="87">
        <v>238</v>
      </c>
      <c r="D318" s="106" t="s">
        <v>658</v>
      </c>
      <c r="E318" s="14" t="s">
        <v>125</v>
      </c>
      <c r="F318" s="51" t="s">
        <v>682</v>
      </c>
      <c r="G318" s="24" t="s">
        <v>13</v>
      </c>
      <c r="H318" s="77">
        <v>40</v>
      </c>
      <c r="I318" s="77">
        <v>468</v>
      </c>
      <c r="J318" s="77">
        <v>8682320</v>
      </c>
      <c r="K318" s="74">
        <f t="shared" si="7"/>
        <v>18551.965811965812</v>
      </c>
      <c r="L318" s="5"/>
      <c r="M318" s="5"/>
    </row>
    <row r="319" spans="1:13" ht="18" customHeight="1">
      <c r="A319" s="30"/>
      <c r="B319" s="35" t="s">
        <v>298</v>
      </c>
      <c r="C319" s="87">
        <v>239</v>
      </c>
      <c r="D319" s="106" t="s">
        <v>659</v>
      </c>
      <c r="E319" s="14" t="s">
        <v>71</v>
      </c>
      <c r="F319" s="51" t="s">
        <v>683</v>
      </c>
      <c r="G319" s="24" t="s">
        <v>13</v>
      </c>
      <c r="H319" s="77">
        <v>14</v>
      </c>
      <c r="I319" s="77">
        <v>207</v>
      </c>
      <c r="J319" s="77">
        <v>4570600</v>
      </c>
      <c r="K319" s="74">
        <f t="shared" si="7"/>
        <v>22080.193236714975</v>
      </c>
      <c r="L319" s="5"/>
      <c r="M319" s="5"/>
    </row>
    <row r="320" spans="1:13" ht="18" customHeight="1">
      <c r="A320" s="30"/>
      <c r="B320" s="35" t="s">
        <v>298</v>
      </c>
      <c r="C320" s="87">
        <v>240</v>
      </c>
      <c r="D320" s="106" t="s">
        <v>660</v>
      </c>
      <c r="E320" s="14" t="s">
        <v>95</v>
      </c>
      <c r="F320" s="51" t="s">
        <v>684</v>
      </c>
      <c r="G320" s="24" t="s">
        <v>13</v>
      </c>
      <c r="H320" s="77">
        <v>30</v>
      </c>
      <c r="I320" s="77">
        <v>273</v>
      </c>
      <c r="J320" s="77">
        <v>4932310</v>
      </c>
      <c r="K320" s="74">
        <f t="shared" si="7"/>
        <v>18067.069597069596</v>
      </c>
      <c r="L320" s="5"/>
      <c r="M320" s="5"/>
    </row>
    <row r="321" spans="1:13" ht="18" customHeight="1">
      <c r="A321" s="30"/>
      <c r="B321" s="35" t="s">
        <v>298</v>
      </c>
      <c r="C321" s="87">
        <v>241</v>
      </c>
      <c r="D321" s="106" t="s">
        <v>449</v>
      </c>
      <c r="E321" s="14" t="s">
        <v>192</v>
      </c>
      <c r="F321" s="51" t="s">
        <v>685</v>
      </c>
      <c r="G321" s="24" t="s">
        <v>13</v>
      </c>
      <c r="H321" s="77">
        <v>18</v>
      </c>
      <c r="I321" s="77">
        <v>199</v>
      </c>
      <c r="J321" s="77">
        <v>2838012</v>
      </c>
      <c r="K321" s="74">
        <f t="shared" si="7"/>
        <v>14261.366834170854</v>
      </c>
      <c r="L321" s="5"/>
      <c r="M321" s="5"/>
    </row>
    <row r="322" spans="1:13" ht="18" customHeight="1">
      <c r="A322" s="30"/>
      <c r="B322" s="88" t="s">
        <v>298</v>
      </c>
      <c r="C322" s="87">
        <v>242</v>
      </c>
      <c r="D322" s="106" t="s">
        <v>661</v>
      </c>
      <c r="E322" s="14" t="s">
        <v>68</v>
      </c>
      <c r="F322" s="51" t="s">
        <v>686</v>
      </c>
      <c r="G322" s="24" t="s">
        <v>13</v>
      </c>
      <c r="H322" s="77">
        <v>30</v>
      </c>
      <c r="I322" s="77">
        <v>361</v>
      </c>
      <c r="J322" s="77">
        <v>16256781</v>
      </c>
      <c r="K322" s="74">
        <f t="shared" si="7"/>
        <v>45032.63434903047</v>
      </c>
      <c r="L322" s="5"/>
      <c r="M322" s="5"/>
    </row>
    <row r="323" spans="1:13" ht="18" customHeight="1" thickBot="1">
      <c r="A323" s="30"/>
      <c r="B323" s="35" t="s">
        <v>298</v>
      </c>
      <c r="C323" s="87">
        <v>243</v>
      </c>
      <c r="D323" s="106" t="s">
        <v>662</v>
      </c>
      <c r="E323" s="95" t="s">
        <v>126</v>
      </c>
      <c r="F323" s="51" t="s">
        <v>686</v>
      </c>
      <c r="G323" s="24" t="s">
        <v>13</v>
      </c>
      <c r="H323" s="77">
        <v>20</v>
      </c>
      <c r="I323" s="77">
        <v>164</v>
      </c>
      <c r="J323" s="77">
        <v>2376028</v>
      </c>
      <c r="K323" s="74">
        <f t="shared" si="7"/>
        <v>14487.975609756097</v>
      </c>
      <c r="L323" s="5"/>
      <c r="M323" s="5"/>
    </row>
    <row r="324" spans="2:13" ht="18" customHeight="1" thickBot="1" thickTop="1">
      <c r="B324" s="35"/>
      <c r="C324" s="87"/>
      <c r="D324" s="106"/>
      <c r="E324" s="21" t="s">
        <v>189</v>
      </c>
      <c r="F324" s="83"/>
      <c r="G324" s="26"/>
      <c r="H324" s="65">
        <f>SUM(H81:H323)</f>
        <v>4929</v>
      </c>
      <c r="I324" s="65">
        <f>SUM(I81:I323)</f>
        <v>55430</v>
      </c>
      <c r="J324" s="65">
        <f>SUM(J81:J323)</f>
        <v>832775067</v>
      </c>
      <c r="K324" s="66">
        <f>J324/I324</f>
        <v>15023.905231823923</v>
      </c>
      <c r="L324" s="5"/>
      <c r="M324" s="5"/>
    </row>
    <row r="325" spans="2:13" ht="33" customHeight="1" thickTop="1">
      <c r="B325" s="35"/>
      <c r="C325" s="5"/>
      <c r="D325" s="105"/>
      <c r="E325" s="11" t="s">
        <v>1</v>
      </c>
      <c r="F325" s="11"/>
      <c r="G325" s="10"/>
      <c r="H325" s="84">
        <f>H80+H324</f>
        <v>6098</v>
      </c>
      <c r="I325" s="84">
        <f>I80+I324</f>
        <v>68133</v>
      </c>
      <c r="J325" s="85">
        <f>J80+J324</f>
        <v>1584268928</v>
      </c>
      <c r="K325" s="84">
        <f>J325/I325</f>
        <v>23252.59313401729</v>
      </c>
      <c r="L325" s="5"/>
      <c r="M325" s="5"/>
    </row>
    <row r="326" spans="2:13" ht="18" customHeight="1">
      <c r="B326" s="35"/>
      <c r="C326" s="5"/>
      <c r="D326" s="5"/>
      <c r="E326" s="136" t="s">
        <v>371</v>
      </c>
      <c r="F326" s="137"/>
      <c r="G326" s="137"/>
      <c r="H326" s="137"/>
      <c r="I326" s="137"/>
      <c r="J326" s="137"/>
      <c r="K326" s="137"/>
      <c r="L326" s="5"/>
      <c r="M326" s="5"/>
    </row>
    <row r="327" spans="2:13" ht="18" customHeight="1">
      <c r="B327" s="35"/>
      <c r="C327" s="5"/>
      <c r="D327" s="5"/>
      <c r="E327" s="35"/>
      <c r="F327" s="48"/>
      <c r="H327" s="49"/>
      <c r="I327" s="49"/>
      <c r="J327" s="49"/>
      <c r="K327" s="49"/>
      <c r="L327" s="5"/>
      <c r="M327" s="5"/>
    </row>
    <row r="328" ht="13.5">
      <c r="B328" s="35"/>
    </row>
    <row r="329" ht="13.5">
      <c r="B329" s="35"/>
    </row>
    <row r="330" ht="13.5">
      <c r="B330" s="35"/>
    </row>
  </sheetData>
  <sheetProtection/>
  <mergeCells count="3">
    <mergeCell ref="J2:K2"/>
    <mergeCell ref="E326:K326"/>
    <mergeCell ref="B1:K1"/>
  </mergeCells>
  <dataValidations count="1">
    <dataValidation allowBlank="1" showInputMessage="1" showErrorMessage="1" imeMode="on" sqref="E17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5" manualBreakCount="5">
    <brk id="64" min="1" max="9" man="1"/>
    <brk id="80" min="1" max="9" man="1"/>
    <brk id="142" min="1" max="9" man="1"/>
    <brk id="204" min="1" max="9" man="1"/>
    <brk id="26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NOTE140378</dc:creator>
  <cp:keywords/>
  <dc:description/>
  <cp:lastModifiedBy>鹿児島県</cp:lastModifiedBy>
  <cp:lastPrinted>2016-06-23T06:50:29Z</cp:lastPrinted>
  <dcterms:created xsi:type="dcterms:W3CDTF">2008-02-28T01:10:45Z</dcterms:created>
  <dcterms:modified xsi:type="dcterms:W3CDTF">2019-03-28T10:04:42Z</dcterms:modified>
  <cp:category/>
  <cp:version/>
  <cp:contentType/>
  <cp:contentStatus/>
</cp:coreProperties>
</file>