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15" windowWidth="15480" windowHeight="7755" tabRatio="599" activeTab="0"/>
  </bookViews>
  <sheets>
    <sheet name="30集計表（掲載用）" sheetId="1" r:id="rId1"/>
    <sheet name="30実績一覧（種別小計あり）" sheetId="2" r:id="rId2"/>
  </sheets>
  <definedNames>
    <definedName name="_xlnm.Print_Area" localSheetId="1">'30実績一覧（種別小計あり）'!$B$1:$K$394</definedName>
    <definedName name="_xlnm.Print_Area" localSheetId="0">'30集計表（掲載用）'!$B$1:$I$11</definedName>
    <definedName name="_xlnm.Print_Titles" localSheetId="1">'30実績一覧（種別小計あり）'!$1:$3</definedName>
  </definedNames>
  <calcPr fullCalcOnLoad="1"/>
</workbook>
</file>

<file path=xl/sharedStrings.xml><?xml version="1.0" encoding="utf-8"?>
<sst xmlns="http://schemas.openxmlformats.org/spreadsheetml/2006/main" count="1526" uniqueCount="738">
  <si>
    <t>平均工賃月額</t>
  </si>
  <si>
    <t>合計</t>
  </si>
  <si>
    <t>（単位：人，円）</t>
  </si>
  <si>
    <t>就労継続支援Ｂ型</t>
  </si>
  <si>
    <t>定員</t>
  </si>
  <si>
    <t>支払総額</t>
  </si>
  <si>
    <t>延人数</t>
  </si>
  <si>
    <t>事業所種別</t>
  </si>
  <si>
    <t>事業所名</t>
  </si>
  <si>
    <t>所在地</t>
  </si>
  <si>
    <t>施設種別</t>
  </si>
  <si>
    <t>定員</t>
  </si>
  <si>
    <t>工賃総額</t>
  </si>
  <si>
    <t>就労継続Ｂ</t>
  </si>
  <si>
    <t>小計（就労継続Ａ）</t>
  </si>
  <si>
    <t>小計（就労継続Ｂ）</t>
  </si>
  <si>
    <t>就労継続Ａ（雇用型）</t>
  </si>
  <si>
    <t>就労継続Ａ（非雇用型）</t>
  </si>
  <si>
    <t>小計（就労継続Ａ／雇用型）</t>
  </si>
  <si>
    <t>小計（就労継続Ａ／非雇用型）</t>
  </si>
  <si>
    <t>#</t>
  </si>
  <si>
    <t>就労継続支援Ａ型（雇用型）</t>
  </si>
  <si>
    <t>就労継続支援Ａ型（非雇用型）</t>
  </si>
  <si>
    <t>就労継続支援Ａ型　計</t>
  </si>
  <si>
    <t>※就労継続支援A型（非雇用型）の事業所数及び定員は，就労継続支援A型（雇用型）の事業所数及び定員の内数</t>
  </si>
  <si>
    <t>事業所数</t>
  </si>
  <si>
    <t>平均工賃
月　　　額</t>
  </si>
  <si>
    <t>支　 払
延人数</t>
  </si>
  <si>
    <t>就労継続Ｂ</t>
  </si>
  <si>
    <t>ワークステージ　つばさ　鹿児島</t>
  </si>
  <si>
    <t>株式会社　ラグーナ出版</t>
  </si>
  <si>
    <t>ゆうかり学園</t>
  </si>
  <si>
    <t>いっぽいっぽ</t>
  </si>
  <si>
    <t>神之川温泉</t>
  </si>
  <si>
    <t>お惣菜しのび</t>
  </si>
  <si>
    <t>サポートなごみ　ＰＥＡＣＥＦＵＬ　ＧＡＲＤＥＮ</t>
  </si>
  <si>
    <t>就労継続支援Ａ型事業所　ＩＫＩＩＫＩ堂</t>
  </si>
  <si>
    <t>うめの木事業所</t>
  </si>
  <si>
    <t>ワークサポートひとつ</t>
  </si>
  <si>
    <t>しごと生活サポートセンターみずほ</t>
  </si>
  <si>
    <t>資源再生工場エコランド</t>
  </si>
  <si>
    <t>福祉工場　チャレンジハウス</t>
  </si>
  <si>
    <t>障害者就労センター　みなよし</t>
  </si>
  <si>
    <t>ロココ</t>
  </si>
  <si>
    <t>キッチン紫乃尾</t>
  </si>
  <si>
    <t>就労継続支援Ａ型ラスター</t>
  </si>
  <si>
    <t>ア・ライズ</t>
  </si>
  <si>
    <t>エバーラスティング</t>
  </si>
  <si>
    <t>なかまの夢工房</t>
  </si>
  <si>
    <t>和っ葉</t>
  </si>
  <si>
    <t>ビレッジ</t>
  </si>
  <si>
    <t>ワークスペース　コケット</t>
  </si>
  <si>
    <t>就労支援事業所　さくら</t>
  </si>
  <si>
    <t>福祉作業所　ビルド</t>
  </si>
  <si>
    <t>就労継続支援Ａ型事業所ヒカリオフィス</t>
  </si>
  <si>
    <t>エルビレッジ</t>
  </si>
  <si>
    <t>かごしま就労支援センター</t>
  </si>
  <si>
    <t>鹿児島自立支援センターたかくま</t>
  </si>
  <si>
    <t>自立支援センター　かやの郷</t>
  </si>
  <si>
    <t>サポートかのや</t>
  </si>
  <si>
    <t>未来の種</t>
  </si>
  <si>
    <t>株式会社　しおかぜ</t>
  </si>
  <si>
    <t>グッドフィールド</t>
  </si>
  <si>
    <t>やはず園</t>
  </si>
  <si>
    <t>株式会社地産地消心のきずな</t>
  </si>
  <si>
    <t>特定非営利活動法人あゆみ</t>
  </si>
  <si>
    <t>株式会社まつぼっくり</t>
  </si>
  <si>
    <t>風の街</t>
  </si>
  <si>
    <t>株式会社　リンクス</t>
  </si>
  <si>
    <t>ウェルスター</t>
  </si>
  <si>
    <t>就労継続支援事業所かけはし</t>
  </si>
  <si>
    <t>就労支援事業所　そらふね</t>
  </si>
  <si>
    <t>就労継続支援A型事業所エール</t>
  </si>
  <si>
    <t>ワークサポートひとつ霧島</t>
  </si>
  <si>
    <t>ｅワーカーズ</t>
  </si>
  <si>
    <t>就労支援センターイマジン</t>
  </si>
  <si>
    <t>就労支援施設せっぺかん</t>
  </si>
  <si>
    <t>鹿児島身体障害者福祉工場</t>
  </si>
  <si>
    <t>就労支援事業所　南風i</t>
  </si>
  <si>
    <t>あまみふりー</t>
  </si>
  <si>
    <t>こころ</t>
  </si>
  <si>
    <t>障害者就労支援センター　みらい</t>
  </si>
  <si>
    <t>給食センター　つどい</t>
  </si>
  <si>
    <t>アポロあいら事業所</t>
  </si>
  <si>
    <t>就労継続支援事業所ゆいの里</t>
  </si>
  <si>
    <t>和善</t>
  </si>
  <si>
    <t>コミュニケーションＡＲＥＡ姶良</t>
  </si>
  <si>
    <t>白銀坂事業所</t>
  </si>
  <si>
    <t>株式会社　光の郷</t>
  </si>
  <si>
    <t>株式会社　夢の杜</t>
  </si>
  <si>
    <t>障害者支援センターワークショップゆうすい</t>
  </si>
  <si>
    <t>特定非営利活動法人就労支援センターつるまる</t>
  </si>
  <si>
    <t>障害者就労支援施設　ワークランド愛生</t>
  </si>
  <si>
    <t>花の木ファーム</t>
  </si>
  <si>
    <t>多機能型就労支援事業所いすわん</t>
  </si>
  <si>
    <t>ＧＲＡＣＥ　ＧＡＲＤＥＮ　ＳＣＨＯＯＬ</t>
  </si>
  <si>
    <t>障害者支援センターセルプ鹿児島</t>
  </si>
  <si>
    <t>第二希望の園</t>
  </si>
  <si>
    <t>セルプいしき</t>
  </si>
  <si>
    <t>しろやまの風</t>
  </si>
  <si>
    <t>ワークサポートセンター　Ｄｏしょうぶ</t>
  </si>
  <si>
    <t>すばる</t>
  </si>
  <si>
    <t>旭福祉センター</t>
  </si>
  <si>
    <t>虹のセンター</t>
  </si>
  <si>
    <t>悠々亭鴨池</t>
  </si>
  <si>
    <t>支援センターＪＯＥ</t>
  </si>
  <si>
    <t>就労支援センターハーモニー</t>
  </si>
  <si>
    <t>アクティブセンタードリームありのまま</t>
  </si>
  <si>
    <t>ワークプラザ麦の芽</t>
  </si>
  <si>
    <t>いきいきセンター麦の芽</t>
  </si>
  <si>
    <t>就労支援センターたんぽぽ</t>
  </si>
  <si>
    <t>花の木大豆工房</t>
  </si>
  <si>
    <t>花の木冷菓堂</t>
  </si>
  <si>
    <t>ワークステージつばさ鹿児島</t>
  </si>
  <si>
    <t>のぞみ学園</t>
  </si>
  <si>
    <t>ピア　錦江湾</t>
  </si>
  <si>
    <t>就労継続支援事業所ゆうあいの郷</t>
  </si>
  <si>
    <t>第二旭福祉センター</t>
  </si>
  <si>
    <t>就労支援センター　ステップ</t>
  </si>
  <si>
    <t>障害者就労継続支援B型事業所グラントハウス</t>
  </si>
  <si>
    <t>ワーク支援センター芽吹き</t>
  </si>
  <si>
    <t>障害福祉サービス事業所　ウィズ</t>
  </si>
  <si>
    <t>ビレイ松ヶ尾</t>
  </si>
  <si>
    <t>福祉作業所あすなろ</t>
  </si>
  <si>
    <t>就労継続支援事業所ひとつ</t>
  </si>
  <si>
    <t>就労継続支援事業所みらいの郷</t>
  </si>
  <si>
    <t>ウェルカム　あざみ</t>
  </si>
  <si>
    <t>ランチハウス輪</t>
  </si>
  <si>
    <t>ワークセンターあゆみ</t>
  </si>
  <si>
    <t>ワークセンター　こころ</t>
  </si>
  <si>
    <t>スマイルショップ大地</t>
  </si>
  <si>
    <t>ワークセンター葉月</t>
  </si>
  <si>
    <t>就労継続支援Ｂ型事業所ソーバーランド</t>
  </si>
  <si>
    <t>障害者就労支援施設せルプつわぶき</t>
  </si>
  <si>
    <t>第二ふもと</t>
  </si>
  <si>
    <t>サポートなごみ</t>
  </si>
  <si>
    <t>就労継続支援事業所ビッグハート</t>
  </si>
  <si>
    <t>特定非営利活動法人　ブルー・スカイ</t>
  </si>
  <si>
    <t>福祉作業所　スマイル</t>
  </si>
  <si>
    <t>ワークセンターゆめみらい</t>
  </si>
  <si>
    <t>ワークショップあすもね</t>
  </si>
  <si>
    <t>就労継続支援Ｂ型事業所　笑♪エール</t>
  </si>
  <si>
    <t>有限会社サンタクロース</t>
  </si>
  <si>
    <t>ぶどうの木</t>
  </si>
  <si>
    <t>就労継続支援事業所　夢の里</t>
  </si>
  <si>
    <t>就労継続支援事業所　四つ葉</t>
  </si>
  <si>
    <t>野原</t>
  </si>
  <si>
    <t>めぐみの森</t>
  </si>
  <si>
    <t>就労支援施設　田のかんさー</t>
  </si>
  <si>
    <t>なんでもパック社ぽぽ</t>
  </si>
  <si>
    <t>玉竜協同大学</t>
  </si>
  <si>
    <t>就労継続支援事業所ゆくさ</t>
  </si>
  <si>
    <t>就労継続支援センターいぶき</t>
  </si>
  <si>
    <t>障害者支援センターぴあ・きいれ</t>
  </si>
  <si>
    <t>サニーデイ</t>
  </si>
  <si>
    <t>フレンズ</t>
  </si>
  <si>
    <t>ＮＯＢＩＬ</t>
  </si>
  <si>
    <t>ワークスペース　きしゃば</t>
  </si>
  <si>
    <t>就労支援センター　みらいず</t>
  </si>
  <si>
    <t>あしすと</t>
  </si>
  <si>
    <t>就労支援センター夢・あこがれ</t>
  </si>
  <si>
    <t>就労継続支援事業所　ウィング</t>
  </si>
  <si>
    <t>就労継続支援ラスターＮＥＸＴ</t>
  </si>
  <si>
    <t>自立育成サポートセンター中山</t>
  </si>
  <si>
    <t>ひふみよベース紫原</t>
  </si>
  <si>
    <t>就労支援センター・七福神</t>
  </si>
  <si>
    <t>ホープ</t>
  </si>
  <si>
    <t>障がい者就労継続支援施設　こもれび</t>
  </si>
  <si>
    <t>ＴＡＰ工房</t>
  </si>
  <si>
    <t>ココロト</t>
  </si>
  <si>
    <t>就労継続支援事業所　みそら</t>
  </si>
  <si>
    <t>ニーニョ＆ニーニャ</t>
  </si>
  <si>
    <t>福祉作業所　きずな塾</t>
  </si>
  <si>
    <t>ワークプレイス　ハイホー</t>
  </si>
  <si>
    <t>ワークサポート　はな・はな</t>
  </si>
  <si>
    <t>就労支援センターふたば</t>
  </si>
  <si>
    <t>あい</t>
  </si>
  <si>
    <t>就労継続支援事業所　えい吉</t>
  </si>
  <si>
    <t>就労支援事業所ライダー</t>
  </si>
  <si>
    <t>就労継続支援センター　らぽぉる</t>
  </si>
  <si>
    <t>就労継続支援Ｂ型事業所　デイジー城北</t>
  </si>
  <si>
    <t>二輪草</t>
  </si>
  <si>
    <t>就労支援センターりりーふ</t>
  </si>
  <si>
    <t>障害者支援施設　フレンドリーホームいいぐま</t>
  </si>
  <si>
    <t>地域サポートセンター　ゆいネット輝北</t>
  </si>
  <si>
    <t>トゥモローかのや</t>
  </si>
  <si>
    <t>障害者支援施設　陵北荘</t>
  </si>
  <si>
    <t>障がい者就労支援センター　愛・あいネット</t>
  </si>
  <si>
    <t>ふれあいスペース「ちぇすと」</t>
  </si>
  <si>
    <t>パン工房　ぴーたーぱん</t>
  </si>
  <si>
    <t>福祉工房　「ゆーとぴあ」</t>
  </si>
  <si>
    <t>自立支援センター太陽の丘</t>
  </si>
  <si>
    <t>就労継続支援Ｂ型事業所Ｌａｎｋａ</t>
  </si>
  <si>
    <t>サント・ファミーユ</t>
  </si>
  <si>
    <t>障がい者支援センターｅすぺーす</t>
  </si>
  <si>
    <t>リーズン</t>
  </si>
  <si>
    <t>エバーステーション</t>
  </si>
  <si>
    <t>どりーむ</t>
  </si>
  <si>
    <t>企画室　ポパイ</t>
  </si>
  <si>
    <t>咲楽工房</t>
  </si>
  <si>
    <t>オアシス</t>
  </si>
  <si>
    <t>一縁</t>
  </si>
  <si>
    <t>ココハウス</t>
  </si>
  <si>
    <t>ふじ美の里</t>
  </si>
  <si>
    <t>就労継続支援事業所サポートらいふ</t>
  </si>
  <si>
    <t>あいわの里支援センター</t>
  </si>
  <si>
    <t>デイハウスふたば脇本</t>
  </si>
  <si>
    <t>デイハウスふたば折多</t>
  </si>
  <si>
    <t>さぽーとすてーしょんどら</t>
  </si>
  <si>
    <t>デイ支援センターみんなの力</t>
  </si>
  <si>
    <t>パン工房「Ｗｉｌｌ」</t>
  </si>
  <si>
    <t>障害者支援センター　いずみ園</t>
  </si>
  <si>
    <t>多機能型事業所　紫尾の里</t>
  </si>
  <si>
    <t>障害者支援センター　ぬくもり園</t>
  </si>
  <si>
    <t>就労支援事業所　Sun peace</t>
  </si>
  <si>
    <t>ワークプラザひまわりの家</t>
  </si>
  <si>
    <t>工房　あけぼの</t>
  </si>
  <si>
    <t>ハイビスカス</t>
  </si>
  <si>
    <t>ワークショップみんなの家</t>
  </si>
  <si>
    <t>山川がんばろう館</t>
  </si>
  <si>
    <t>指宿マーチ</t>
  </si>
  <si>
    <t>就労支援事業所　晴天</t>
  </si>
  <si>
    <t>障害者就労支援作業所　成川の郷</t>
  </si>
  <si>
    <t>ほーぷ</t>
  </si>
  <si>
    <t>レインボー赤尾木</t>
  </si>
  <si>
    <t>スカイ</t>
  </si>
  <si>
    <t>きぼう館種子島</t>
  </si>
  <si>
    <t>alleたるみず</t>
  </si>
  <si>
    <t>就労支援事業所　ティンカー・ベル</t>
  </si>
  <si>
    <t>おれんじの家</t>
  </si>
  <si>
    <t>元気な仲間</t>
  </si>
  <si>
    <t>障害者支援施設　川内なずな園</t>
  </si>
  <si>
    <t>就労継続支援事業所　若あゆ</t>
  </si>
  <si>
    <t>ワークセンターつばさ</t>
  </si>
  <si>
    <t>就労継続支援施設　あすくーる入来</t>
  </si>
  <si>
    <t>新葉学園</t>
  </si>
  <si>
    <t>川内自興園</t>
  </si>
  <si>
    <t>就労支援施設　おじゃったモールさつま川内館</t>
  </si>
  <si>
    <t>就労支援サービス　そふと</t>
  </si>
  <si>
    <t>川内福祉作業所</t>
  </si>
  <si>
    <t>株式会社　夢輝</t>
  </si>
  <si>
    <t>みんね</t>
  </si>
  <si>
    <t>指定就労継続支援Ｂ型事業所すたーと</t>
  </si>
  <si>
    <t>株式会社アイテラス</t>
  </si>
  <si>
    <t>障害者支援センターうめの里</t>
  </si>
  <si>
    <t>障害者支援施設みどりの里</t>
  </si>
  <si>
    <t>鹿児島太陽の里</t>
  </si>
  <si>
    <t>太陽の里</t>
  </si>
  <si>
    <t>就労継続支援事業所きらら</t>
  </si>
  <si>
    <t>作業所　穂</t>
  </si>
  <si>
    <t>就労継続支援Ｂ型事業所あしたば</t>
  </si>
  <si>
    <t>大潟屋</t>
  </si>
  <si>
    <t>社会就労支援センターのどか園</t>
  </si>
  <si>
    <t>就労継続支援Ｂ型事業所　すみよしの里</t>
  </si>
  <si>
    <t>障害福祉サービス事業所　大隅シオン舎</t>
  </si>
  <si>
    <t>深川農園</t>
  </si>
  <si>
    <t>多機能事業所曽らりす</t>
  </si>
  <si>
    <t>楽笑</t>
  </si>
  <si>
    <t>いっぽ</t>
  </si>
  <si>
    <t>わんぴーす</t>
  </si>
  <si>
    <t>それいけ！</t>
  </si>
  <si>
    <t>ワークスペースｉ</t>
  </si>
  <si>
    <t>いちき・らら工房</t>
  </si>
  <si>
    <t>就労継続支援事業所　てらこや</t>
  </si>
  <si>
    <t>鈴かけ園</t>
  </si>
  <si>
    <t>障害者支援センター　ワークショップはやと</t>
  </si>
  <si>
    <t>ＮＰＯ法人　コスモス園</t>
  </si>
  <si>
    <t>にじの橋広瀬Ｂ</t>
  </si>
  <si>
    <t>就労支援センターわかば</t>
  </si>
  <si>
    <t>ワークセンター　やまびこ</t>
  </si>
  <si>
    <t>就労支援事業所　オレンジの里</t>
  </si>
  <si>
    <t>ワークセンター隼人</t>
  </si>
  <si>
    <t>多機能型障害福祉サービス事業所「虹の空」</t>
  </si>
  <si>
    <t>サポート友喜</t>
  </si>
  <si>
    <t>ワークショップしんあい</t>
  </si>
  <si>
    <t>ＰＬＵＳ</t>
  </si>
  <si>
    <t>霧島のどか園</t>
  </si>
  <si>
    <t>ワークセンター絆</t>
  </si>
  <si>
    <t>就労継続支援Ｂ型事業所ほのぼの</t>
  </si>
  <si>
    <t>就労継続支援事業所笑福</t>
  </si>
  <si>
    <t>ワークショップОＨＡＮＡ</t>
  </si>
  <si>
    <t>障害者支援センター　すてっぷ</t>
  </si>
  <si>
    <t>知覧ふれあいの里</t>
  </si>
  <si>
    <t>障害者自立支援センター　けいわ</t>
  </si>
  <si>
    <t>白藤園</t>
  </si>
  <si>
    <t>障害者支援センターさつま</t>
  </si>
  <si>
    <t>特定非営利活動法人　長島福祉作業所　ぽんぽこ村</t>
  </si>
  <si>
    <t>サポートハウス　颯</t>
  </si>
  <si>
    <t>さちかぜ</t>
  </si>
  <si>
    <t>サン・ヴィレッジ姶良</t>
  </si>
  <si>
    <t>障害者支援施設　喜びの里</t>
  </si>
  <si>
    <t>障害福祉サービス事業所セルプあいら</t>
  </si>
  <si>
    <t>サンテやまだ</t>
  </si>
  <si>
    <t>障害者支援施設　あいのさと</t>
  </si>
  <si>
    <t>障害者就労支援施設　セルプあいせい</t>
  </si>
  <si>
    <t>みのり福祉作業所</t>
  </si>
  <si>
    <t>就労継続支援施設ルピナス</t>
  </si>
  <si>
    <t>カイロス</t>
  </si>
  <si>
    <t>就労継続支援施設　あいはーと</t>
  </si>
  <si>
    <t>ワーク・メテオ</t>
  </si>
  <si>
    <t>共生工房　猿蟹川</t>
  </si>
  <si>
    <t>就労継続支援事業所　屋久の郷</t>
  </si>
  <si>
    <t>就労支援センターあかつき工房</t>
  </si>
  <si>
    <t>にじいろの樹</t>
  </si>
  <si>
    <t>多機能型事業所　秀和苑</t>
  </si>
  <si>
    <t>障害者就労支援施設　さねん</t>
  </si>
  <si>
    <t>障害者支援施設　滝の園</t>
  </si>
  <si>
    <t>障害福祉サービス事業所　ジョイワーク奄美</t>
  </si>
  <si>
    <t>徳之島障害者支援センター　いっぽ</t>
  </si>
  <si>
    <t>奄美共生園</t>
  </si>
  <si>
    <t>徳之島絆ファーム</t>
  </si>
  <si>
    <t>はぐくみ</t>
  </si>
  <si>
    <t>ワイドあけぼの</t>
  </si>
  <si>
    <t>ゆらいの里</t>
  </si>
  <si>
    <t>多機能型事業所あまみん</t>
  </si>
  <si>
    <t>指定福祉サービス事業所　すまいる</t>
  </si>
  <si>
    <t>ワークセンターいにしえの杜</t>
  </si>
  <si>
    <t>障がい者支援センターふう</t>
  </si>
  <si>
    <t>就労支援事業所ボヌール　</t>
  </si>
  <si>
    <t>自立支援センター南さつま</t>
  </si>
  <si>
    <t>多機能型事業所ホープみさかえ</t>
  </si>
  <si>
    <t>障害者就労支援施設　セルプしぶし</t>
  </si>
  <si>
    <t>ワークセンター藤の森</t>
  </si>
  <si>
    <t>ＳｏＧｏｏｄ有明</t>
  </si>
  <si>
    <t>左右会就労支援事業所</t>
  </si>
  <si>
    <t>就労支援事業所つばさ</t>
  </si>
  <si>
    <t>障害者支援施設　愛の浜園</t>
  </si>
  <si>
    <t>あしたば園</t>
  </si>
  <si>
    <t>ﾕｰｱｲ工房</t>
  </si>
  <si>
    <t>指定障害福祉サービス事業所　あらいぐま</t>
  </si>
  <si>
    <t>特定非営利活動法人ワーカーズコープ作業所くっかる</t>
  </si>
  <si>
    <t>くろーばぁ　はうす</t>
  </si>
  <si>
    <t>夢来夢来</t>
  </si>
  <si>
    <t>共生園・のごろ</t>
  </si>
  <si>
    <t>聖隷チャレンジ工房カナン</t>
  </si>
  <si>
    <t>指定福祉サービス　ライトハウス</t>
  </si>
  <si>
    <t>Steady&amp;Co</t>
  </si>
  <si>
    <t>ＨＡＮＡ</t>
  </si>
  <si>
    <t>就労・支援事業所　あすなろ</t>
  </si>
  <si>
    <t>障害者支援施設　慈生園</t>
  </si>
  <si>
    <t>ゆめの樹</t>
  </si>
  <si>
    <t>ワークセンター　あかり</t>
  </si>
  <si>
    <t>いさ工房</t>
  </si>
  <si>
    <t>障害福祉サービス事業所あじさい園</t>
  </si>
  <si>
    <t>のぞみの星</t>
  </si>
  <si>
    <t>障害者支援センター　ワークショップあいら</t>
  </si>
  <si>
    <t>アーク・霧島</t>
  </si>
  <si>
    <t>アポロかじき事業所</t>
  </si>
  <si>
    <t>イーサポート</t>
  </si>
  <si>
    <t>就労継続支援A型事業所　Ｋｉｔｃｈｅｎ後楽園</t>
  </si>
  <si>
    <t>サンテリエ愛ら</t>
  </si>
  <si>
    <t>ライフサポート出水</t>
  </si>
  <si>
    <t>カインド事業所</t>
  </si>
  <si>
    <t>ＫＡＮＯＮ事業所</t>
  </si>
  <si>
    <t>悠あい</t>
  </si>
  <si>
    <t>平成30年度鹿児島県工賃（賃金）実績一覧</t>
  </si>
  <si>
    <t>障害者就労支援施設にしべっぷの里</t>
  </si>
  <si>
    <t>ひふみよベース荒田</t>
  </si>
  <si>
    <t>第２花の木ファーム</t>
  </si>
  <si>
    <t>悠々亭神之川</t>
  </si>
  <si>
    <t>花倉工房</t>
  </si>
  <si>
    <t>イーエヌ水耕栽培</t>
  </si>
  <si>
    <t>就労継続支援事業所　あおぞら</t>
  </si>
  <si>
    <t>就労支援センターみんなのお家　本事業所</t>
  </si>
  <si>
    <t>就労支援事業所　開聞の広場</t>
  </si>
  <si>
    <t>指定障害福祉サービス事業所心和の郷</t>
  </si>
  <si>
    <t>障がい者自立支援センター　気張ぃやんせ</t>
  </si>
  <si>
    <t>多機能型施設　オルオル</t>
  </si>
  <si>
    <t>就労継続支援B型事業所つくし</t>
  </si>
  <si>
    <t>しゅわん家</t>
  </si>
  <si>
    <t>就労継続支援B型事業所さくら工房</t>
  </si>
  <si>
    <t>しごと工房はな</t>
  </si>
  <si>
    <t>就労継続支援B型　ほのぼの</t>
  </si>
  <si>
    <t>就労継続支援B型　Ｌｅｇａｒｅ</t>
  </si>
  <si>
    <t>指定福祉サービス事業所　まんまる</t>
  </si>
  <si>
    <t>古本文蔵　都城南店</t>
  </si>
  <si>
    <t>就労支援センター　なないろ</t>
  </si>
  <si>
    <t>就労継続支援事業所ネクストステージ</t>
  </si>
  <si>
    <t>就労継続支援事業所Ｌｉａｎ</t>
  </si>
  <si>
    <t>就労支援センターゆうしん</t>
  </si>
  <si>
    <t>就労支援よーりよーり</t>
  </si>
  <si>
    <t>喜入花工房</t>
  </si>
  <si>
    <t>鹿児島市</t>
  </si>
  <si>
    <t>鹿屋市</t>
  </si>
  <si>
    <t>阿久根市</t>
  </si>
  <si>
    <t>出水市</t>
  </si>
  <si>
    <t>西之表市</t>
  </si>
  <si>
    <t>薩摩川内市</t>
  </si>
  <si>
    <t>いちき串木野市</t>
  </si>
  <si>
    <t>霧島市</t>
  </si>
  <si>
    <t>薩摩郡さつま町</t>
  </si>
  <si>
    <t>姶良郡湧水町</t>
  </si>
  <si>
    <t>曽於郡大崎町</t>
  </si>
  <si>
    <t>肝属郡南大隅町</t>
  </si>
  <si>
    <t>大島郡徳之島町</t>
  </si>
  <si>
    <t>大島郡瀬戸内町</t>
  </si>
  <si>
    <t>南さつま市</t>
  </si>
  <si>
    <t>奄美市</t>
  </si>
  <si>
    <t>南九州市</t>
  </si>
  <si>
    <t>姶良市</t>
  </si>
  <si>
    <t>日置市</t>
  </si>
  <si>
    <t>指宿市</t>
  </si>
  <si>
    <t>枕崎市</t>
  </si>
  <si>
    <t>伊佐市</t>
  </si>
  <si>
    <t>垂水市</t>
  </si>
  <si>
    <t>曽於市</t>
  </si>
  <si>
    <t>出水郡長島町</t>
  </si>
  <si>
    <t>肝属郡東串良町</t>
  </si>
  <si>
    <t>肝属郡肝付町</t>
  </si>
  <si>
    <t>熊毛郡中種子町</t>
  </si>
  <si>
    <t>熊毛郡屋久島町</t>
  </si>
  <si>
    <t>大島郡与論町</t>
  </si>
  <si>
    <t>大島郡和泊町</t>
  </si>
  <si>
    <t>大島郡宇検村</t>
  </si>
  <si>
    <t>大島郡龍郷町</t>
  </si>
  <si>
    <t>志布志市</t>
  </si>
  <si>
    <t>大島郡喜界町</t>
  </si>
  <si>
    <t>キャストアイ</t>
  </si>
  <si>
    <t>authentic</t>
  </si>
  <si>
    <t>ぽてと</t>
  </si>
  <si>
    <t>ふらっぷ</t>
  </si>
  <si>
    <t>こころ</t>
  </si>
  <si>
    <t>きずな</t>
  </si>
  <si>
    <t>Ｆｉｌｌ－Ｔｒｙ</t>
  </si>
  <si>
    <t>事業所番号</t>
  </si>
  <si>
    <t>4610101836</t>
  </si>
  <si>
    <t>4610101851</t>
  </si>
  <si>
    <t>4610101893</t>
  </si>
  <si>
    <t>4610102008</t>
  </si>
  <si>
    <t>4610102297</t>
  </si>
  <si>
    <t>4610102537</t>
  </si>
  <si>
    <t>4610102792</t>
  </si>
  <si>
    <t>4610103212</t>
  </si>
  <si>
    <t>4610103246</t>
  </si>
  <si>
    <t>4610103345</t>
  </si>
  <si>
    <t>4610103550</t>
  </si>
  <si>
    <t>4610103568</t>
  </si>
  <si>
    <t>4610103808</t>
  </si>
  <si>
    <t>4610103857</t>
  </si>
  <si>
    <t>4610103931</t>
  </si>
  <si>
    <t>4610104061</t>
  </si>
  <si>
    <t>4610104095</t>
  </si>
  <si>
    <t>4610104152</t>
  </si>
  <si>
    <t>4610104277</t>
  </si>
  <si>
    <t>4610104376</t>
  </si>
  <si>
    <t>4610104392</t>
  </si>
  <si>
    <t>4610104400</t>
  </si>
  <si>
    <t>4610104525</t>
  </si>
  <si>
    <t>4610104533</t>
  </si>
  <si>
    <t>4610104681</t>
  </si>
  <si>
    <t>4610104764</t>
  </si>
  <si>
    <t>4610104806</t>
  </si>
  <si>
    <t>4610105043</t>
  </si>
  <si>
    <t>4610300735</t>
  </si>
  <si>
    <t>4610300776</t>
  </si>
  <si>
    <t>4610300883</t>
  </si>
  <si>
    <t>4610300891</t>
  </si>
  <si>
    <t>4610600217</t>
  </si>
  <si>
    <t>4610600233</t>
  </si>
  <si>
    <t>4610800197</t>
  </si>
  <si>
    <t>4610800312</t>
  </si>
  <si>
    <t>4610800411</t>
  </si>
  <si>
    <t>4610800437</t>
  </si>
  <si>
    <t>4611300106</t>
  </si>
  <si>
    <t>4611500655</t>
  </si>
  <si>
    <t>4611500689</t>
  </si>
  <si>
    <t>4611500820</t>
  </si>
  <si>
    <t>4611500846</t>
  </si>
  <si>
    <t>4611500903</t>
  </si>
  <si>
    <t>4611800113</t>
  </si>
  <si>
    <t>4611800212</t>
  </si>
  <si>
    <t>4611900814</t>
  </si>
  <si>
    <t>4611900947</t>
  </si>
  <si>
    <t>4612500134</t>
  </si>
  <si>
    <t>4612500167</t>
  </si>
  <si>
    <t>4612815110</t>
  </si>
  <si>
    <t>4612815151</t>
  </si>
  <si>
    <t>4612900102</t>
  </si>
  <si>
    <t>4613005026</t>
  </si>
  <si>
    <t>4613250291</t>
  </si>
  <si>
    <t>4613250465</t>
  </si>
  <si>
    <t>4614000273</t>
  </si>
  <si>
    <t>4614000364</t>
  </si>
  <si>
    <t>4614200618</t>
  </si>
  <si>
    <t>4614200626</t>
  </si>
  <si>
    <t>4614300061</t>
  </si>
  <si>
    <t>4614300251</t>
  </si>
  <si>
    <t>4614500181</t>
  </si>
  <si>
    <t>4614500215</t>
  </si>
  <si>
    <t>4614500264</t>
  </si>
  <si>
    <t>4614500280</t>
  </si>
  <si>
    <t>4614500306</t>
  </si>
  <si>
    <t>4614500249</t>
  </si>
  <si>
    <t>4610100531</t>
  </si>
  <si>
    <t>4610100564</t>
  </si>
  <si>
    <t>4610100754</t>
  </si>
  <si>
    <t>4610100796</t>
  </si>
  <si>
    <t>4610100838</t>
  </si>
  <si>
    <t>4610100945</t>
  </si>
  <si>
    <t>4610101000</t>
  </si>
  <si>
    <t>4610101042</t>
  </si>
  <si>
    <t>4610101513</t>
  </si>
  <si>
    <t>4610101547</t>
  </si>
  <si>
    <t>4610101554</t>
  </si>
  <si>
    <t>4610101570</t>
  </si>
  <si>
    <t>4610101612</t>
  </si>
  <si>
    <t>4610101638</t>
  </si>
  <si>
    <t>4610101646</t>
  </si>
  <si>
    <t>4610101679</t>
  </si>
  <si>
    <t>4610101711</t>
  </si>
  <si>
    <t>4610101794</t>
  </si>
  <si>
    <t>4610101844</t>
  </si>
  <si>
    <t>4610101927</t>
  </si>
  <si>
    <t>4610101935</t>
  </si>
  <si>
    <t>4610102016</t>
  </si>
  <si>
    <t>4610102065</t>
  </si>
  <si>
    <t>4610102164</t>
  </si>
  <si>
    <t>4610102172</t>
  </si>
  <si>
    <t>4610102180</t>
  </si>
  <si>
    <t>4610102198</t>
  </si>
  <si>
    <t>4610102321</t>
  </si>
  <si>
    <t>4610102347</t>
  </si>
  <si>
    <t>4610102370</t>
  </si>
  <si>
    <t>4610102388</t>
  </si>
  <si>
    <t>4610102438</t>
  </si>
  <si>
    <t>4610102479</t>
  </si>
  <si>
    <t>4610102487</t>
  </si>
  <si>
    <t>4610102529</t>
  </si>
  <si>
    <t>4610102560</t>
  </si>
  <si>
    <t>4610102735</t>
  </si>
  <si>
    <t>4610102768</t>
  </si>
  <si>
    <t>4610102776</t>
  </si>
  <si>
    <t>4610102842</t>
  </si>
  <si>
    <t>4610102891</t>
  </si>
  <si>
    <t>4610102941</t>
  </si>
  <si>
    <t>4610102958</t>
  </si>
  <si>
    <t>4610102982</t>
  </si>
  <si>
    <t>4610103006</t>
  </si>
  <si>
    <t>4610103154</t>
  </si>
  <si>
    <t>4610103279</t>
  </si>
  <si>
    <t>4610103295</t>
  </si>
  <si>
    <t>4610103352</t>
  </si>
  <si>
    <t>4610103378</t>
  </si>
  <si>
    <t>4610103410</t>
  </si>
  <si>
    <t>4610103428</t>
  </si>
  <si>
    <t>4610103436</t>
  </si>
  <si>
    <t>4610103485</t>
  </si>
  <si>
    <t>4610103535</t>
  </si>
  <si>
    <t>4610103592</t>
  </si>
  <si>
    <t>4610103634</t>
  </si>
  <si>
    <t>4610103790</t>
  </si>
  <si>
    <t>4610103824</t>
  </si>
  <si>
    <t>4610103865</t>
  </si>
  <si>
    <t>4610103873</t>
  </si>
  <si>
    <t>4610103956</t>
  </si>
  <si>
    <t>4610104020</t>
  </si>
  <si>
    <t>4610104079</t>
  </si>
  <si>
    <t>4610104103</t>
  </si>
  <si>
    <t>4610105522</t>
  </si>
  <si>
    <t>4610104194</t>
  </si>
  <si>
    <t>4610104293</t>
  </si>
  <si>
    <t>4610104319</t>
  </si>
  <si>
    <t>4610104384</t>
  </si>
  <si>
    <t>4610104459</t>
  </si>
  <si>
    <t>4610104467</t>
  </si>
  <si>
    <t>4610104491</t>
  </si>
  <si>
    <t>4610104566</t>
  </si>
  <si>
    <t>4610104640</t>
  </si>
  <si>
    <t>4610104657</t>
  </si>
  <si>
    <t>4610104780</t>
  </si>
  <si>
    <t>4610104798</t>
  </si>
  <si>
    <t>4610104848</t>
  </si>
  <si>
    <t>4610104970</t>
  </si>
  <si>
    <t>4610105027</t>
  </si>
  <si>
    <t>4610105035</t>
  </si>
  <si>
    <t>4610105084</t>
  </si>
  <si>
    <t>4610105548</t>
  </si>
  <si>
    <t>4610300115</t>
  </si>
  <si>
    <t>4610300164</t>
  </si>
  <si>
    <t>4610300214</t>
  </si>
  <si>
    <t>4610300339</t>
  </si>
  <si>
    <t>4610300354</t>
  </si>
  <si>
    <t>4610300412</t>
  </si>
  <si>
    <t>4610300420</t>
  </si>
  <si>
    <t>4610300461</t>
  </si>
  <si>
    <t>4610300479</t>
  </si>
  <si>
    <t>4610300487</t>
  </si>
  <si>
    <t>4610300511</t>
  </si>
  <si>
    <t>4610300529</t>
  </si>
  <si>
    <t>4610300545</t>
  </si>
  <si>
    <t>4610300719</t>
  </si>
  <si>
    <t>4610300727</t>
  </si>
  <si>
    <t>4610300743</t>
  </si>
  <si>
    <t>4610300941</t>
  </si>
  <si>
    <t>4610301014</t>
  </si>
  <si>
    <t>4610301022</t>
  </si>
  <si>
    <t>4610301030</t>
  </si>
  <si>
    <t>4610400055</t>
  </si>
  <si>
    <t>4610400097</t>
  </si>
  <si>
    <t>4610600050</t>
  </si>
  <si>
    <t>4610600084</t>
  </si>
  <si>
    <t>4610600092</t>
  </si>
  <si>
    <t>4610600134</t>
  </si>
  <si>
    <t>4610800080</t>
  </si>
  <si>
    <t>4610800189</t>
  </si>
  <si>
    <t>4610800247</t>
  </si>
  <si>
    <t>4610800262</t>
  </si>
  <si>
    <t>4610800288</t>
  </si>
  <si>
    <t>4610800361</t>
  </si>
  <si>
    <t>4610900039</t>
  </si>
  <si>
    <t>4610900146</t>
  </si>
  <si>
    <t>4611000011</t>
  </si>
  <si>
    <t>4611000060</t>
  </si>
  <si>
    <t>4611000136</t>
  </si>
  <si>
    <t>4611000250</t>
  </si>
  <si>
    <t>4611000292</t>
  </si>
  <si>
    <t>4611000326</t>
  </si>
  <si>
    <t>4611000334</t>
  </si>
  <si>
    <t>4611300064</t>
  </si>
  <si>
    <t>4611300163</t>
  </si>
  <si>
    <t>4611400161</t>
  </si>
  <si>
    <t>4611400179</t>
  </si>
  <si>
    <t>4611500051</t>
  </si>
  <si>
    <t>4611500135</t>
  </si>
  <si>
    <t>4611500424</t>
  </si>
  <si>
    <t>4611500440</t>
  </si>
  <si>
    <t>4611500507</t>
  </si>
  <si>
    <t>4611500523</t>
  </si>
  <si>
    <t>4611500564</t>
  </si>
  <si>
    <t>4611500614</t>
  </si>
  <si>
    <t>4611500747</t>
  </si>
  <si>
    <t>4611500788</t>
  </si>
  <si>
    <t>4611500804</t>
  </si>
  <si>
    <t>4611500838</t>
  </si>
  <si>
    <t>4611500861</t>
  </si>
  <si>
    <t>4611500879</t>
  </si>
  <si>
    <t>4611500887</t>
  </si>
  <si>
    <t>4611600133</t>
  </si>
  <si>
    <t>4611600158</t>
  </si>
  <si>
    <t>4611600174</t>
  </si>
  <si>
    <t>4611600190</t>
  </si>
  <si>
    <t>4611600349</t>
  </si>
  <si>
    <t>4611600372</t>
  </si>
  <si>
    <t>4611600422</t>
  </si>
  <si>
    <t>4611600430</t>
  </si>
  <si>
    <t>4611700115</t>
  </si>
  <si>
    <t>4611700131</t>
  </si>
  <si>
    <t>4611700164</t>
  </si>
  <si>
    <t>4611700289</t>
  </si>
  <si>
    <t>4611700404</t>
  </si>
  <si>
    <t>4611700420</t>
  </si>
  <si>
    <t>4611700438</t>
  </si>
  <si>
    <t>4611700446</t>
  </si>
  <si>
    <t>4611800055</t>
  </si>
  <si>
    <t>4611800063</t>
  </si>
  <si>
    <t>4611800196</t>
  </si>
  <si>
    <t>4611900194</t>
  </si>
  <si>
    <t>4611900202</t>
  </si>
  <si>
    <t>4611900442</t>
  </si>
  <si>
    <t>4611900467</t>
  </si>
  <si>
    <t>4611900475</t>
  </si>
  <si>
    <t>4611900509</t>
  </si>
  <si>
    <t>4611900533</t>
  </si>
  <si>
    <t>4611900632</t>
  </si>
  <si>
    <t>4611900681</t>
  </si>
  <si>
    <t>4611900707</t>
  </si>
  <si>
    <t>4611900749</t>
  </si>
  <si>
    <t>4611900772</t>
  </si>
  <si>
    <t>4611900855</t>
  </si>
  <si>
    <t>4611900988</t>
  </si>
  <si>
    <t>4611900996</t>
  </si>
  <si>
    <t>4611901028</t>
  </si>
  <si>
    <t>4612200107</t>
  </si>
  <si>
    <t>4612300014</t>
  </si>
  <si>
    <t>4612300063</t>
  </si>
  <si>
    <t>4612300089</t>
  </si>
  <si>
    <t>4612500092</t>
  </si>
  <si>
    <t>4612600041</t>
  </si>
  <si>
    <t>4612800047</t>
  </si>
  <si>
    <t>4612805111</t>
  </si>
  <si>
    <t>4612815052</t>
  </si>
  <si>
    <t>4612815086</t>
  </si>
  <si>
    <t>4612815102</t>
  </si>
  <si>
    <t>4612900029</t>
  </si>
  <si>
    <t>4612900136</t>
  </si>
  <si>
    <t>4613000027</t>
  </si>
  <si>
    <t>4614200303</t>
  </si>
  <si>
    <t>4613100058</t>
  </si>
  <si>
    <t>4613100074</t>
  </si>
  <si>
    <t>4613115049</t>
  </si>
  <si>
    <t>4613115080</t>
  </si>
  <si>
    <t>4613115122</t>
  </si>
  <si>
    <t>4613200023</t>
  </si>
  <si>
    <t>4613200031</t>
  </si>
  <si>
    <t>4613205022</t>
  </si>
  <si>
    <t>4613215062</t>
  </si>
  <si>
    <t>4613250093</t>
  </si>
  <si>
    <t>4613250168</t>
  </si>
  <si>
    <t>4613250184</t>
  </si>
  <si>
    <t>4613250283</t>
  </si>
  <si>
    <t>4613250317</t>
  </si>
  <si>
    <t>4613250408</t>
  </si>
  <si>
    <t>4613250481</t>
  </si>
  <si>
    <t>4613250507</t>
  </si>
  <si>
    <t>4614000224</t>
  </si>
  <si>
    <t>4614000232</t>
  </si>
  <si>
    <t>4614000323</t>
  </si>
  <si>
    <t>4614000331</t>
  </si>
  <si>
    <t>4614000380</t>
  </si>
  <si>
    <t>4614100149</t>
  </si>
  <si>
    <t>4614100156</t>
  </si>
  <si>
    <t>4614100214</t>
  </si>
  <si>
    <t>4614100230</t>
  </si>
  <si>
    <t>4614100271</t>
  </si>
  <si>
    <t>4614200105</t>
  </si>
  <si>
    <t>4614200279</t>
  </si>
  <si>
    <t>4614200311</t>
  </si>
  <si>
    <t>4614200329</t>
  </si>
  <si>
    <t>4614200386</t>
  </si>
  <si>
    <t>4614200451</t>
  </si>
  <si>
    <t>4614200501</t>
  </si>
  <si>
    <t>4614200535</t>
  </si>
  <si>
    <t>4614200543</t>
  </si>
  <si>
    <t>4614200634</t>
  </si>
  <si>
    <t>4614200659</t>
  </si>
  <si>
    <t>4614200675</t>
  </si>
  <si>
    <t>4614200709</t>
  </si>
  <si>
    <t>4614300087</t>
  </si>
  <si>
    <t>4614300152</t>
  </si>
  <si>
    <t>4614300186</t>
  </si>
  <si>
    <t>4614400051</t>
  </si>
  <si>
    <t>4614400150</t>
  </si>
  <si>
    <t>4614500140</t>
  </si>
  <si>
    <t>4614500157</t>
  </si>
  <si>
    <t>4614500165</t>
  </si>
  <si>
    <t>4614500199</t>
  </si>
  <si>
    <t>4614500330</t>
  </si>
  <si>
    <t>平成30年度鹿児島県工賃（賃金）実績集計表（令和元年12月２日現在）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</si>
</sst>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0_ ;[Red]\-#,##0.00\ "/>
    <numFmt numFmtId="185" formatCode="#,##0.0;[Red]\-#,##0.0"/>
    <numFmt numFmtId="186" formatCode="0.0_);[Red]\(0.0\)"/>
    <numFmt numFmtId="187" formatCode="\(\)"/>
    <numFmt numFmtId="188" formatCode="\(#\)"/>
    <numFmt numFmtId="189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 style="thin"/>
      <top style="thin">
        <color theme="4" tint="0.3999800086021423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0" applyNumberFormat="1" applyBorder="1" applyAlignment="1">
      <alignment/>
    </xf>
    <xf numFmtId="38" fontId="0" fillId="0" borderId="0" xfId="49" applyFill="1" applyAlignment="1">
      <alignment shrinkToFit="1"/>
    </xf>
    <xf numFmtId="38" fontId="0" fillId="0" borderId="11" xfId="49" applyFill="1" applyBorder="1" applyAlignment="1">
      <alignment horizontal="center" vertical="center" shrinkToFit="1"/>
    </xf>
    <xf numFmtId="38" fontId="0" fillId="0" borderId="12" xfId="49" applyFill="1" applyBorder="1" applyAlignment="1">
      <alignment horizontal="center" vertical="center" shrinkToFit="1"/>
    </xf>
    <xf numFmtId="38" fontId="0" fillId="0" borderId="12" xfId="49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8" fontId="5" fillId="33" borderId="13" xfId="49" applyFont="1" applyFill="1" applyBorder="1" applyAlignment="1">
      <alignment horizontal="center" vertical="center" shrinkToFit="1"/>
    </xf>
    <xf numFmtId="38" fontId="0" fillId="0" borderId="0" xfId="49" applyFont="1" applyFill="1" applyAlignment="1">
      <alignment shrinkToFit="1"/>
    </xf>
    <xf numFmtId="38" fontId="0" fillId="0" borderId="14" xfId="49" applyFont="1" applyBorder="1" applyAlignment="1">
      <alignment vertical="center"/>
    </xf>
    <xf numFmtId="38" fontId="0" fillId="0" borderId="0" xfId="49" applyFill="1" applyAlignment="1">
      <alignment horizontal="center" shrinkToFit="1"/>
    </xf>
    <xf numFmtId="176" fontId="0" fillId="0" borderId="0" xfId="49" applyNumberFormat="1" applyFill="1" applyAlignment="1">
      <alignment shrinkToFit="1"/>
    </xf>
    <xf numFmtId="38" fontId="0" fillId="0" borderId="11" xfId="49" applyFont="1" applyFill="1" applyBorder="1" applyAlignment="1">
      <alignment horizontal="center" vertical="center" shrinkToFit="1"/>
    </xf>
    <xf numFmtId="38" fontId="0" fillId="33" borderId="13" xfId="49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176" fontId="0" fillId="0" borderId="12" xfId="49" applyNumberFormat="1" applyFill="1" applyBorder="1" applyAlignment="1">
      <alignment horizontal="right" vertical="center" shrinkToFit="1"/>
    </xf>
    <xf numFmtId="176" fontId="0" fillId="0" borderId="12" xfId="49" applyNumberFormat="1" applyFill="1" applyBorder="1" applyAlignment="1">
      <alignment vertical="center" shrinkToFit="1"/>
    </xf>
    <xf numFmtId="38" fontId="0" fillId="0" borderId="0" xfId="49" applyFont="1" applyFill="1" applyAlignment="1">
      <alignment vertical="center" shrinkToFit="1"/>
    </xf>
    <xf numFmtId="38" fontId="0" fillId="0" borderId="0" xfId="49" applyFill="1" applyAlignment="1">
      <alignment vertical="center" shrinkToFit="1"/>
    </xf>
    <xf numFmtId="38" fontId="0" fillId="0" borderId="0" xfId="49" applyFont="1" applyFill="1" applyAlignment="1">
      <alignment shrinkToFit="1"/>
    </xf>
    <xf numFmtId="0" fontId="6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176" fontId="0" fillId="0" borderId="11" xfId="49" applyNumberFormat="1" applyFill="1" applyBorder="1" applyAlignment="1">
      <alignment horizontal="center" vertical="center" shrinkToFit="1"/>
    </xf>
    <xf numFmtId="176" fontId="0" fillId="0" borderId="11" xfId="49" applyNumberFormat="1" applyFont="1" applyFill="1" applyBorder="1" applyAlignment="1">
      <alignment horizontal="center" vertical="center" shrinkToFit="1"/>
    </xf>
    <xf numFmtId="176" fontId="0" fillId="0" borderId="11" xfId="49" applyNumberFormat="1" applyFont="1" applyFill="1" applyBorder="1" applyAlignment="1">
      <alignment horizontal="center" vertical="center" wrapText="1" shrinkToFit="1"/>
    </xf>
    <xf numFmtId="0" fontId="0" fillId="34" borderId="11" xfId="0" applyNumberFormat="1" applyFill="1" applyBorder="1" applyAlignment="1">
      <alignment horizontal="center" vertical="center" shrinkToFit="1"/>
    </xf>
    <xf numFmtId="38" fontId="5" fillId="34" borderId="11" xfId="49" applyFont="1" applyFill="1" applyBorder="1" applyAlignment="1">
      <alignment horizontal="center" vertical="center" shrinkToFit="1"/>
    </xf>
    <xf numFmtId="38" fontId="5" fillId="34" borderId="16" xfId="49" applyFont="1" applyFill="1" applyBorder="1" applyAlignment="1">
      <alignment horizontal="center" vertical="center" shrinkToFit="1"/>
    </xf>
    <xf numFmtId="38" fontId="0" fillId="34" borderId="0" xfId="49" applyFill="1" applyAlignment="1">
      <alignment shrinkToFit="1"/>
    </xf>
    <xf numFmtId="176" fontId="0" fillId="34" borderId="11" xfId="49" applyNumberFormat="1" applyFont="1" applyFill="1" applyBorder="1" applyAlignment="1">
      <alignment horizontal="right" vertical="center" shrinkToFit="1"/>
    </xf>
    <xf numFmtId="0" fontId="0" fillId="34" borderId="11" xfId="0" applyFont="1" applyFill="1" applyBorder="1" applyAlignment="1">
      <alignment vertical="center" shrinkToFit="1"/>
    </xf>
    <xf numFmtId="0" fontId="0" fillId="34" borderId="11" xfId="0" applyFont="1" applyFill="1" applyBorder="1" applyAlignment="1">
      <alignment horizontal="left" vertical="center" shrinkToFit="1"/>
    </xf>
    <xf numFmtId="188" fontId="0" fillId="34" borderId="17" xfId="49" applyNumberFormat="1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189" fontId="0" fillId="33" borderId="13" xfId="49" applyNumberFormat="1" applyFont="1" applyFill="1" applyBorder="1" applyAlignment="1">
      <alignment horizontal="right" vertical="center" shrinkToFit="1"/>
    </xf>
    <xf numFmtId="185" fontId="0" fillId="34" borderId="20" xfId="49" applyNumberFormat="1" applyFont="1" applyFill="1" applyBorder="1" applyAlignment="1">
      <alignment vertical="center"/>
    </xf>
    <xf numFmtId="185" fontId="0" fillId="34" borderId="21" xfId="49" applyNumberFormat="1" applyFont="1" applyFill="1" applyBorder="1" applyAlignment="1">
      <alignment vertical="center"/>
    </xf>
    <xf numFmtId="185" fontId="0" fillId="0" borderId="22" xfId="49" applyNumberFormat="1" applyFont="1" applyBorder="1" applyAlignment="1">
      <alignment vertical="center"/>
    </xf>
    <xf numFmtId="185" fontId="0" fillId="0" borderId="23" xfId="49" applyNumberFormat="1" applyFont="1" applyBorder="1" applyAlignment="1">
      <alignment/>
    </xf>
    <xf numFmtId="189" fontId="0" fillId="0" borderId="12" xfId="49" applyNumberFormat="1" applyFill="1" applyBorder="1" applyAlignment="1">
      <alignment horizontal="right" vertical="center" shrinkToFit="1"/>
    </xf>
    <xf numFmtId="185" fontId="0" fillId="34" borderId="24" xfId="49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center" wrapText="1" shrinkToFit="1"/>
    </xf>
    <xf numFmtId="0" fontId="0" fillId="34" borderId="11" xfId="0" applyFont="1" applyFill="1" applyBorder="1" applyAlignment="1">
      <alignment vertical="center" wrapText="1" shrinkToFit="1"/>
    </xf>
    <xf numFmtId="176" fontId="0" fillId="0" borderId="11" xfId="0" applyNumberFormat="1" applyFont="1" applyFill="1" applyBorder="1" applyAlignment="1">
      <alignment vertical="center"/>
    </xf>
    <xf numFmtId="38" fontId="5" fillId="33" borderId="15" xfId="49" applyFont="1" applyFill="1" applyBorder="1" applyAlignment="1">
      <alignment horizontal="center" vertical="center" shrinkToFit="1"/>
    </xf>
    <xf numFmtId="176" fontId="0" fillId="34" borderId="11" xfId="0" applyNumberFormat="1" applyFont="1" applyFill="1" applyBorder="1" applyAlignment="1">
      <alignment vertical="center"/>
    </xf>
    <xf numFmtId="38" fontId="0" fillId="34" borderId="16" xfId="49" applyFont="1" applyFill="1" applyBorder="1" applyAlignment="1">
      <alignment horizontal="center" vertical="center" shrinkToFit="1"/>
    </xf>
    <xf numFmtId="0" fontId="42" fillId="34" borderId="11" xfId="0" applyFont="1" applyFill="1" applyBorder="1" applyAlignment="1">
      <alignment horizontal="left" vertical="center" wrapText="1" shrinkToFit="1"/>
    </xf>
    <xf numFmtId="176" fontId="42" fillId="34" borderId="11" xfId="0" applyNumberFormat="1" applyFont="1" applyFill="1" applyBorder="1" applyAlignment="1">
      <alignment vertical="center"/>
    </xf>
    <xf numFmtId="0" fontId="42" fillId="34" borderId="11" xfId="0" applyNumberFormat="1" applyFont="1" applyFill="1" applyBorder="1" applyAlignment="1">
      <alignment horizontal="center" vertical="center" shrinkToFit="1"/>
    </xf>
    <xf numFmtId="38" fontId="43" fillId="34" borderId="11" xfId="49" applyNumberFormat="1" applyFont="1" applyFill="1" applyBorder="1" applyAlignment="1">
      <alignment horizontal="center" vertical="center" shrinkToFit="1"/>
    </xf>
    <xf numFmtId="176" fontId="42" fillId="34" borderId="11" xfId="49" applyNumberFormat="1" applyFont="1" applyFill="1" applyBorder="1" applyAlignment="1">
      <alignment horizontal="right" vertical="center" shrinkToFit="1"/>
    </xf>
    <xf numFmtId="0" fontId="43" fillId="34" borderId="11" xfId="0" applyFont="1" applyFill="1" applyBorder="1" applyAlignment="1">
      <alignment horizontal="left" vertical="center" wrapText="1" shrinkToFit="1"/>
    </xf>
    <xf numFmtId="0" fontId="42" fillId="34" borderId="11" xfId="0" applyFont="1" applyFill="1" applyBorder="1" applyAlignment="1">
      <alignment horizontal="left" vertical="center" shrinkToFit="1"/>
    </xf>
    <xf numFmtId="0" fontId="42" fillId="34" borderId="11" xfId="0" applyFont="1" applyFill="1" applyBorder="1" applyAlignment="1">
      <alignment vertical="center" shrinkToFit="1"/>
    </xf>
    <xf numFmtId="0" fontId="42" fillId="34" borderId="25" xfId="0" applyFont="1" applyFill="1" applyBorder="1" applyAlignment="1">
      <alignment vertical="center" shrinkToFit="1"/>
    </xf>
    <xf numFmtId="0" fontId="42" fillId="34" borderId="25" xfId="0" applyFont="1" applyFill="1" applyBorder="1" applyAlignment="1">
      <alignment horizontal="left" vertical="center" shrinkToFit="1"/>
    </xf>
    <xf numFmtId="0" fontId="42" fillId="34" borderId="25" xfId="0" applyFont="1" applyFill="1" applyBorder="1" applyAlignment="1">
      <alignment vertical="center" wrapText="1" shrinkToFit="1"/>
    </xf>
    <xf numFmtId="38" fontId="43" fillId="34" borderId="26" xfId="49" applyNumberFormat="1" applyFont="1" applyFill="1" applyBorder="1" applyAlignment="1">
      <alignment horizontal="center" vertical="center" shrinkToFit="1"/>
    </xf>
    <xf numFmtId="176" fontId="42" fillId="34" borderId="26" xfId="49" applyNumberFormat="1" applyFont="1" applyFill="1" applyBorder="1" applyAlignment="1">
      <alignment horizontal="right" vertical="center" shrinkToFit="1"/>
    </xf>
    <xf numFmtId="38" fontId="43" fillId="34" borderId="27" xfId="49" applyNumberFormat="1" applyFont="1" applyFill="1" applyBorder="1" applyAlignment="1">
      <alignment horizontal="center" vertical="center" shrinkToFit="1"/>
    </xf>
    <xf numFmtId="176" fontId="42" fillId="34" borderId="27" xfId="49" applyNumberFormat="1" applyFont="1" applyFill="1" applyBorder="1" applyAlignment="1">
      <alignment horizontal="right" vertical="center" shrinkToFit="1"/>
    </xf>
    <xf numFmtId="38" fontId="42" fillId="34" borderId="25" xfId="49" applyNumberFormat="1" applyFont="1" applyFill="1" applyBorder="1" applyAlignment="1">
      <alignment vertical="center" shrinkToFit="1"/>
    </xf>
    <xf numFmtId="0" fontId="42" fillId="34" borderId="11" xfId="0" applyFont="1" applyFill="1" applyBorder="1" applyAlignment="1">
      <alignment vertical="center" wrapText="1" shrinkToFit="1"/>
    </xf>
    <xf numFmtId="177" fontId="42" fillId="34" borderId="11" xfId="0" applyNumberFormat="1" applyFont="1" applyFill="1" applyBorder="1" applyAlignment="1">
      <alignment horizontal="left" vertical="center" shrinkToFit="1"/>
    </xf>
    <xf numFmtId="38" fontId="42" fillId="34" borderId="11" xfId="49" applyNumberFormat="1" applyFont="1" applyFill="1" applyBorder="1" applyAlignment="1">
      <alignment vertical="center" shrinkToFit="1"/>
    </xf>
    <xf numFmtId="0" fontId="42" fillId="0" borderId="11" xfId="0" applyFont="1" applyBorder="1" applyAlignment="1">
      <alignment horizontal="left" vertical="center" wrapText="1" shrinkToFit="1"/>
    </xf>
    <xf numFmtId="38" fontId="0" fillId="34" borderId="11" xfId="49" applyFill="1" applyBorder="1" applyAlignment="1">
      <alignment shrinkToFit="1"/>
    </xf>
    <xf numFmtId="38" fontId="0" fillId="0" borderId="11" xfId="49" applyFill="1" applyBorder="1" applyAlignment="1">
      <alignment shrinkToFit="1"/>
    </xf>
    <xf numFmtId="38" fontId="0" fillId="0" borderId="11" xfId="49" applyFill="1" applyBorder="1" applyAlignment="1">
      <alignment vertical="center" shrinkToFit="1"/>
    </xf>
    <xf numFmtId="0" fontId="0" fillId="0" borderId="11" xfId="49" applyNumberFormat="1" applyFill="1" applyBorder="1" applyAlignment="1">
      <alignment horizontal="left" vertical="center" shrinkToFit="1"/>
    </xf>
    <xf numFmtId="0" fontId="0" fillId="34" borderId="11" xfId="49" applyNumberFormat="1" applyFill="1" applyBorder="1" applyAlignment="1">
      <alignment horizontal="left" shrinkToFit="1"/>
    </xf>
    <xf numFmtId="38" fontId="43" fillId="34" borderId="12" xfId="49" applyNumberFormat="1" applyFont="1" applyFill="1" applyBorder="1" applyAlignment="1">
      <alignment horizontal="center" vertical="center" shrinkToFit="1"/>
    </xf>
    <xf numFmtId="176" fontId="42" fillId="34" borderId="12" xfId="0" applyNumberFormat="1" applyFont="1" applyFill="1" applyBorder="1" applyAlignment="1">
      <alignment vertical="center"/>
    </xf>
    <xf numFmtId="176" fontId="42" fillId="34" borderId="12" xfId="49" applyNumberFormat="1" applyFont="1" applyFill="1" applyBorder="1" applyAlignment="1">
      <alignment horizontal="right" vertical="center" shrinkToFit="1"/>
    </xf>
    <xf numFmtId="38" fontId="0" fillId="0" borderId="11" xfId="49" applyFont="1" applyFill="1" applyBorder="1" applyAlignment="1">
      <alignment shrinkToFit="1"/>
    </xf>
    <xf numFmtId="0" fontId="0" fillId="7" borderId="28" xfId="0" applyFont="1" applyFill="1" applyBorder="1" applyAlignment="1">
      <alignment horizontal="center" vertical="center" shrinkToFit="1"/>
    </xf>
    <xf numFmtId="38" fontId="0" fillId="7" borderId="28" xfId="49" applyFont="1" applyFill="1" applyBorder="1" applyAlignment="1">
      <alignment horizontal="center" vertical="center" shrinkToFit="1"/>
    </xf>
    <xf numFmtId="38" fontId="5" fillId="7" borderId="28" xfId="49" applyFont="1" applyFill="1" applyBorder="1" applyAlignment="1">
      <alignment horizontal="center" vertical="center" shrinkToFit="1"/>
    </xf>
    <xf numFmtId="176" fontId="0" fillId="7" borderId="29" xfId="0" applyNumberFormat="1" applyFont="1" applyFill="1" applyBorder="1" applyAlignment="1">
      <alignment vertical="center" shrinkToFit="1"/>
    </xf>
    <xf numFmtId="176" fontId="0" fillId="7" borderId="28" xfId="0" applyNumberFormat="1" applyFont="1" applyFill="1" applyBorder="1" applyAlignment="1">
      <alignment vertical="center" shrinkToFit="1"/>
    </xf>
    <xf numFmtId="189" fontId="0" fillId="7" borderId="28" xfId="49" applyNumberFormat="1" applyFont="1" applyFill="1" applyBorder="1" applyAlignment="1">
      <alignment horizontal="right" vertical="center" shrinkToFit="1"/>
    </xf>
    <xf numFmtId="38" fontId="0" fillId="0" borderId="0" xfId="49" applyFill="1" applyBorder="1" applyAlignment="1">
      <alignment shrinkToFit="1"/>
    </xf>
    <xf numFmtId="38" fontId="0" fillId="0" borderId="30" xfId="49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/>
    </xf>
    <xf numFmtId="176" fontId="0" fillId="34" borderId="12" xfId="49" applyNumberFormat="1" applyFont="1" applyFill="1" applyBorder="1" applyAlignment="1">
      <alignment horizontal="right" vertical="center" shrinkToFit="1"/>
    </xf>
    <xf numFmtId="176" fontId="0" fillId="33" borderId="31" xfId="0" applyNumberFormat="1" applyFont="1" applyFill="1" applyBorder="1" applyAlignment="1">
      <alignment vertical="center" shrinkToFit="1"/>
    </xf>
    <xf numFmtId="189" fontId="0" fillId="33" borderId="18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/>
    </xf>
    <xf numFmtId="176" fontId="0" fillId="34" borderId="16" xfId="49" applyNumberFormat="1" applyFont="1" applyFill="1" applyBorder="1" applyAlignment="1">
      <alignment horizontal="right" vertical="center" shrinkToFit="1"/>
    </xf>
    <xf numFmtId="188" fontId="0" fillId="33" borderId="32" xfId="0" applyNumberFormat="1" applyFont="1" applyFill="1" applyBorder="1" applyAlignment="1">
      <alignment vertical="center" shrinkToFit="1"/>
    </xf>
    <xf numFmtId="176" fontId="0" fillId="33" borderId="32" xfId="0" applyNumberFormat="1" applyFont="1" applyFill="1" applyBorder="1" applyAlignment="1">
      <alignment vertical="center" shrinkToFit="1"/>
    </xf>
    <xf numFmtId="177" fontId="0" fillId="33" borderId="32" xfId="0" applyNumberFormat="1" applyFont="1" applyFill="1" applyBorder="1" applyAlignment="1">
      <alignment vertical="center" shrinkToFit="1"/>
    </xf>
    <xf numFmtId="38" fontId="0" fillId="0" borderId="33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34" borderId="36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34" borderId="39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8" fontId="0" fillId="34" borderId="40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38" fontId="4" fillId="0" borderId="0" xfId="49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176" fontId="0" fillId="0" borderId="45" xfId="49" applyNumberFormat="1" applyFont="1" applyFill="1" applyBorder="1" applyAlignment="1">
      <alignment horizontal="right" shrinkToFit="1"/>
    </xf>
    <xf numFmtId="176" fontId="0" fillId="0" borderId="45" xfId="0" applyNumberFormat="1" applyBorder="1" applyAlignment="1">
      <alignment horizontal="right" shrinkToFit="1"/>
    </xf>
    <xf numFmtId="38" fontId="0" fillId="0" borderId="47" xfId="49" applyFont="1" applyFill="1" applyBorder="1" applyAlignment="1">
      <alignment shrinkToFit="1"/>
    </xf>
    <xf numFmtId="38" fontId="4" fillId="0" borderId="0" xfId="49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1"/>
  <sheetViews>
    <sheetView tabSelected="1" zoomScalePageLayoutView="0" workbookViewId="0" topLeftCell="A1">
      <selection activeCell="B2" sqref="B2:I2"/>
    </sheetView>
  </sheetViews>
  <sheetFormatPr defaultColWidth="9.00390625" defaultRowHeight="13.5"/>
  <cols>
    <col min="2" max="2" width="11.00390625" style="0" bestFit="1" customWidth="1"/>
    <col min="3" max="4" width="10.25390625" style="0" customWidth="1"/>
    <col min="5" max="7" width="9.125" style="0" bestFit="1" customWidth="1"/>
    <col min="8" max="8" width="12.875" style="0" bestFit="1" customWidth="1"/>
    <col min="9" max="9" width="13.75390625" style="0" bestFit="1" customWidth="1"/>
  </cols>
  <sheetData>
    <row r="1" spans="2:9" ht="21.75" customHeight="1">
      <c r="B1" s="116" t="s">
        <v>737</v>
      </c>
      <c r="C1" s="117"/>
      <c r="D1" s="117"/>
      <c r="E1" s="117"/>
      <c r="F1" s="117"/>
      <c r="G1" s="117"/>
      <c r="H1" s="117"/>
      <c r="I1" s="117"/>
    </row>
    <row r="2" spans="2:9" ht="19.5" customHeight="1">
      <c r="B2" s="117"/>
      <c r="C2" s="117"/>
      <c r="D2" s="117"/>
      <c r="E2" s="117"/>
      <c r="F2" s="117"/>
      <c r="G2" s="117"/>
      <c r="H2" s="117"/>
      <c r="I2" s="117"/>
    </row>
    <row r="3" ht="19.5" customHeight="1" thickBot="1">
      <c r="I3" s="1" t="s">
        <v>2</v>
      </c>
    </row>
    <row r="4" spans="2:9" ht="30" customHeight="1">
      <c r="B4" s="118" t="s">
        <v>7</v>
      </c>
      <c r="C4" s="119"/>
      <c r="D4" s="120"/>
      <c r="E4" s="98" t="s">
        <v>25</v>
      </c>
      <c r="F4" s="98" t="s">
        <v>4</v>
      </c>
      <c r="G4" s="98" t="s">
        <v>6</v>
      </c>
      <c r="H4" s="98" t="s">
        <v>5</v>
      </c>
      <c r="I4" s="100" t="s">
        <v>0</v>
      </c>
    </row>
    <row r="5" spans="2:9" ht="30" customHeight="1" thickBot="1">
      <c r="B5" s="121"/>
      <c r="C5" s="122"/>
      <c r="D5" s="123"/>
      <c r="E5" s="99"/>
      <c r="F5" s="99"/>
      <c r="G5" s="99"/>
      <c r="H5" s="99"/>
      <c r="I5" s="101"/>
    </row>
    <row r="6" spans="2:9" ht="30" customHeight="1">
      <c r="B6" s="102" t="s">
        <v>21</v>
      </c>
      <c r="C6" s="103"/>
      <c r="D6" s="104"/>
      <c r="E6" s="38">
        <f>COUNTA('30実績一覧（種別小計あり）'!E4:E77)</f>
        <v>74</v>
      </c>
      <c r="F6" s="38">
        <f>'30実績一覧（種別小計あり）'!H78</f>
        <v>1276</v>
      </c>
      <c r="G6" s="38">
        <f>'30実績一覧（種別小計あり）'!I78</f>
        <v>14314</v>
      </c>
      <c r="H6" s="38">
        <f>'30実績一覧（種別小計あり）'!J78</f>
        <v>998004716</v>
      </c>
      <c r="I6" s="45">
        <f>H6/G6</f>
        <v>69722.28000558894</v>
      </c>
    </row>
    <row r="7" spans="2:9" ht="30" customHeight="1">
      <c r="B7" s="110" t="s">
        <v>22</v>
      </c>
      <c r="C7" s="111"/>
      <c r="D7" s="112"/>
      <c r="E7" s="35">
        <f>COUNTA('30実績一覧（種別小計あり）'!E79:E90)</f>
        <v>12</v>
      </c>
      <c r="F7" s="35">
        <f>'30実績一覧（種別小計あり）'!H91</f>
        <v>221</v>
      </c>
      <c r="G7" s="36">
        <f>'30実績一覧（種別小計あり）'!I91</f>
        <v>374</v>
      </c>
      <c r="H7" s="36">
        <f>'30実績一覧（種別小計あり）'!J91</f>
        <v>10349271</v>
      </c>
      <c r="I7" s="41">
        <f>H7/G7</f>
        <v>27671.847593582886</v>
      </c>
    </row>
    <row r="8" spans="2:9" ht="30" customHeight="1" thickBot="1">
      <c r="B8" s="113" t="s">
        <v>23</v>
      </c>
      <c r="C8" s="114"/>
      <c r="D8" s="115"/>
      <c r="E8" s="37">
        <f>E6</f>
        <v>74</v>
      </c>
      <c r="F8" s="37">
        <f>F6</f>
        <v>1276</v>
      </c>
      <c r="G8" s="37">
        <f>SUM(G6:G7)</f>
        <v>14688</v>
      </c>
      <c r="H8" s="37">
        <f>SUM(H6:H7)</f>
        <v>1008353987</v>
      </c>
      <c r="I8" s="40">
        <f>H8/G8</f>
        <v>68651.55140250544</v>
      </c>
    </row>
    <row r="9" spans="2:9" ht="30" customHeight="1" thickBot="1" thickTop="1">
      <c r="B9" s="105" t="s">
        <v>3</v>
      </c>
      <c r="C9" s="106"/>
      <c r="D9" s="107"/>
      <c r="E9" s="10">
        <f>COUNTA('30実績一覧（種別小計あり）'!C93:C391)</f>
        <v>299</v>
      </c>
      <c r="F9" s="10">
        <f>'30実績一覧（種別小計あり）'!H392</f>
        <v>5989</v>
      </c>
      <c r="G9" s="10">
        <f>'30実績一覧（種別小計あり）'!I392</f>
        <v>68684</v>
      </c>
      <c r="H9" s="10">
        <f>'30実績一覧（種別小計あり）'!J392</f>
        <v>1129007645</v>
      </c>
      <c r="I9" s="42">
        <f>H9/G9</f>
        <v>16437.70958301788</v>
      </c>
    </row>
    <row r="10" spans="2:9" ht="30" customHeight="1" thickBot="1">
      <c r="B10" s="108" t="s">
        <v>1</v>
      </c>
      <c r="C10" s="109"/>
      <c r="D10" s="109"/>
      <c r="E10" s="2">
        <f>E8+E9</f>
        <v>373</v>
      </c>
      <c r="F10" s="2">
        <f>F8+F9</f>
        <v>7265</v>
      </c>
      <c r="G10" s="2">
        <f>G8+G9</f>
        <v>83372</v>
      </c>
      <c r="H10" s="2">
        <f>H8+H9</f>
        <v>2137361632</v>
      </c>
      <c r="I10" s="43">
        <f>H10/G10</f>
        <v>25636.44427385693</v>
      </c>
    </row>
    <row r="11" ht="19.5" customHeight="1">
      <c r="B11" s="22" t="s">
        <v>24</v>
      </c>
    </row>
  </sheetData>
  <sheetProtection/>
  <mergeCells count="13">
    <mergeCell ref="B1:I1"/>
    <mergeCell ref="B2:I2"/>
    <mergeCell ref="B4:D5"/>
    <mergeCell ref="E4:E5"/>
    <mergeCell ref="F4:F5"/>
    <mergeCell ref="G4:G5"/>
    <mergeCell ref="H4:H5"/>
    <mergeCell ref="I4:I5"/>
    <mergeCell ref="B6:D6"/>
    <mergeCell ref="B9:D9"/>
    <mergeCell ref="B10:D10"/>
    <mergeCell ref="B7:D7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97" sqref="J97"/>
    </sheetView>
  </sheetViews>
  <sheetFormatPr defaultColWidth="9.00390625" defaultRowHeight="13.5"/>
  <cols>
    <col min="1" max="1" width="1.625" style="3" hidden="1" customWidth="1"/>
    <col min="2" max="2" width="1.625" style="3" customWidth="1"/>
    <col min="3" max="3" width="4.125" style="3" customWidth="1"/>
    <col min="4" max="4" width="12.875" style="3" customWidth="1"/>
    <col min="5" max="5" width="38.75390625" style="3" customWidth="1"/>
    <col min="6" max="6" width="16.625" style="11" customWidth="1"/>
    <col min="7" max="7" width="16.625" style="3" customWidth="1"/>
    <col min="8" max="9" width="7.125" style="12" customWidth="1"/>
    <col min="10" max="10" width="13.125" style="12" customWidth="1"/>
    <col min="11" max="11" width="11.625" style="12" customWidth="1"/>
    <col min="12" max="16384" width="9.00390625" style="3" customWidth="1"/>
  </cols>
  <sheetData>
    <row r="1" spans="2:11" ht="19.5" customHeight="1">
      <c r="B1" s="127" t="s">
        <v>355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10:11" ht="13.5">
      <c r="J2" s="124" t="s">
        <v>2</v>
      </c>
      <c r="K2" s="125"/>
    </row>
    <row r="3" spans="4:11" ht="34.5" customHeight="1">
      <c r="D3" s="80" t="s">
        <v>424</v>
      </c>
      <c r="E3" s="4" t="s">
        <v>8</v>
      </c>
      <c r="F3" s="13" t="s">
        <v>9</v>
      </c>
      <c r="G3" s="4" t="s">
        <v>10</v>
      </c>
      <c r="H3" s="25" t="s">
        <v>11</v>
      </c>
      <c r="I3" s="27" t="s">
        <v>27</v>
      </c>
      <c r="J3" s="26" t="s">
        <v>12</v>
      </c>
      <c r="K3" s="27" t="s">
        <v>26</v>
      </c>
    </row>
    <row r="4" spans="3:11" ht="18" customHeight="1">
      <c r="C4" s="31">
        <v>1</v>
      </c>
      <c r="D4" s="72" t="s">
        <v>425</v>
      </c>
      <c r="E4" s="46" t="s">
        <v>29</v>
      </c>
      <c r="F4" s="28" t="s">
        <v>382</v>
      </c>
      <c r="G4" s="29" t="s">
        <v>16</v>
      </c>
      <c r="H4" s="48">
        <v>20</v>
      </c>
      <c r="I4" s="48">
        <v>170</v>
      </c>
      <c r="J4" s="48">
        <v>15921661</v>
      </c>
      <c r="K4" s="32">
        <f aca="true" t="shared" si="0" ref="K4:K35">J4/I4</f>
        <v>93656.8294117647</v>
      </c>
    </row>
    <row r="5" spans="3:11" ht="18" customHeight="1">
      <c r="C5" s="31">
        <v>2</v>
      </c>
      <c r="D5" s="72" t="s">
        <v>426</v>
      </c>
      <c r="E5" s="46" t="s">
        <v>30</v>
      </c>
      <c r="F5" s="28" t="s">
        <v>382</v>
      </c>
      <c r="G5" s="29" t="s">
        <v>16</v>
      </c>
      <c r="H5" s="48">
        <v>22</v>
      </c>
      <c r="I5" s="48">
        <v>345</v>
      </c>
      <c r="J5" s="48">
        <v>22194506</v>
      </c>
      <c r="K5" s="32">
        <f t="shared" si="0"/>
        <v>64331.90144927536</v>
      </c>
    </row>
    <row r="6" spans="3:11" ht="18" customHeight="1">
      <c r="C6" s="31">
        <v>3</v>
      </c>
      <c r="D6" s="72" t="s">
        <v>427</v>
      </c>
      <c r="E6" s="46" t="s">
        <v>31</v>
      </c>
      <c r="F6" s="28" t="s">
        <v>382</v>
      </c>
      <c r="G6" s="29" t="s">
        <v>16</v>
      </c>
      <c r="H6" s="48">
        <v>10</v>
      </c>
      <c r="I6" s="48">
        <v>71</v>
      </c>
      <c r="J6" s="48">
        <v>4402701</v>
      </c>
      <c r="K6" s="32">
        <f t="shared" si="0"/>
        <v>62009.873239436616</v>
      </c>
    </row>
    <row r="7" spans="3:11" ht="18" customHeight="1">
      <c r="C7" s="31">
        <v>4</v>
      </c>
      <c r="D7" s="72" t="s">
        <v>428</v>
      </c>
      <c r="E7" s="46" t="s">
        <v>32</v>
      </c>
      <c r="F7" s="28" t="s">
        <v>382</v>
      </c>
      <c r="G7" s="29" t="s">
        <v>16</v>
      </c>
      <c r="H7" s="48">
        <v>20</v>
      </c>
      <c r="I7" s="48">
        <v>228</v>
      </c>
      <c r="J7" s="48">
        <v>15697720</v>
      </c>
      <c r="K7" s="32">
        <f t="shared" si="0"/>
        <v>68849.64912280702</v>
      </c>
    </row>
    <row r="8" spans="3:11" ht="18" customHeight="1">
      <c r="C8" s="31">
        <v>5</v>
      </c>
      <c r="D8" s="72" t="s">
        <v>429</v>
      </c>
      <c r="E8" s="34" t="s">
        <v>33</v>
      </c>
      <c r="F8" s="28" t="s">
        <v>382</v>
      </c>
      <c r="G8" s="29" t="s">
        <v>16</v>
      </c>
      <c r="H8" s="48">
        <v>25</v>
      </c>
      <c r="I8" s="48">
        <v>347</v>
      </c>
      <c r="J8" s="48">
        <v>25622373</v>
      </c>
      <c r="K8" s="32">
        <f t="shared" si="0"/>
        <v>73839.69164265129</v>
      </c>
    </row>
    <row r="9" spans="3:11" ht="18" customHeight="1">
      <c r="C9" s="31">
        <v>6</v>
      </c>
      <c r="D9" s="72" t="s">
        <v>430</v>
      </c>
      <c r="E9" s="34" t="s">
        <v>34</v>
      </c>
      <c r="F9" s="28" t="s">
        <v>382</v>
      </c>
      <c r="G9" s="29" t="s">
        <v>16</v>
      </c>
      <c r="H9" s="48">
        <v>20</v>
      </c>
      <c r="I9" s="48">
        <v>584</v>
      </c>
      <c r="J9" s="48">
        <v>31785616</v>
      </c>
      <c r="K9" s="32">
        <f t="shared" si="0"/>
        <v>54427.42465753425</v>
      </c>
    </row>
    <row r="10" spans="3:11" ht="18" customHeight="1">
      <c r="C10" s="31">
        <v>7</v>
      </c>
      <c r="D10" s="72" t="s">
        <v>431</v>
      </c>
      <c r="E10" s="33" t="s">
        <v>35</v>
      </c>
      <c r="F10" s="28" t="s">
        <v>382</v>
      </c>
      <c r="G10" s="29" t="s">
        <v>16</v>
      </c>
      <c r="H10" s="48">
        <v>10</v>
      </c>
      <c r="I10" s="48">
        <v>120</v>
      </c>
      <c r="J10" s="48">
        <v>7443376</v>
      </c>
      <c r="K10" s="32">
        <f t="shared" si="0"/>
        <v>62028.13333333333</v>
      </c>
    </row>
    <row r="11" spans="1:11" ht="18" customHeight="1">
      <c r="A11" s="9" t="s">
        <v>20</v>
      </c>
      <c r="B11" s="9"/>
      <c r="C11" s="31">
        <v>8</v>
      </c>
      <c r="D11" s="72" t="s">
        <v>432</v>
      </c>
      <c r="E11" s="34" t="s">
        <v>36</v>
      </c>
      <c r="F11" s="28" t="s">
        <v>382</v>
      </c>
      <c r="G11" s="29" t="s">
        <v>16</v>
      </c>
      <c r="H11" s="48">
        <v>20</v>
      </c>
      <c r="I11" s="48">
        <v>239</v>
      </c>
      <c r="J11" s="48">
        <v>18821677</v>
      </c>
      <c r="K11" s="32">
        <f t="shared" si="0"/>
        <v>78751.78661087865</v>
      </c>
    </row>
    <row r="12" spans="3:11" ht="18" customHeight="1">
      <c r="C12" s="31">
        <v>9</v>
      </c>
      <c r="D12" s="72" t="s">
        <v>433</v>
      </c>
      <c r="E12" s="34" t="s">
        <v>37</v>
      </c>
      <c r="F12" s="28" t="s">
        <v>382</v>
      </c>
      <c r="G12" s="29" t="s">
        <v>16</v>
      </c>
      <c r="H12" s="48">
        <v>30</v>
      </c>
      <c r="I12" s="48">
        <v>308</v>
      </c>
      <c r="J12" s="48">
        <v>21654891</v>
      </c>
      <c r="K12" s="32">
        <f t="shared" si="0"/>
        <v>70308.08766233767</v>
      </c>
    </row>
    <row r="13" spans="3:11" ht="18" customHeight="1">
      <c r="C13" s="31">
        <v>10</v>
      </c>
      <c r="D13" s="72" t="s">
        <v>434</v>
      </c>
      <c r="E13" s="34" t="s">
        <v>38</v>
      </c>
      <c r="F13" s="28" t="s">
        <v>382</v>
      </c>
      <c r="G13" s="29" t="s">
        <v>16</v>
      </c>
      <c r="H13" s="48">
        <v>20</v>
      </c>
      <c r="I13" s="48">
        <v>275</v>
      </c>
      <c r="J13" s="48">
        <v>18989827</v>
      </c>
      <c r="K13" s="32">
        <f t="shared" si="0"/>
        <v>69053.91636363637</v>
      </c>
    </row>
    <row r="14" spans="3:11" ht="18" customHeight="1">
      <c r="C14" s="31">
        <v>11</v>
      </c>
      <c r="D14" s="72" t="s">
        <v>435</v>
      </c>
      <c r="E14" s="46" t="s">
        <v>39</v>
      </c>
      <c r="F14" s="28" t="s">
        <v>382</v>
      </c>
      <c r="G14" s="29" t="s">
        <v>16</v>
      </c>
      <c r="H14" s="48">
        <v>10</v>
      </c>
      <c r="I14" s="48">
        <v>172</v>
      </c>
      <c r="J14" s="48">
        <v>13437204</v>
      </c>
      <c r="K14" s="32">
        <f t="shared" si="0"/>
        <v>78123.27906976744</v>
      </c>
    </row>
    <row r="15" spans="3:11" ht="18" customHeight="1">
      <c r="C15" s="31">
        <v>12</v>
      </c>
      <c r="D15" s="72" t="s">
        <v>436</v>
      </c>
      <c r="E15" s="46" t="s">
        <v>40</v>
      </c>
      <c r="F15" s="28" t="s">
        <v>382</v>
      </c>
      <c r="G15" s="29" t="s">
        <v>16</v>
      </c>
      <c r="H15" s="48">
        <v>30</v>
      </c>
      <c r="I15" s="48">
        <v>302</v>
      </c>
      <c r="J15" s="48">
        <v>27279464</v>
      </c>
      <c r="K15" s="32">
        <f t="shared" si="0"/>
        <v>90329.35099337748</v>
      </c>
    </row>
    <row r="16" spans="3:11" ht="18" customHeight="1">
      <c r="C16" s="31">
        <v>13</v>
      </c>
      <c r="D16" s="72" t="s">
        <v>437</v>
      </c>
      <c r="E16" s="46" t="s">
        <v>41</v>
      </c>
      <c r="F16" s="28" t="s">
        <v>382</v>
      </c>
      <c r="G16" s="29" t="s">
        <v>16</v>
      </c>
      <c r="H16" s="48">
        <v>12</v>
      </c>
      <c r="I16" s="48">
        <v>167</v>
      </c>
      <c r="J16" s="48">
        <v>12263497</v>
      </c>
      <c r="K16" s="32">
        <f t="shared" si="0"/>
        <v>73434.1137724551</v>
      </c>
    </row>
    <row r="17" spans="3:11" ht="18" customHeight="1">
      <c r="C17" s="31">
        <v>14</v>
      </c>
      <c r="D17" s="72" t="s">
        <v>438</v>
      </c>
      <c r="E17" s="46" t="s">
        <v>42</v>
      </c>
      <c r="F17" s="28" t="s">
        <v>382</v>
      </c>
      <c r="G17" s="29" t="s">
        <v>16</v>
      </c>
      <c r="H17" s="48">
        <v>20</v>
      </c>
      <c r="I17" s="48">
        <v>197</v>
      </c>
      <c r="J17" s="48">
        <v>12564012</v>
      </c>
      <c r="K17" s="32">
        <f t="shared" si="0"/>
        <v>63776.710659898476</v>
      </c>
    </row>
    <row r="18" spans="3:11" ht="18" customHeight="1">
      <c r="C18" s="31">
        <v>15</v>
      </c>
      <c r="D18" s="72" t="s">
        <v>439</v>
      </c>
      <c r="E18" s="34" t="s">
        <v>43</v>
      </c>
      <c r="F18" s="28" t="s">
        <v>382</v>
      </c>
      <c r="G18" s="29" t="s">
        <v>16</v>
      </c>
      <c r="H18" s="48">
        <v>15</v>
      </c>
      <c r="I18" s="48">
        <v>9</v>
      </c>
      <c r="J18" s="48">
        <v>679321</v>
      </c>
      <c r="K18" s="32">
        <f t="shared" si="0"/>
        <v>75480.11111111111</v>
      </c>
    </row>
    <row r="19" spans="3:11" ht="18" customHeight="1">
      <c r="C19" s="31">
        <v>16</v>
      </c>
      <c r="D19" s="72" t="s">
        <v>440</v>
      </c>
      <c r="E19" s="46" t="s">
        <v>44</v>
      </c>
      <c r="F19" s="28" t="s">
        <v>382</v>
      </c>
      <c r="G19" s="29" t="s">
        <v>16</v>
      </c>
      <c r="H19" s="48">
        <v>20</v>
      </c>
      <c r="I19" s="48">
        <v>280</v>
      </c>
      <c r="J19" s="48">
        <v>17459176</v>
      </c>
      <c r="K19" s="32">
        <f t="shared" si="0"/>
        <v>62354.2</v>
      </c>
    </row>
    <row r="20" spans="3:11" ht="18" customHeight="1">
      <c r="C20" s="31">
        <v>17</v>
      </c>
      <c r="D20" s="72" t="s">
        <v>441</v>
      </c>
      <c r="E20" s="34" t="s">
        <v>45</v>
      </c>
      <c r="F20" s="28" t="s">
        <v>382</v>
      </c>
      <c r="G20" s="29" t="s">
        <v>16</v>
      </c>
      <c r="H20" s="48">
        <v>20</v>
      </c>
      <c r="I20" s="48">
        <v>259</v>
      </c>
      <c r="J20" s="48">
        <v>16649725</v>
      </c>
      <c r="K20" s="32">
        <f t="shared" si="0"/>
        <v>64284.65250965251</v>
      </c>
    </row>
    <row r="21" spans="1:11" ht="18" customHeight="1">
      <c r="A21" s="9" t="s">
        <v>20</v>
      </c>
      <c r="B21" s="9"/>
      <c r="C21" s="31">
        <v>18</v>
      </c>
      <c r="D21" s="72" t="s">
        <v>442</v>
      </c>
      <c r="E21" s="34" t="s">
        <v>46</v>
      </c>
      <c r="F21" s="28" t="s">
        <v>382</v>
      </c>
      <c r="G21" s="29" t="s">
        <v>16</v>
      </c>
      <c r="H21" s="48">
        <v>14</v>
      </c>
      <c r="I21" s="48">
        <v>198</v>
      </c>
      <c r="J21" s="48">
        <v>12818868</v>
      </c>
      <c r="K21" s="32">
        <f t="shared" si="0"/>
        <v>64741.757575757576</v>
      </c>
    </row>
    <row r="22" spans="3:11" ht="18" customHeight="1">
      <c r="C22" s="31">
        <v>19</v>
      </c>
      <c r="D22" s="72" t="s">
        <v>443</v>
      </c>
      <c r="E22" s="46" t="s">
        <v>47</v>
      </c>
      <c r="F22" s="28" t="s">
        <v>382</v>
      </c>
      <c r="G22" s="29" t="s">
        <v>16</v>
      </c>
      <c r="H22" s="48">
        <v>10</v>
      </c>
      <c r="I22" s="48">
        <v>65</v>
      </c>
      <c r="J22" s="48">
        <v>4422602</v>
      </c>
      <c r="K22" s="32">
        <f t="shared" si="0"/>
        <v>68040.03076923077</v>
      </c>
    </row>
    <row r="23" spans="3:11" ht="18" customHeight="1">
      <c r="C23" s="31">
        <v>20</v>
      </c>
      <c r="D23" s="72" t="s">
        <v>444</v>
      </c>
      <c r="E23" s="47" t="s">
        <v>48</v>
      </c>
      <c r="F23" s="28" t="s">
        <v>382</v>
      </c>
      <c r="G23" s="29" t="s">
        <v>16</v>
      </c>
      <c r="H23" s="48">
        <v>10</v>
      </c>
      <c r="I23" s="48">
        <v>118</v>
      </c>
      <c r="J23" s="48">
        <v>6895520</v>
      </c>
      <c r="K23" s="32">
        <f t="shared" si="0"/>
        <v>58436.61016949153</v>
      </c>
    </row>
    <row r="24" spans="3:11" ht="18" customHeight="1">
      <c r="C24" s="31">
        <v>21</v>
      </c>
      <c r="D24" s="72" t="s">
        <v>445</v>
      </c>
      <c r="E24" s="34" t="s">
        <v>49</v>
      </c>
      <c r="F24" s="28" t="s">
        <v>382</v>
      </c>
      <c r="G24" s="29" t="s">
        <v>16</v>
      </c>
      <c r="H24" s="48">
        <v>10</v>
      </c>
      <c r="I24" s="48">
        <v>56</v>
      </c>
      <c r="J24" s="48">
        <v>3051317</v>
      </c>
      <c r="K24" s="32">
        <f t="shared" si="0"/>
        <v>54487.80357142857</v>
      </c>
    </row>
    <row r="25" spans="3:11" ht="18" customHeight="1">
      <c r="C25" s="31">
        <v>22</v>
      </c>
      <c r="D25" s="72" t="s">
        <v>446</v>
      </c>
      <c r="E25" s="34" t="s">
        <v>50</v>
      </c>
      <c r="F25" s="28" t="s">
        <v>382</v>
      </c>
      <c r="G25" s="29" t="s">
        <v>16</v>
      </c>
      <c r="H25" s="48">
        <v>20</v>
      </c>
      <c r="I25" s="48">
        <v>270</v>
      </c>
      <c r="J25" s="48">
        <v>16066113</v>
      </c>
      <c r="K25" s="32">
        <f t="shared" si="0"/>
        <v>59504.12222222222</v>
      </c>
    </row>
    <row r="26" spans="3:11" ht="18" customHeight="1">
      <c r="C26" s="31">
        <v>23</v>
      </c>
      <c r="D26" s="72" t="s">
        <v>447</v>
      </c>
      <c r="E26" s="46" t="s">
        <v>51</v>
      </c>
      <c r="F26" s="28" t="s">
        <v>382</v>
      </c>
      <c r="G26" s="29" t="s">
        <v>16</v>
      </c>
      <c r="H26" s="48">
        <v>20</v>
      </c>
      <c r="I26" s="48">
        <v>174</v>
      </c>
      <c r="J26" s="48">
        <v>11700594</v>
      </c>
      <c r="K26" s="32">
        <f t="shared" si="0"/>
        <v>67244.79310344828</v>
      </c>
    </row>
    <row r="27" spans="1:11" ht="18" customHeight="1">
      <c r="A27" s="9" t="s">
        <v>20</v>
      </c>
      <c r="B27" s="9"/>
      <c r="C27" s="31">
        <v>24</v>
      </c>
      <c r="D27" s="72" t="s">
        <v>448</v>
      </c>
      <c r="E27" s="46" t="s">
        <v>52</v>
      </c>
      <c r="F27" s="28" t="s">
        <v>382</v>
      </c>
      <c r="G27" s="29" t="s">
        <v>16</v>
      </c>
      <c r="H27" s="48">
        <v>20</v>
      </c>
      <c r="I27" s="48">
        <v>209</v>
      </c>
      <c r="J27" s="48">
        <v>14197160</v>
      </c>
      <c r="K27" s="32">
        <f t="shared" si="0"/>
        <v>67928.995215311</v>
      </c>
    </row>
    <row r="28" spans="1:11" ht="18" customHeight="1">
      <c r="A28" s="9" t="s">
        <v>20</v>
      </c>
      <c r="B28" s="9"/>
      <c r="C28" s="31">
        <v>25</v>
      </c>
      <c r="D28" s="72" t="s">
        <v>449</v>
      </c>
      <c r="E28" s="46" t="s">
        <v>53</v>
      </c>
      <c r="F28" s="28" t="s">
        <v>382</v>
      </c>
      <c r="G28" s="29" t="s">
        <v>16</v>
      </c>
      <c r="H28" s="48">
        <v>10</v>
      </c>
      <c r="I28" s="48">
        <v>148</v>
      </c>
      <c r="J28" s="48">
        <v>9677565</v>
      </c>
      <c r="K28" s="32">
        <f t="shared" si="0"/>
        <v>65388.9527027027</v>
      </c>
    </row>
    <row r="29" spans="2:11" ht="18" customHeight="1">
      <c r="B29" s="9"/>
      <c r="C29" s="31">
        <v>26</v>
      </c>
      <c r="D29" s="72" t="s">
        <v>450</v>
      </c>
      <c r="E29" s="46" t="s">
        <v>54</v>
      </c>
      <c r="F29" s="28" t="s">
        <v>382</v>
      </c>
      <c r="G29" s="29" t="s">
        <v>16</v>
      </c>
      <c r="H29" s="48">
        <v>11</v>
      </c>
      <c r="I29" s="48">
        <v>133</v>
      </c>
      <c r="J29" s="48">
        <v>7390028</v>
      </c>
      <c r="K29" s="32">
        <f t="shared" si="0"/>
        <v>55564.12030075188</v>
      </c>
    </row>
    <row r="30" spans="2:11" ht="18" customHeight="1">
      <c r="B30" s="9"/>
      <c r="C30" s="31">
        <v>27</v>
      </c>
      <c r="D30" s="72" t="s">
        <v>451</v>
      </c>
      <c r="E30" s="34" t="s">
        <v>55</v>
      </c>
      <c r="F30" s="28" t="s">
        <v>382</v>
      </c>
      <c r="G30" s="29" t="s">
        <v>16</v>
      </c>
      <c r="H30" s="48">
        <v>20</v>
      </c>
      <c r="I30" s="48">
        <v>254</v>
      </c>
      <c r="J30" s="48">
        <v>15525033</v>
      </c>
      <c r="K30" s="32">
        <f t="shared" si="0"/>
        <v>61122.17716535433</v>
      </c>
    </row>
    <row r="31" spans="2:11" ht="18" customHeight="1">
      <c r="B31" s="9"/>
      <c r="C31" s="31">
        <v>28</v>
      </c>
      <c r="D31" s="72" t="s">
        <v>452</v>
      </c>
      <c r="E31" s="33" t="s">
        <v>56</v>
      </c>
      <c r="F31" s="28" t="s">
        <v>382</v>
      </c>
      <c r="G31" s="29" t="s">
        <v>16</v>
      </c>
      <c r="H31" s="48">
        <v>10</v>
      </c>
      <c r="I31" s="48">
        <v>121</v>
      </c>
      <c r="J31" s="48">
        <v>7762703</v>
      </c>
      <c r="K31" s="32">
        <f t="shared" si="0"/>
        <v>64154.57024793389</v>
      </c>
    </row>
    <row r="32" spans="1:11" ht="18" customHeight="1">
      <c r="A32" s="9"/>
      <c r="B32" s="9"/>
      <c r="C32" s="31">
        <v>29</v>
      </c>
      <c r="D32" s="76">
        <v>4610105126</v>
      </c>
      <c r="E32" s="34" t="s">
        <v>352</v>
      </c>
      <c r="F32" s="28" t="s">
        <v>382</v>
      </c>
      <c r="G32" s="29" t="s">
        <v>16</v>
      </c>
      <c r="H32" s="48">
        <v>30</v>
      </c>
      <c r="I32" s="48">
        <v>210</v>
      </c>
      <c r="J32" s="48">
        <v>9829710</v>
      </c>
      <c r="K32" s="32">
        <f t="shared" si="0"/>
        <v>46808.142857142855</v>
      </c>
    </row>
    <row r="33" spans="1:11" ht="18" customHeight="1">
      <c r="A33" s="19" t="s">
        <v>20</v>
      </c>
      <c r="B33" s="19"/>
      <c r="C33" s="31">
        <v>30</v>
      </c>
      <c r="D33" s="72" t="s">
        <v>453</v>
      </c>
      <c r="E33" s="33" t="s">
        <v>57</v>
      </c>
      <c r="F33" s="28" t="s">
        <v>383</v>
      </c>
      <c r="G33" s="29" t="s">
        <v>16</v>
      </c>
      <c r="H33" s="48">
        <v>20</v>
      </c>
      <c r="I33" s="48">
        <v>230</v>
      </c>
      <c r="J33" s="48">
        <v>17991819</v>
      </c>
      <c r="K33" s="32">
        <f t="shared" si="0"/>
        <v>78225.3</v>
      </c>
    </row>
    <row r="34" spans="1:11" ht="18" customHeight="1">
      <c r="A34" s="9"/>
      <c r="B34" s="9"/>
      <c r="C34" s="31">
        <v>31</v>
      </c>
      <c r="D34" s="72" t="s">
        <v>454</v>
      </c>
      <c r="E34" s="46" t="s">
        <v>58</v>
      </c>
      <c r="F34" s="28" t="s">
        <v>383</v>
      </c>
      <c r="G34" s="29" t="s">
        <v>16</v>
      </c>
      <c r="H34" s="48">
        <v>10</v>
      </c>
      <c r="I34" s="48">
        <v>117</v>
      </c>
      <c r="J34" s="48">
        <v>9449067</v>
      </c>
      <c r="K34" s="32">
        <f t="shared" si="0"/>
        <v>80761.2564102564</v>
      </c>
    </row>
    <row r="35" spans="1:11" ht="18" customHeight="1">
      <c r="A35" s="9"/>
      <c r="B35" s="9"/>
      <c r="C35" s="31">
        <v>32</v>
      </c>
      <c r="D35" s="72" t="s">
        <v>455</v>
      </c>
      <c r="E35" s="34" t="s">
        <v>59</v>
      </c>
      <c r="F35" s="28" t="s">
        <v>383</v>
      </c>
      <c r="G35" s="29" t="s">
        <v>16</v>
      </c>
      <c r="H35" s="48">
        <v>20</v>
      </c>
      <c r="I35" s="48">
        <v>412</v>
      </c>
      <c r="J35" s="48">
        <v>29926357</v>
      </c>
      <c r="K35" s="32">
        <f t="shared" si="0"/>
        <v>72636.78883495145</v>
      </c>
    </row>
    <row r="36" spans="1:11" ht="18" customHeight="1">
      <c r="A36" s="9"/>
      <c r="B36" s="9"/>
      <c r="C36" s="31">
        <v>33</v>
      </c>
      <c r="D36" s="72" t="s">
        <v>456</v>
      </c>
      <c r="E36" s="46" t="s">
        <v>60</v>
      </c>
      <c r="F36" s="28" t="s">
        <v>383</v>
      </c>
      <c r="G36" s="29" t="s">
        <v>16</v>
      </c>
      <c r="H36" s="48">
        <v>20</v>
      </c>
      <c r="I36" s="48">
        <v>129</v>
      </c>
      <c r="J36" s="48">
        <v>7115969</v>
      </c>
      <c r="K36" s="32">
        <f aca="true" t="shared" si="1" ref="K36:K67">J36/I36</f>
        <v>55162.5503875969</v>
      </c>
    </row>
    <row r="37" spans="1:11" ht="18" customHeight="1">
      <c r="A37" s="9"/>
      <c r="B37" s="9"/>
      <c r="C37" s="31">
        <v>34</v>
      </c>
      <c r="D37" s="72" t="s">
        <v>457</v>
      </c>
      <c r="E37" s="34" t="s">
        <v>61</v>
      </c>
      <c r="F37" s="28" t="s">
        <v>384</v>
      </c>
      <c r="G37" s="29" t="s">
        <v>16</v>
      </c>
      <c r="H37" s="48">
        <v>20</v>
      </c>
      <c r="I37" s="48">
        <v>219</v>
      </c>
      <c r="J37" s="48">
        <v>13727640</v>
      </c>
      <c r="K37" s="32">
        <f t="shared" si="1"/>
        <v>62683.28767123288</v>
      </c>
    </row>
    <row r="38" spans="1:11" ht="18" customHeight="1">
      <c r="A38" s="9"/>
      <c r="B38" s="9"/>
      <c r="C38" s="31">
        <v>35</v>
      </c>
      <c r="D38" s="72" t="s">
        <v>458</v>
      </c>
      <c r="E38" s="46" t="s">
        <v>62</v>
      </c>
      <c r="F38" s="28" t="s">
        <v>384</v>
      </c>
      <c r="G38" s="29" t="s">
        <v>16</v>
      </c>
      <c r="H38" s="48">
        <v>10</v>
      </c>
      <c r="I38" s="48">
        <v>110</v>
      </c>
      <c r="J38" s="48">
        <v>7090995</v>
      </c>
      <c r="K38" s="32">
        <f t="shared" si="1"/>
        <v>64463.59090909091</v>
      </c>
    </row>
    <row r="39" spans="1:11" ht="18" customHeight="1">
      <c r="A39" s="9"/>
      <c r="B39" s="9"/>
      <c r="C39" s="31">
        <v>36</v>
      </c>
      <c r="D39" s="72" t="s">
        <v>459</v>
      </c>
      <c r="E39" s="34" t="s">
        <v>63</v>
      </c>
      <c r="F39" s="28" t="s">
        <v>385</v>
      </c>
      <c r="G39" s="29" t="s">
        <v>16</v>
      </c>
      <c r="H39" s="48">
        <v>20</v>
      </c>
      <c r="I39" s="48">
        <v>326</v>
      </c>
      <c r="J39" s="48">
        <v>26737560</v>
      </c>
      <c r="K39" s="32">
        <f t="shared" si="1"/>
        <v>82017.05521472392</v>
      </c>
    </row>
    <row r="40" spans="1:11" ht="18" customHeight="1">
      <c r="A40" s="9" t="s">
        <v>20</v>
      </c>
      <c r="B40" s="9"/>
      <c r="C40" s="31">
        <v>37</v>
      </c>
      <c r="D40" s="72" t="s">
        <v>460</v>
      </c>
      <c r="E40" s="34" t="s">
        <v>64</v>
      </c>
      <c r="F40" s="28" t="s">
        <v>385</v>
      </c>
      <c r="G40" s="29" t="s">
        <v>16</v>
      </c>
      <c r="H40" s="48">
        <v>25</v>
      </c>
      <c r="I40" s="48">
        <v>281</v>
      </c>
      <c r="J40" s="48">
        <v>23688846</v>
      </c>
      <c r="K40" s="32">
        <f t="shared" si="1"/>
        <v>84301.94306049822</v>
      </c>
    </row>
    <row r="41" spans="1:11" ht="18" customHeight="1">
      <c r="A41" s="9"/>
      <c r="B41" s="9"/>
      <c r="C41" s="31">
        <v>38</v>
      </c>
      <c r="D41" s="72" t="s">
        <v>461</v>
      </c>
      <c r="E41" s="46" t="s">
        <v>65</v>
      </c>
      <c r="F41" s="28" t="s">
        <v>385</v>
      </c>
      <c r="G41" s="29" t="s">
        <v>16</v>
      </c>
      <c r="H41" s="48">
        <v>20</v>
      </c>
      <c r="I41" s="48">
        <v>253</v>
      </c>
      <c r="J41" s="48">
        <v>26048595</v>
      </c>
      <c r="K41" s="32">
        <f t="shared" si="1"/>
        <v>102958.87351778656</v>
      </c>
    </row>
    <row r="42" spans="1:11" ht="18" customHeight="1">
      <c r="A42" s="9"/>
      <c r="B42" s="9"/>
      <c r="C42" s="31">
        <v>39</v>
      </c>
      <c r="D42" s="72" t="s">
        <v>462</v>
      </c>
      <c r="E42" s="46" t="s">
        <v>66</v>
      </c>
      <c r="F42" s="28" t="s">
        <v>385</v>
      </c>
      <c r="G42" s="29" t="s">
        <v>16</v>
      </c>
      <c r="H42" s="48">
        <v>20</v>
      </c>
      <c r="I42" s="48">
        <v>209</v>
      </c>
      <c r="J42" s="48">
        <v>15655977</v>
      </c>
      <c r="K42" s="32">
        <f t="shared" si="1"/>
        <v>74908.98086124402</v>
      </c>
    </row>
    <row r="43" spans="1:11" ht="18" customHeight="1">
      <c r="A43" s="9"/>
      <c r="B43" s="9"/>
      <c r="C43" s="31">
        <v>40</v>
      </c>
      <c r="D43" s="76">
        <v>4610800528</v>
      </c>
      <c r="E43" s="34" t="s">
        <v>351</v>
      </c>
      <c r="F43" s="28" t="s">
        <v>385</v>
      </c>
      <c r="G43" s="29" t="s">
        <v>16</v>
      </c>
      <c r="H43" s="48">
        <v>15</v>
      </c>
      <c r="I43" s="48">
        <v>135</v>
      </c>
      <c r="J43" s="48">
        <v>8310496</v>
      </c>
      <c r="K43" s="32">
        <f t="shared" si="1"/>
        <v>61559.229629629626</v>
      </c>
    </row>
    <row r="44" spans="1:11" ht="18" customHeight="1">
      <c r="A44" s="9"/>
      <c r="B44" s="9"/>
      <c r="C44" s="31">
        <v>41</v>
      </c>
      <c r="D44" s="76">
        <v>4611000284</v>
      </c>
      <c r="E44" s="34" t="s">
        <v>354</v>
      </c>
      <c r="F44" s="28" t="s">
        <v>401</v>
      </c>
      <c r="G44" s="29" t="s">
        <v>16</v>
      </c>
      <c r="H44" s="48">
        <v>20</v>
      </c>
      <c r="I44" s="48">
        <v>263</v>
      </c>
      <c r="J44" s="48">
        <v>18887671</v>
      </c>
      <c r="K44" s="32">
        <f t="shared" si="1"/>
        <v>71816.23954372623</v>
      </c>
    </row>
    <row r="45" spans="1:11" ht="18" customHeight="1">
      <c r="A45" s="9"/>
      <c r="B45" s="9"/>
      <c r="C45" s="31">
        <v>42</v>
      </c>
      <c r="D45" s="72" t="s">
        <v>463</v>
      </c>
      <c r="E45" s="46" t="s">
        <v>67</v>
      </c>
      <c r="F45" s="28" t="s">
        <v>386</v>
      </c>
      <c r="G45" s="29" t="s">
        <v>16</v>
      </c>
      <c r="H45" s="48">
        <v>10</v>
      </c>
      <c r="I45" s="48">
        <v>104</v>
      </c>
      <c r="J45" s="48">
        <v>9765023</v>
      </c>
      <c r="K45" s="32">
        <f t="shared" si="1"/>
        <v>93894.45192307692</v>
      </c>
    </row>
    <row r="46" spans="1:11" ht="18" customHeight="1">
      <c r="A46" s="9"/>
      <c r="B46" s="9"/>
      <c r="C46" s="31">
        <v>43</v>
      </c>
      <c r="D46" s="72" t="s">
        <v>464</v>
      </c>
      <c r="E46" s="46" t="s">
        <v>68</v>
      </c>
      <c r="F46" s="28" t="s">
        <v>387</v>
      </c>
      <c r="G46" s="29" t="s">
        <v>16</v>
      </c>
      <c r="H46" s="48">
        <v>35</v>
      </c>
      <c r="I46" s="48">
        <v>761</v>
      </c>
      <c r="J46" s="48">
        <v>40198105</v>
      </c>
      <c r="K46" s="32">
        <f t="shared" si="1"/>
        <v>52822.739816031535</v>
      </c>
    </row>
    <row r="47" spans="1:11" ht="18" customHeight="1">
      <c r="A47" s="9"/>
      <c r="B47" s="9"/>
      <c r="C47" s="31">
        <v>44</v>
      </c>
      <c r="D47" s="72" t="s">
        <v>465</v>
      </c>
      <c r="E47" s="46" t="s">
        <v>69</v>
      </c>
      <c r="F47" s="28" t="s">
        <v>387</v>
      </c>
      <c r="G47" s="29" t="s">
        <v>16</v>
      </c>
      <c r="H47" s="48">
        <v>13</v>
      </c>
      <c r="I47" s="48">
        <v>283</v>
      </c>
      <c r="J47" s="48">
        <v>15981744</v>
      </c>
      <c r="K47" s="32">
        <f t="shared" si="1"/>
        <v>56472.59363957597</v>
      </c>
    </row>
    <row r="48" spans="1:11" ht="18" customHeight="1">
      <c r="A48" s="9"/>
      <c r="B48" s="9"/>
      <c r="C48" s="31">
        <v>45</v>
      </c>
      <c r="D48" s="72" t="s">
        <v>466</v>
      </c>
      <c r="E48" s="34" t="s">
        <v>70</v>
      </c>
      <c r="F48" s="28" t="s">
        <v>387</v>
      </c>
      <c r="G48" s="29" t="s">
        <v>16</v>
      </c>
      <c r="H48" s="48">
        <v>10</v>
      </c>
      <c r="I48" s="48">
        <v>105</v>
      </c>
      <c r="J48" s="48">
        <v>6480831</v>
      </c>
      <c r="K48" s="32">
        <f t="shared" si="1"/>
        <v>61722.2</v>
      </c>
    </row>
    <row r="49" spans="1:11" ht="18" customHeight="1">
      <c r="A49" s="9"/>
      <c r="B49" s="9"/>
      <c r="C49" s="31">
        <v>46</v>
      </c>
      <c r="D49" s="72" t="s">
        <v>467</v>
      </c>
      <c r="E49" s="34" t="s">
        <v>71</v>
      </c>
      <c r="F49" s="28" t="s">
        <v>387</v>
      </c>
      <c r="G49" s="29" t="s">
        <v>16</v>
      </c>
      <c r="H49" s="48">
        <v>30</v>
      </c>
      <c r="I49" s="48">
        <v>193</v>
      </c>
      <c r="J49" s="48">
        <v>12701452</v>
      </c>
      <c r="K49" s="32">
        <f t="shared" si="1"/>
        <v>65810.63212435233</v>
      </c>
    </row>
    <row r="50" spans="1:11" ht="18" customHeight="1">
      <c r="A50" s="9"/>
      <c r="B50" s="9"/>
      <c r="C50" s="31">
        <v>47</v>
      </c>
      <c r="D50" s="72" t="s">
        <v>468</v>
      </c>
      <c r="E50" s="33" t="s">
        <v>72</v>
      </c>
      <c r="F50" s="28" t="s">
        <v>387</v>
      </c>
      <c r="G50" s="29" t="s">
        <v>16</v>
      </c>
      <c r="H50" s="48">
        <v>20</v>
      </c>
      <c r="I50" s="48">
        <v>245</v>
      </c>
      <c r="J50" s="48">
        <v>18569173</v>
      </c>
      <c r="K50" s="32">
        <f t="shared" si="1"/>
        <v>75792.54285714286</v>
      </c>
    </row>
    <row r="51" spans="1:11" ht="18" customHeight="1">
      <c r="A51" s="9"/>
      <c r="B51" s="9"/>
      <c r="C51" s="31">
        <v>48</v>
      </c>
      <c r="D51" s="76">
        <v>4611600497</v>
      </c>
      <c r="E51" s="46" t="s">
        <v>349</v>
      </c>
      <c r="F51" s="28" t="s">
        <v>400</v>
      </c>
      <c r="G51" s="29" t="s">
        <v>16</v>
      </c>
      <c r="H51" s="48">
        <v>15</v>
      </c>
      <c r="I51" s="48">
        <v>23</v>
      </c>
      <c r="J51" s="48">
        <v>1518959</v>
      </c>
      <c r="K51" s="32">
        <f t="shared" si="1"/>
        <v>66041.69565217392</v>
      </c>
    </row>
    <row r="52" spans="1:11" ht="18" customHeight="1">
      <c r="A52" s="9"/>
      <c r="B52" s="9"/>
      <c r="C52" s="31">
        <v>49</v>
      </c>
      <c r="D52" s="72" t="s">
        <v>471</v>
      </c>
      <c r="E52" s="34" t="s">
        <v>73</v>
      </c>
      <c r="F52" s="28" t="s">
        <v>389</v>
      </c>
      <c r="G52" s="29" t="s">
        <v>16</v>
      </c>
      <c r="H52" s="48">
        <v>20</v>
      </c>
      <c r="I52" s="48">
        <v>380</v>
      </c>
      <c r="J52" s="48">
        <v>20752707</v>
      </c>
      <c r="K52" s="32">
        <f t="shared" si="1"/>
        <v>54612.38684210526</v>
      </c>
    </row>
    <row r="53" spans="1:11" ht="18" customHeight="1">
      <c r="A53" s="9"/>
      <c r="B53" s="9"/>
      <c r="C53" s="31">
        <v>50</v>
      </c>
      <c r="D53" s="72" t="s">
        <v>472</v>
      </c>
      <c r="E53" s="33" t="s">
        <v>74</v>
      </c>
      <c r="F53" s="28" t="s">
        <v>389</v>
      </c>
      <c r="G53" s="29" t="s">
        <v>16</v>
      </c>
      <c r="H53" s="48">
        <v>11</v>
      </c>
      <c r="I53" s="48">
        <v>78</v>
      </c>
      <c r="J53" s="48">
        <v>4711568</v>
      </c>
      <c r="K53" s="32">
        <f t="shared" si="1"/>
        <v>60404.717948717946</v>
      </c>
    </row>
    <row r="54" spans="1:11" ht="18" customHeight="1">
      <c r="A54" s="9"/>
      <c r="B54" s="9"/>
      <c r="C54" s="31">
        <v>51</v>
      </c>
      <c r="D54" s="72" t="s">
        <v>469</v>
      </c>
      <c r="E54" s="46" t="s">
        <v>75</v>
      </c>
      <c r="F54" s="28" t="s">
        <v>388</v>
      </c>
      <c r="G54" s="29" t="s">
        <v>16</v>
      </c>
      <c r="H54" s="48">
        <v>20</v>
      </c>
      <c r="I54" s="48">
        <v>154</v>
      </c>
      <c r="J54" s="48">
        <v>10317322</v>
      </c>
      <c r="K54" s="32">
        <f t="shared" si="1"/>
        <v>66995.5974025974</v>
      </c>
    </row>
    <row r="55" spans="1:11" ht="18" customHeight="1">
      <c r="A55" s="9"/>
      <c r="B55" s="9"/>
      <c r="C55" s="31">
        <v>52</v>
      </c>
      <c r="D55" s="72" t="s">
        <v>470</v>
      </c>
      <c r="E55" s="46" t="s">
        <v>76</v>
      </c>
      <c r="F55" s="28" t="s">
        <v>388</v>
      </c>
      <c r="G55" s="29" t="s">
        <v>16</v>
      </c>
      <c r="H55" s="48">
        <v>10</v>
      </c>
      <c r="I55" s="48">
        <v>65</v>
      </c>
      <c r="J55" s="48">
        <v>6055029</v>
      </c>
      <c r="K55" s="32">
        <f t="shared" si="1"/>
        <v>93154.2923076923</v>
      </c>
    </row>
    <row r="56" spans="1:11" ht="18" customHeight="1">
      <c r="A56" s="9"/>
      <c r="B56" s="9"/>
      <c r="C56" s="31">
        <v>53</v>
      </c>
      <c r="D56" s="72" t="s">
        <v>481</v>
      </c>
      <c r="E56" s="33" t="s">
        <v>77</v>
      </c>
      <c r="F56" s="28" t="s">
        <v>396</v>
      </c>
      <c r="G56" s="29" t="s">
        <v>16</v>
      </c>
      <c r="H56" s="48">
        <v>15</v>
      </c>
      <c r="I56" s="48">
        <v>132</v>
      </c>
      <c r="J56" s="48">
        <v>15441752</v>
      </c>
      <c r="K56" s="32">
        <f t="shared" si="1"/>
        <v>116982.9696969697</v>
      </c>
    </row>
    <row r="57" spans="1:11" ht="18" customHeight="1">
      <c r="A57" s="9"/>
      <c r="B57" s="9"/>
      <c r="C57" s="31">
        <v>54</v>
      </c>
      <c r="D57" s="72" t="s">
        <v>482</v>
      </c>
      <c r="E57" s="34" t="s">
        <v>78</v>
      </c>
      <c r="F57" s="28" t="s">
        <v>396</v>
      </c>
      <c r="G57" s="29" t="s">
        <v>16</v>
      </c>
      <c r="H57" s="48">
        <v>25</v>
      </c>
      <c r="I57" s="48">
        <v>346</v>
      </c>
      <c r="J57" s="48">
        <v>24521453</v>
      </c>
      <c r="K57" s="32">
        <f t="shared" si="1"/>
        <v>70871.2514450867</v>
      </c>
    </row>
    <row r="58" spans="1:11" ht="18" customHeight="1">
      <c r="A58" s="9"/>
      <c r="B58" s="9"/>
      <c r="C58" s="31">
        <v>55</v>
      </c>
      <c r="D58" s="72" t="s">
        <v>483</v>
      </c>
      <c r="E58" s="34" t="s">
        <v>79</v>
      </c>
      <c r="F58" s="28" t="s">
        <v>397</v>
      </c>
      <c r="G58" s="29" t="s">
        <v>16</v>
      </c>
      <c r="H58" s="48">
        <v>20</v>
      </c>
      <c r="I58" s="48">
        <v>92</v>
      </c>
      <c r="J58" s="48">
        <v>4694994</v>
      </c>
      <c r="K58" s="32">
        <f t="shared" si="1"/>
        <v>51032.54347826087</v>
      </c>
    </row>
    <row r="59" spans="1:11" ht="18" customHeight="1">
      <c r="A59" s="9"/>
      <c r="B59" s="9"/>
      <c r="C59" s="31">
        <v>56</v>
      </c>
      <c r="D59" s="72" t="s">
        <v>484</v>
      </c>
      <c r="E59" s="46" t="s">
        <v>80</v>
      </c>
      <c r="F59" s="28" t="s">
        <v>397</v>
      </c>
      <c r="G59" s="29" t="s">
        <v>16</v>
      </c>
      <c r="H59" s="48">
        <v>10</v>
      </c>
      <c r="I59" s="48">
        <v>34</v>
      </c>
      <c r="J59" s="48">
        <v>2685162</v>
      </c>
      <c r="K59" s="32">
        <f t="shared" si="1"/>
        <v>78975.35294117648</v>
      </c>
    </row>
    <row r="60" spans="1:11" ht="18" customHeight="1">
      <c r="A60" s="9"/>
      <c r="B60" s="9"/>
      <c r="C60" s="31">
        <v>57</v>
      </c>
      <c r="D60" s="72" t="s">
        <v>485</v>
      </c>
      <c r="E60" s="34" t="s">
        <v>81</v>
      </c>
      <c r="F60" s="28" t="s">
        <v>398</v>
      </c>
      <c r="G60" s="29" t="s">
        <v>16</v>
      </c>
      <c r="H60" s="48">
        <v>16</v>
      </c>
      <c r="I60" s="48">
        <v>190</v>
      </c>
      <c r="J60" s="48">
        <v>15399725</v>
      </c>
      <c r="K60" s="32">
        <f t="shared" si="1"/>
        <v>81051.18421052632</v>
      </c>
    </row>
    <row r="61" spans="1:11" ht="18" customHeight="1">
      <c r="A61" s="9"/>
      <c r="B61" s="9"/>
      <c r="C61" s="31">
        <v>58</v>
      </c>
      <c r="D61" s="72" t="s">
        <v>486</v>
      </c>
      <c r="E61" s="46" t="s">
        <v>82</v>
      </c>
      <c r="F61" s="28" t="s">
        <v>398</v>
      </c>
      <c r="G61" s="29" t="s">
        <v>16</v>
      </c>
      <c r="H61" s="48">
        <v>15</v>
      </c>
      <c r="I61" s="48">
        <v>189</v>
      </c>
      <c r="J61" s="48">
        <v>20101171</v>
      </c>
      <c r="K61" s="32">
        <f t="shared" si="1"/>
        <v>106355.40211640211</v>
      </c>
    </row>
    <row r="62" spans="1:11" ht="18" customHeight="1">
      <c r="A62" s="9"/>
      <c r="B62" s="9"/>
      <c r="C62" s="31">
        <v>59</v>
      </c>
      <c r="D62" s="72" t="s">
        <v>487</v>
      </c>
      <c r="E62" s="34" t="s">
        <v>83</v>
      </c>
      <c r="F62" s="28" t="s">
        <v>399</v>
      </c>
      <c r="G62" s="29" t="s">
        <v>16</v>
      </c>
      <c r="H62" s="48">
        <v>20</v>
      </c>
      <c r="I62" s="48">
        <v>164</v>
      </c>
      <c r="J62" s="48">
        <v>11966432</v>
      </c>
      <c r="K62" s="32">
        <f t="shared" si="1"/>
        <v>72966.0487804878</v>
      </c>
    </row>
    <row r="63" spans="1:11" ht="18" customHeight="1">
      <c r="A63" s="9"/>
      <c r="B63" s="9"/>
      <c r="C63" s="31">
        <v>60</v>
      </c>
      <c r="D63" s="72" t="s">
        <v>488</v>
      </c>
      <c r="E63" s="46" t="s">
        <v>84</v>
      </c>
      <c r="F63" s="28" t="s">
        <v>399</v>
      </c>
      <c r="G63" s="29" t="s">
        <v>16</v>
      </c>
      <c r="H63" s="48">
        <v>20</v>
      </c>
      <c r="I63" s="48">
        <v>385</v>
      </c>
      <c r="J63" s="48">
        <v>29525959</v>
      </c>
      <c r="K63" s="32">
        <f t="shared" si="1"/>
        <v>76690.8025974026</v>
      </c>
    </row>
    <row r="64" spans="1:11" ht="18" customHeight="1">
      <c r="A64" s="9"/>
      <c r="B64" s="9"/>
      <c r="C64" s="31">
        <v>61</v>
      </c>
      <c r="D64" s="72" t="s">
        <v>489</v>
      </c>
      <c r="E64" s="34" t="s">
        <v>85</v>
      </c>
      <c r="F64" s="28" t="s">
        <v>399</v>
      </c>
      <c r="G64" s="29" t="s">
        <v>16</v>
      </c>
      <c r="H64" s="48">
        <v>15</v>
      </c>
      <c r="I64" s="48">
        <v>45</v>
      </c>
      <c r="J64" s="48">
        <v>2429566</v>
      </c>
      <c r="K64" s="32">
        <f t="shared" si="1"/>
        <v>53990.35555555556</v>
      </c>
    </row>
    <row r="65" spans="1:11" ht="18" customHeight="1">
      <c r="A65" s="9"/>
      <c r="B65" s="9"/>
      <c r="C65" s="31">
        <v>62</v>
      </c>
      <c r="D65" s="72" t="s">
        <v>490</v>
      </c>
      <c r="E65" s="46" t="s">
        <v>86</v>
      </c>
      <c r="F65" s="28" t="s">
        <v>399</v>
      </c>
      <c r="G65" s="29" t="s">
        <v>16</v>
      </c>
      <c r="H65" s="48">
        <v>20</v>
      </c>
      <c r="I65" s="48">
        <v>103</v>
      </c>
      <c r="J65" s="48">
        <v>8103833</v>
      </c>
      <c r="K65" s="32">
        <f t="shared" si="1"/>
        <v>78677.99029126213</v>
      </c>
    </row>
    <row r="66" spans="1:11" ht="18" customHeight="1">
      <c r="A66" s="9"/>
      <c r="B66" s="9"/>
      <c r="C66" s="31">
        <v>63</v>
      </c>
      <c r="D66" s="72" t="s">
        <v>491</v>
      </c>
      <c r="E66" s="46" t="s">
        <v>87</v>
      </c>
      <c r="F66" s="28" t="s">
        <v>399</v>
      </c>
      <c r="G66" s="29" t="s">
        <v>16</v>
      </c>
      <c r="H66" s="48">
        <v>10</v>
      </c>
      <c r="I66" s="48">
        <v>143</v>
      </c>
      <c r="J66" s="48">
        <v>7068874</v>
      </c>
      <c r="K66" s="32">
        <f t="shared" si="1"/>
        <v>49432.68531468532</v>
      </c>
    </row>
    <row r="67" spans="1:11" ht="18" customHeight="1">
      <c r="A67" s="9"/>
      <c r="B67" s="9"/>
      <c r="C67" s="31">
        <v>64</v>
      </c>
      <c r="D67" s="72" t="s">
        <v>492</v>
      </c>
      <c r="E67" s="46" t="s">
        <v>348</v>
      </c>
      <c r="F67" s="28" t="s">
        <v>399</v>
      </c>
      <c r="G67" s="29" t="s">
        <v>16</v>
      </c>
      <c r="H67" s="48">
        <v>20</v>
      </c>
      <c r="I67" s="48">
        <v>189</v>
      </c>
      <c r="J67" s="48">
        <v>11429356</v>
      </c>
      <c r="K67" s="32">
        <f t="shared" si="1"/>
        <v>60472.78306878307</v>
      </c>
    </row>
    <row r="68" spans="1:11" ht="18" customHeight="1">
      <c r="A68" s="9"/>
      <c r="B68" s="9"/>
      <c r="C68" s="31">
        <v>65</v>
      </c>
      <c r="D68" s="76">
        <v>4614500421</v>
      </c>
      <c r="E68" s="46" t="s">
        <v>350</v>
      </c>
      <c r="F68" s="28" t="s">
        <v>399</v>
      </c>
      <c r="G68" s="29" t="s">
        <v>16</v>
      </c>
      <c r="H68" s="48">
        <v>15</v>
      </c>
      <c r="I68" s="48">
        <v>15</v>
      </c>
      <c r="J68" s="48">
        <v>994009</v>
      </c>
      <c r="K68" s="32">
        <f aca="true" t="shared" si="2" ref="K68:K78">J68/I68</f>
        <v>66267.26666666666</v>
      </c>
    </row>
    <row r="69" spans="1:11" ht="18" customHeight="1">
      <c r="A69" s="9"/>
      <c r="B69" s="9"/>
      <c r="C69" s="31">
        <v>66</v>
      </c>
      <c r="D69" s="76">
        <v>4614500314</v>
      </c>
      <c r="E69" s="34" t="s">
        <v>353</v>
      </c>
      <c r="F69" s="28" t="s">
        <v>399</v>
      </c>
      <c r="G69" s="29" t="s">
        <v>16</v>
      </c>
      <c r="H69" s="48">
        <v>20</v>
      </c>
      <c r="I69" s="48">
        <v>156</v>
      </c>
      <c r="J69" s="48">
        <v>10495753</v>
      </c>
      <c r="K69" s="32">
        <f t="shared" si="2"/>
        <v>67280.46794871795</v>
      </c>
    </row>
    <row r="70" spans="1:11" ht="18" customHeight="1">
      <c r="A70" s="9"/>
      <c r="B70" s="9"/>
      <c r="C70" s="31">
        <v>67</v>
      </c>
      <c r="D70" s="72" t="s">
        <v>473</v>
      </c>
      <c r="E70" s="46" t="s">
        <v>88</v>
      </c>
      <c r="F70" s="28" t="s">
        <v>390</v>
      </c>
      <c r="G70" s="29" t="s">
        <v>16</v>
      </c>
      <c r="H70" s="48">
        <v>18</v>
      </c>
      <c r="I70" s="48">
        <v>214</v>
      </c>
      <c r="J70" s="48">
        <v>13611689</v>
      </c>
      <c r="K70" s="32">
        <f t="shared" si="2"/>
        <v>63606.02336448598</v>
      </c>
    </row>
    <row r="71" spans="1:11" ht="18" customHeight="1">
      <c r="A71" s="9"/>
      <c r="B71" s="9"/>
      <c r="C71" s="31">
        <v>68</v>
      </c>
      <c r="D71" s="72" t="s">
        <v>474</v>
      </c>
      <c r="E71" s="33" t="s">
        <v>89</v>
      </c>
      <c r="F71" s="28" t="s">
        <v>390</v>
      </c>
      <c r="G71" s="29" t="s">
        <v>16</v>
      </c>
      <c r="H71" s="48">
        <v>20</v>
      </c>
      <c r="I71" s="48">
        <v>138</v>
      </c>
      <c r="J71" s="48">
        <v>8732606</v>
      </c>
      <c r="K71" s="32">
        <f t="shared" si="2"/>
        <v>63279.75362318841</v>
      </c>
    </row>
    <row r="72" spans="1:11" ht="18" customHeight="1">
      <c r="A72" s="9"/>
      <c r="B72" s="9"/>
      <c r="C72" s="31">
        <v>69</v>
      </c>
      <c r="D72" s="72" t="s">
        <v>475</v>
      </c>
      <c r="E72" s="33" t="s">
        <v>90</v>
      </c>
      <c r="F72" s="28" t="s">
        <v>391</v>
      </c>
      <c r="G72" s="29" t="s">
        <v>16</v>
      </c>
      <c r="H72" s="48">
        <v>10</v>
      </c>
      <c r="I72" s="48">
        <v>124</v>
      </c>
      <c r="J72" s="48">
        <v>9532943</v>
      </c>
      <c r="K72" s="32">
        <f t="shared" si="2"/>
        <v>76878.57258064517</v>
      </c>
    </row>
    <row r="73" spans="1:11" ht="31.5" customHeight="1">
      <c r="A73" s="9"/>
      <c r="B73" s="9"/>
      <c r="C73" s="31">
        <v>70</v>
      </c>
      <c r="D73" s="72" t="s">
        <v>476</v>
      </c>
      <c r="E73" s="46" t="s">
        <v>91</v>
      </c>
      <c r="F73" s="28" t="s">
        <v>391</v>
      </c>
      <c r="G73" s="29" t="s">
        <v>16</v>
      </c>
      <c r="H73" s="48">
        <v>12</v>
      </c>
      <c r="I73" s="48">
        <v>129</v>
      </c>
      <c r="J73" s="48">
        <v>7197596</v>
      </c>
      <c r="K73" s="32">
        <f t="shared" si="2"/>
        <v>55795.317829457366</v>
      </c>
    </row>
    <row r="74" spans="1:11" ht="18" customHeight="1">
      <c r="A74" s="9"/>
      <c r="B74" s="9"/>
      <c r="C74" s="31">
        <v>71</v>
      </c>
      <c r="D74" s="72" t="s">
        <v>477</v>
      </c>
      <c r="E74" s="46" t="s">
        <v>92</v>
      </c>
      <c r="F74" s="28" t="s">
        <v>392</v>
      </c>
      <c r="G74" s="29" t="s">
        <v>16</v>
      </c>
      <c r="H74" s="48">
        <v>20</v>
      </c>
      <c r="I74" s="48">
        <v>216</v>
      </c>
      <c r="J74" s="48">
        <v>25350891</v>
      </c>
      <c r="K74" s="32">
        <f t="shared" si="2"/>
        <v>117365.23611111111</v>
      </c>
    </row>
    <row r="75" spans="1:11" ht="18" customHeight="1">
      <c r="A75" s="9"/>
      <c r="B75" s="9"/>
      <c r="C75" s="31">
        <v>72</v>
      </c>
      <c r="D75" s="72" t="s">
        <v>478</v>
      </c>
      <c r="E75" s="34" t="s">
        <v>93</v>
      </c>
      <c r="F75" s="28" t="s">
        <v>393</v>
      </c>
      <c r="G75" s="29" t="s">
        <v>16</v>
      </c>
      <c r="H75" s="48">
        <v>8</v>
      </c>
      <c r="I75" s="48">
        <v>96</v>
      </c>
      <c r="J75" s="48">
        <v>8902864</v>
      </c>
      <c r="K75" s="32">
        <f t="shared" si="2"/>
        <v>92738.16666666667</v>
      </c>
    </row>
    <row r="76" spans="1:11" ht="18" customHeight="1">
      <c r="A76" s="9"/>
      <c r="B76" s="9"/>
      <c r="C76" s="31">
        <v>73</v>
      </c>
      <c r="D76" s="72" t="s">
        <v>480</v>
      </c>
      <c r="E76" s="34" t="s">
        <v>94</v>
      </c>
      <c r="F76" s="28" t="s">
        <v>395</v>
      </c>
      <c r="G76" s="29" t="s">
        <v>16</v>
      </c>
      <c r="H76" s="48">
        <v>10</v>
      </c>
      <c r="I76" s="48">
        <v>45</v>
      </c>
      <c r="J76" s="48">
        <v>2348549</v>
      </c>
      <c r="K76" s="32">
        <f t="shared" si="2"/>
        <v>52189.97777777778</v>
      </c>
    </row>
    <row r="77" spans="1:11" ht="18" customHeight="1">
      <c r="A77" s="9"/>
      <c r="B77" s="9"/>
      <c r="C77" s="31">
        <v>74</v>
      </c>
      <c r="D77" s="72" t="s">
        <v>479</v>
      </c>
      <c r="E77" s="34" t="s">
        <v>95</v>
      </c>
      <c r="F77" s="28" t="s">
        <v>394</v>
      </c>
      <c r="G77" s="29" t="s">
        <v>16</v>
      </c>
      <c r="H77" s="48">
        <v>14</v>
      </c>
      <c r="I77" s="48">
        <v>65</v>
      </c>
      <c r="J77" s="50">
        <v>3582674</v>
      </c>
      <c r="K77" s="32">
        <f t="shared" si="2"/>
        <v>55118.06153846154</v>
      </c>
    </row>
    <row r="78" spans="1:11" ht="18" customHeight="1" thickBot="1">
      <c r="A78" s="9"/>
      <c r="B78" s="9"/>
      <c r="C78" s="31"/>
      <c r="D78" s="72"/>
      <c r="E78" s="23" t="s">
        <v>18</v>
      </c>
      <c r="F78" s="24"/>
      <c r="G78" s="49"/>
      <c r="H78" s="91">
        <f>SUM(H4:H77)</f>
        <v>1276</v>
      </c>
      <c r="I78" s="91">
        <f>SUM(I4:I77)</f>
        <v>14314</v>
      </c>
      <c r="J78" s="91">
        <f>SUM(J4:J77)</f>
        <v>998004716</v>
      </c>
      <c r="K78" s="92">
        <f t="shared" si="2"/>
        <v>69722.28000558894</v>
      </c>
    </row>
    <row r="79" spans="1:11" ht="18" customHeight="1" thickTop="1">
      <c r="A79" s="9"/>
      <c r="B79" s="9"/>
      <c r="C79" s="31">
        <v>1</v>
      </c>
      <c r="D79" s="72" t="s">
        <v>443</v>
      </c>
      <c r="E79" s="33" t="s">
        <v>47</v>
      </c>
      <c r="F79" s="51" t="s">
        <v>382</v>
      </c>
      <c r="G79" s="30" t="s">
        <v>17</v>
      </c>
      <c r="H79" s="89">
        <v>10</v>
      </c>
      <c r="I79" s="89">
        <v>58</v>
      </c>
      <c r="J79" s="89">
        <v>2385300</v>
      </c>
      <c r="K79" s="90">
        <f aca="true" t="shared" si="3" ref="K79:K92">J79/I79</f>
        <v>41125.862068965514</v>
      </c>
    </row>
    <row r="80" spans="1:11" ht="18" customHeight="1">
      <c r="A80" s="9"/>
      <c r="B80" s="9"/>
      <c r="C80" s="31">
        <v>2</v>
      </c>
      <c r="D80" s="72" t="s">
        <v>434</v>
      </c>
      <c r="E80" s="33" t="s">
        <v>38</v>
      </c>
      <c r="F80" s="51" t="s">
        <v>382</v>
      </c>
      <c r="G80" s="30" t="s">
        <v>17</v>
      </c>
      <c r="H80" s="48">
        <v>20</v>
      </c>
      <c r="I80" s="48">
        <v>38</v>
      </c>
      <c r="J80" s="48">
        <v>620885</v>
      </c>
      <c r="K80" s="32">
        <f t="shared" si="3"/>
        <v>16339.078947368422</v>
      </c>
    </row>
    <row r="81" spans="1:11" ht="18" customHeight="1">
      <c r="A81" s="9"/>
      <c r="B81" s="9"/>
      <c r="C81" s="31">
        <v>3</v>
      </c>
      <c r="D81" s="72" t="s">
        <v>447</v>
      </c>
      <c r="E81" s="33" t="s">
        <v>51</v>
      </c>
      <c r="F81" s="51" t="s">
        <v>382</v>
      </c>
      <c r="G81" s="30" t="s">
        <v>17</v>
      </c>
      <c r="H81" s="48">
        <v>20</v>
      </c>
      <c r="I81" s="48">
        <v>66</v>
      </c>
      <c r="J81" s="48">
        <v>1614375</v>
      </c>
      <c r="K81" s="32">
        <f t="shared" si="3"/>
        <v>24460.227272727272</v>
      </c>
    </row>
    <row r="82" spans="3:11" ht="18" customHeight="1">
      <c r="C82" s="31">
        <v>4</v>
      </c>
      <c r="D82" s="72" t="s">
        <v>432</v>
      </c>
      <c r="E82" s="33" t="s">
        <v>36</v>
      </c>
      <c r="F82" s="51" t="s">
        <v>382</v>
      </c>
      <c r="G82" s="30" t="s">
        <v>17</v>
      </c>
      <c r="H82" s="48">
        <v>20</v>
      </c>
      <c r="I82" s="48">
        <v>69</v>
      </c>
      <c r="J82" s="48">
        <v>1968590</v>
      </c>
      <c r="K82" s="32">
        <f t="shared" si="3"/>
        <v>28530.289855072464</v>
      </c>
    </row>
    <row r="83" spans="1:11" ht="18" customHeight="1">
      <c r="A83" s="9"/>
      <c r="B83" s="9"/>
      <c r="C83" s="31">
        <v>5</v>
      </c>
      <c r="D83" s="76">
        <v>4610104392</v>
      </c>
      <c r="E83" s="34" t="s">
        <v>49</v>
      </c>
      <c r="F83" s="51" t="s">
        <v>382</v>
      </c>
      <c r="G83" s="30" t="s">
        <v>17</v>
      </c>
      <c r="H83" s="48">
        <v>10</v>
      </c>
      <c r="I83" s="48">
        <v>15</v>
      </c>
      <c r="J83" s="48">
        <v>192100</v>
      </c>
      <c r="K83" s="32">
        <f t="shared" si="3"/>
        <v>12806.666666666666</v>
      </c>
    </row>
    <row r="84" spans="1:11" ht="18" customHeight="1">
      <c r="A84" s="9"/>
      <c r="B84" s="9"/>
      <c r="C84" s="31">
        <v>6</v>
      </c>
      <c r="D84" s="76">
        <v>4610105126</v>
      </c>
      <c r="E84" s="34" t="s">
        <v>352</v>
      </c>
      <c r="F84" s="51" t="s">
        <v>382</v>
      </c>
      <c r="G84" s="30" t="s">
        <v>17</v>
      </c>
      <c r="H84" s="48">
        <v>30</v>
      </c>
      <c r="I84" s="48">
        <v>15</v>
      </c>
      <c r="J84" s="48">
        <v>13717</v>
      </c>
      <c r="K84" s="32">
        <f t="shared" si="3"/>
        <v>914.4666666666667</v>
      </c>
    </row>
    <row r="85" spans="3:11" ht="18" customHeight="1">
      <c r="C85" s="31">
        <v>7</v>
      </c>
      <c r="D85" s="72" t="s">
        <v>456</v>
      </c>
      <c r="E85" s="34" t="s">
        <v>60</v>
      </c>
      <c r="F85" s="51" t="s">
        <v>383</v>
      </c>
      <c r="G85" s="30" t="s">
        <v>17</v>
      </c>
      <c r="H85" s="48">
        <v>20</v>
      </c>
      <c r="I85" s="48">
        <v>14</v>
      </c>
      <c r="J85" s="48">
        <v>352625</v>
      </c>
      <c r="K85" s="32">
        <f t="shared" si="3"/>
        <v>25187.5</v>
      </c>
    </row>
    <row r="86" spans="2:11" ht="18" customHeight="1">
      <c r="B86" s="9"/>
      <c r="C86" s="31">
        <v>8</v>
      </c>
      <c r="D86" s="76">
        <v>4610300735</v>
      </c>
      <c r="E86" s="33" t="s">
        <v>57</v>
      </c>
      <c r="F86" s="51" t="s">
        <v>383</v>
      </c>
      <c r="G86" s="30" t="s">
        <v>17</v>
      </c>
      <c r="H86" s="48">
        <v>20</v>
      </c>
      <c r="I86" s="48">
        <v>16</v>
      </c>
      <c r="J86" s="48">
        <v>664220</v>
      </c>
      <c r="K86" s="32">
        <f t="shared" si="3"/>
        <v>41513.75</v>
      </c>
    </row>
    <row r="87" spans="2:11" ht="18" customHeight="1">
      <c r="B87" s="9"/>
      <c r="C87" s="31">
        <v>9</v>
      </c>
      <c r="D87" s="72" t="s">
        <v>471</v>
      </c>
      <c r="E87" s="33" t="s">
        <v>73</v>
      </c>
      <c r="F87" s="51" t="s">
        <v>389</v>
      </c>
      <c r="G87" s="30" t="s">
        <v>17</v>
      </c>
      <c r="H87" s="48">
        <v>20</v>
      </c>
      <c r="I87" s="48">
        <v>16</v>
      </c>
      <c r="J87" s="48">
        <v>556460</v>
      </c>
      <c r="K87" s="32">
        <f t="shared" si="3"/>
        <v>34778.75</v>
      </c>
    </row>
    <row r="88" spans="2:11" ht="18" customHeight="1">
      <c r="B88" s="9"/>
      <c r="C88" s="31">
        <v>10</v>
      </c>
      <c r="D88" s="76">
        <v>4611900947</v>
      </c>
      <c r="E88" s="33" t="s">
        <v>74</v>
      </c>
      <c r="F88" s="51" t="s">
        <v>389</v>
      </c>
      <c r="G88" s="30" t="s">
        <v>17</v>
      </c>
      <c r="H88" s="48">
        <v>11</v>
      </c>
      <c r="I88" s="48">
        <v>7</v>
      </c>
      <c r="J88" s="48">
        <v>268144</v>
      </c>
      <c r="K88" s="32">
        <f t="shared" si="3"/>
        <v>38306.28571428572</v>
      </c>
    </row>
    <row r="89" spans="2:11" ht="18" customHeight="1">
      <c r="B89" s="9"/>
      <c r="C89" s="31">
        <v>11</v>
      </c>
      <c r="D89" s="72" t="s">
        <v>488</v>
      </c>
      <c r="E89" s="46" t="s">
        <v>84</v>
      </c>
      <c r="F89" s="51" t="s">
        <v>399</v>
      </c>
      <c r="G89" s="30" t="s">
        <v>17</v>
      </c>
      <c r="H89" s="48">
        <v>20</v>
      </c>
      <c r="I89" s="48">
        <v>36</v>
      </c>
      <c r="J89" s="48">
        <v>1387730</v>
      </c>
      <c r="K89" s="32">
        <f t="shared" si="3"/>
        <v>38548.055555555555</v>
      </c>
    </row>
    <row r="90" spans="2:11" ht="18" customHeight="1" thickBot="1">
      <c r="B90" s="9"/>
      <c r="C90" s="31">
        <v>12</v>
      </c>
      <c r="D90" s="72" t="s">
        <v>492</v>
      </c>
      <c r="E90" s="46" t="s">
        <v>348</v>
      </c>
      <c r="F90" s="51" t="s">
        <v>399</v>
      </c>
      <c r="G90" s="30" t="s">
        <v>17</v>
      </c>
      <c r="H90" s="93">
        <v>20</v>
      </c>
      <c r="I90" s="93">
        <v>24</v>
      </c>
      <c r="J90" s="93">
        <v>325125</v>
      </c>
      <c r="K90" s="94">
        <f t="shared" si="3"/>
        <v>13546.875</v>
      </c>
    </row>
    <row r="91" spans="2:11" ht="18" customHeight="1" thickBot="1" thickTop="1">
      <c r="B91" s="9"/>
      <c r="C91" s="31"/>
      <c r="D91" s="72"/>
      <c r="E91" s="7" t="s">
        <v>19</v>
      </c>
      <c r="F91" s="14"/>
      <c r="G91" s="8"/>
      <c r="H91" s="95">
        <f>SUM(H79:H90)</f>
        <v>221</v>
      </c>
      <c r="I91" s="96">
        <f>SUM(I79:I90)</f>
        <v>374</v>
      </c>
      <c r="J91" s="97">
        <f>SUM(J79:J90)</f>
        <v>10349271</v>
      </c>
      <c r="K91" s="39">
        <f t="shared" si="3"/>
        <v>27671.847593582886</v>
      </c>
    </row>
    <row r="92" spans="4:11" ht="18" customHeight="1" thickTop="1">
      <c r="D92" s="73"/>
      <c r="E92" s="81" t="s">
        <v>14</v>
      </c>
      <c r="F92" s="82"/>
      <c r="G92" s="83"/>
      <c r="H92" s="84">
        <f>H78</f>
        <v>1276</v>
      </c>
      <c r="I92" s="85">
        <f>I78+I91</f>
        <v>14688</v>
      </c>
      <c r="J92" s="85">
        <f>J78+J91</f>
        <v>1008353987</v>
      </c>
      <c r="K92" s="86">
        <f t="shared" si="3"/>
        <v>68651.55140250544</v>
      </c>
    </row>
    <row r="93" spans="1:11" s="20" customFormat="1" ht="18" customHeight="1">
      <c r="A93" s="3"/>
      <c r="B93" s="87"/>
      <c r="C93" s="88">
        <v>1</v>
      </c>
      <c r="D93" s="74" t="s">
        <v>493</v>
      </c>
      <c r="E93" s="52" t="s">
        <v>96</v>
      </c>
      <c r="F93" s="54" t="s">
        <v>382</v>
      </c>
      <c r="G93" s="55" t="s">
        <v>13</v>
      </c>
      <c r="H93" s="53">
        <v>20</v>
      </c>
      <c r="I93" s="53">
        <v>225</v>
      </c>
      <c r="J93" s="53">
        <v>3331950</v>
      </c>
      <c r="K93" s="56">
        <f aca="true" t="shared" si="4" ref="K93:K156">J93/I93</f>
        <v>14808.666666666666</v>
      </c>
    </row>
    <row r="94" spans="1:11" s="20" customFormat="1" ht="18" customHeight="1">
      <c r="A94" s="3"/>
      <c r="B94" s="3"/>
      <c r="C94" s="20">
        <v>2</v>
      </c>
      <c r="D94" s="74" t="s">
        <v>494</v>
      </c>
      <c r="E94" s="52" t="s">
        <v>356</v>
      </c>
      <c r="F94" s="54" t="s">
        <v>382</v>
      </c>
      <c r="G94" s="55" t="s">
        <v>13</v>
      </c>
      <c r="H94" s="53">
        <v>20</v>
      </c>
      <c r="I94" s="53">
        <v>269</v>
      </c>
      <c r="J94" s="53">
        <v>2420656</v>
      </c>
      <c r="K94" s="56">
        <f t="shared" si="4"/>
        <v>8998.721189591079</v>
      </c>
    </row>
    <row r="95" spans="1:11" s="20" customFormat="1" ht="18" customHeight="1">
      <c r="A95" s="3"/>
      <c r="B95" s="3"/>
      <c r="C95" s="20">
        <v>3</v>
      </c>
      <c r="D95" s="74" t="s">
        <v>495</v>
      </c>
      <c r="E95" s="52" t="s">
        <v>97</v>
      </c>
      <c r="F95" s="54" t="s">
        <v>382</v>
      </c>
      <c r="G95" s="55" t="s">
        <v>13</v>
      </c>
      <c r="H95" s="53">
        <v>12</v>
      </c>
      <c r="I95" s="53">
        <v>158</v>
      </c>
      <c r="J95" s="53">
        <v>992170</v>
      </c>
      <c r="K95" s="56">
        <f t="shared" si="4"/>
        <v>6279.556962025316</v>
      </c>
    </row>
    <row r="96" spans="1:11" s="20" customFormat="1" ht="18" customHeight="1">
      <c r="A96" s="3"/>
      <c r="B96" s="3"/>
      <c r="C96" s="20">
        <v>4</v>
      </c>
      <c r="D96" s="74" t="s">
        <v>496</v>
      </c>
      <c r="E96" s="52" t="s">
        <v>98</v>
      </c>
      <c r="F96" s="54" t="s">
        <v>382</v>
      </c>
      <c r="G96" s="55" t="s">
        <v>13</v>
      </c>
      <c r="H96" s="53">
        <v>30</v>
      </c>
      <c r="I96" s="53">
        <v>240</v>
      </c>
      <c r="J96" s="53">
        <v>5135900</v>
      </c>
      <c r="K96" s="56">
        <f t="shared" si="4"/>
        <v>21399.583333333332</v>
      </c>
    </row>
    <row r="97" spans="1:11" s="20" customFormat="1" ht="18" customHeight="1">
      <c r="A97" s="3"/>
      <c r="B97" s="3"/>
      <c r="C97" s="20">
        <v>5</v>
      </c>
      <c r="D97" s="74" t="s">
        <v>497</v>
      </c>
      <c r="E97" s="57" t="s">
        <v>99</v>
      </c>
      <c r="F97" s="54" t="s">
        <v>382</v>
      </c>
      <c r="G97" s="55" t="s">
        <v>13</v>
      </c>
      <c r="H97" s="53">
        <v>10</v>
      </c>
      <c r="I97" s="53">
        <v>175</v>
      </c>
      <c r="J97" s="53">
        <v>2997400</v>
      </c>
      <c r="K97" s="56">
        <f t="shared" si="4"/>
        <v>17128</v>
      </c>
    </row>
    <row r="98" spans="1:11" s="20" customFormat="1" ht="18" customHeight="1">
      <c r="A98" s="3"/>
      <c r="B98" s="3"/>
      <c r="C98" s="20">
        <v>6</v>
      </c>
      <c r="D98" s="74" t="s">
        <v>498</v>
      </c>
      <c r="E98" s="58" t="s">
        <v>100</v>
      </c>
      <c r="F98" s="54" t="s">
        <v>382</v>
      </c>
      <c r="G98" s="55" t="s">
        <v>13</v>
      </c>
      <c r="H98" s="53">
        <v>30</v>
      </c>
      <c r="I98" s="53">
        <v>455</v>
      </c>
      <c r="J98" s="53">
        <v>3562500</v>
      </c>
      <c r="K98" s="56">
        <f t="shared" si="4"/>
        <v>7829.67032967033</v>
      </c>
    </row>
    <row r="99" spans="1:11" s="20" customFormat="1" ht="18" customHeight="1">
      <c r="A99" s="3"/>
      <c r="B99" s="3"/>
      <c r="C99" s="20">
        <v>7</v>
      </c>
      <c r="D99" s="74" t="s">
        <v>499</v>
      </c>
      <c r="E99" s="59" t="s">
        <v>101</v>
      </c>
      <c r="F99" s="54" t="s">
        <v>382</v>
      </c>
      <c r="G99" s="55" t="s">
        <v>13</v>
      </c>
      <c r="H99" s="53">
        <v>10</v>
      </c>
      <c r="I99" s="53">
        <v>96</v>
      </c>
      <c r="J99" s="53">
        <v>673820</v>
      </c>
      <c r="K99" s="56">
        <f t="shared" si="4"/>
        <v>7018.958333333333</v>
      </c>
    </row>
    <row r="100" spans="1:11" s="20" customFormat="1" ht="18" customHeight="1">
      <c r="A100" s="3"/>
      <c r="B100" s="3"/>
      <c r="C100" s="20">
        <v>8</v>
      </c>
      <c r="D100" s="74" t="s">
        <v>500</v>
      </c>
      <c r="E100" s="59" t="s">
        <v>102</v>
      </c>
      <c r="F100" s="54" t="s">
        <v>382</v>
      </c>
      <c r="G100" s="55" t="s">
        <v>13</v>
      </c>
      <c r="H100" s="53">
        <v>10</v>
      </c>
      <c r="I100" s="53">
        <v>130</v>
      </c>
      <c r="J100" s="53">
        <v>3466730</v>
      </c>
      <c r="K100" s="56">
        <f t="shared" si="4"/>
        <v>26667.153846153848</v>
      </c>
    </row>
    <row r="101" spans="1:11" s="20" customFormat="1" ht="18" customHeight="1">
      <c r="A101" s="3"/>
      <c r="B101" s="3"/>
      <c r="C101" s="20">
        <v>9</v>
      </c>
      <c r="D101" s="74" t="s">
        <v>501</v>
      </c>
      <c r="E101" s="58" t="s">
        <v>103</v>
      </c>
      <c r="F101" s="54" t="s">
        <v>382</v>
      </c>
      <c r="G101" s="55" t="s">
        <v>13</v>
      </c>
      <c r="H101" s="53">
        <v>10</v>
      </c>
      <c r="I101" s="53">
        <v>213</v>
      </c>
      <c r="J101" s="53">
        <v>1538350</v>
      </c>
      <c r="K101" s="56">
        <f t="shared" si="4"/>
        <v>7222.300469483568</v>
      </c>
    </row>
    <row r="102" spans="1:11" s="20" customFormat="1" ht="18" customHeight="1">
      <c r="A102" s="3"/>
      <c r="B102" s="3"/>
      <c r="C102" s="20">
        <v>10</v>
      </c>
      <c r="D102" s="74" t="s">
        <v>502</v>
      </c>
      <c r="E102" s="58" t="s">
        <v>104</v>
      </c>
      <c r="F102" s="54" t="s">
        <v>382</v>
      </c>
      <c r="G102" s="55" t="s">
        <v>13</v>
      </c>
      <c r="H102" s="53">
        <v>20</v>
      </c>
      <c r="I102" s="53">
        <v>231</v>
      </c>
      <c r="J102" s="53">
        <v>4700316</v>
      </c>
      <c r="K102" s="56">
        <f t="shared" si="4"/>
        <v>20347.68831168831</v>
      </c>
    </row>
    <row r="103" spans="1:11" s="20" customFormat="1" ht="18" customHeight="1">
      <c r="A103" s="3"/>
      <c r="B103" s="3"/>
      <c r="C103" s="20">
        <v>11</v>
      </c>
      <c r="D103" s="74" t="s">
        <v>503</v>
      </c>
      <c r="E103" s="58" t="s">
        <v>105</v>
      </c>
      <c r="F103" s="54" t="s">
        <v>382</v>
      </c>
      <c r="G103" s="55" t="s">
        <v>13</v>
      </c>
      <c r="H103" s="53">
        <v>20</v>
      </c>
      <c r="I103" s="53">
        <v>390</v>
      </c>
      <c r="J103" s="53">
        <v>2202698</v>
      </c>
      <c r="K103" s="56">
        <f t="shared" si="4"/>
        <v>5647.94358974359</v>
      </c>
    </row>
    <row r="104" spans="1:11" s="20" customFormat="1" ht="18" customHeight="1">
      <c r="A104" s="3"/>
      <c r="B104" s="3"/>
      <c r="C104" s="20">
        <v>12</v>
      </c>
      <c r="D104" s="74" t="s">
        <v>504</v>
      </c>
      <c r="E104" s="58" t="s">
        <v>106</v>
      </c>
      <c r="F104" s="54" t="s">
        <v>382</v>
      </c>
      <c r="G104" s="55" t="s">
        <v>13</v>
      </c>
      <c r="H104" s="53">
        <v>25</v>
      </c>
      <c r="I104" s="53">
        <v>309</v>
      </c>
      <c r="J104" s="53">
        <v>3269600</v>
      </c>
      <c r="K104" s="56">
        <f t="shared" si="4"/>
        <v>10581.229773462783</v>
      </c>
    </row>
    <row r="105" spans="1:11" s="20" customFormat="1" ht="18" customHeight="1">
      <c r="A105" s="3"/>
      <c r="B105" s="3"/>
      <c r="C105" s="20">
        <v>13</v>
      </c>
      <c r="D105" s="74" t="s">
        <v>505</v>
      </c>
      <c r="E105" s="60" t="s">
        <v>107</v>
      </c>
      <c r="F105" s="54" t="s">
        <v>382</v>
      </c>
      <c r="G105" s="55" t="s">
        <v>13</v>
      </c>
      <c r="H105" s="53">
        <v>22</v>
      </c>
      <c r="I105" s="53">
        <v>239</v>
      </c>
      <c r="J105" s="53">
        <v>868655</v>
      </c>
      <c r="K105" s="56">
        <f t="shared" si="4"/>
        <v>3634.539748953975</v>
      </c>
    </row>
    <row r="106" spans="1:11" s="20" customFormat="1" ht="18" customHeight="1">
      <c r="A106" s="3"/>
      <c r="B106" s="3"/>
      <c r="C106" s="20">
        <v>14</v>
      </c>
      <c r="D106" s="74" t="s">
        <v>506</v>
      </c>
      <c r="E106" s="61" t="s">
        <v>108</v>
      </c>
      <c r="F106" s="54" t="s">
        <v>382</v>
      </c>
      <c r="G106" s="55" t="s">
        <v>13</v>
      </c>
      <c r="H106" s="53">
        <v>10</v>
      </c>
      <c r="I106" s="53">
        <v>55</v>
      </c>
      <c r="J106" s="53">
        <v>421440</v>
      </c>
      <c r="K106" s="56">
        <f t="shared" si="4"/>
        <v>7662.545454545455</v>
      </c>
    </row>
    <row r="107" spans="1:11" s="20" customFormat="1" ht="18" customHeight="1">
      <c r="A107" s="3"/>
      <c r="B107" s="3"/>
      <c r="C107" s="20">
        <v>15</v>
      </c>
      <c r="D107" s="74" t="s">
        <v>507</v>
      </c>
      <c r="E107" s="61" t="s">
        <v>109</v>
      </c>
      <c r="F107" s="54" t="s">
        <v>382</v>
      </c>
      <c r="G107" s="55" t="s">
        <v>13</v>
      </c>
      <c r="H107" s="53">
        <v>10</v>
      </c>
      <c r="I107" s="53">
        <v>24</v>
      </c>
      <c r="J107" s="53">
        <v>205400</v>
      </c>
      <c r="K107" s="56">
        <f t="shared" si="4"/>
        <v>8558.333333333334</v>
      </c>
    </row>
    <row r="108" spans="1:11" s="20" customFormat="1" ht="18" customHeight="1">
      <c r="A108" s="3"/>
      <c r="B108" s="3"/>
      <c r="C108" s="20">
        <v>16</v>
      </c>
      <c r="D108" s="74" t="s">
        <v>508</v>
      </c>
      <c r="E108" s="60" t="s">
        <v>110</v>
      </c>
      <c r="F108" s="54" t="s">
        <v>382</v>
      </c>
      <c r="G108" s="55" t="s">
        <v>13</v>
      </c>
      <c r="H108" s="53">
        <v>22</v>
      </c>
      <c r="I108" s="53">
        <v>663</v>
      </c>
      <c r="J108" s="53">
        <v>12589895</v>
      </c>
      <c r="K108" s="56">
        <f t="shared" si="4"/>
        <v>18989.283559577678</v>
      </c>
    </row>
    <row r="109" spans="1:11" s="20" customFormat="1" ht="18" customHeight="1">
      <c r="A109" s="3"/>
      <c r="B109" s="3"/>
      <c r="C109" s="20">
        <v>17</v>
      </c>
      <c r="D109" s="74" t="s">
        <v>509</v>
      </c>
      <c r="E109" s="61" t="s">
        <v>111</v>
      </c>
      <c r="F109" s="54" t="s">
        <v>382</v>
      </c>
      <c r="G109" s="55" t="s">
        <v>13</v>
      </c>
      <c r="H109" s="53">
        <v>20</v>
      </c>
      <c r="I109" s="53">
        <v>156</v>
      </c>
      <c r="J109" s="53">
        <v>4007000</v>
      </c>
      <c r="K109" s="56">
        <f t="shared" si="4"/>
        <v>25685.897435897437</v>
      </c>
    </row>
    <row r="110" spans="1:11" s="20" customFormat="1" ht="18" customHeight="1">
      <c r="A110" s="3"/>
      <c r="B110" s="3"/>
      <c r="C110" s="20">
        <v>18</v>
      </c>
      <c r="D110" s="74" t="s">
        <v>510</v>
      </c>
      <c r="E110" s="60" t="s">
        <v>112</v>
      </c>
      <c r="F110" s="54" t="s">
        <v>382</v>
      </c>
      <c r="G110" s="55" t="s">
        <v>13</v>
      </c>
      <c r="H110" s="53">
        <v>20</v>
      </c>
      <c r="I110" s="53">
        <v>185</v>
      </c>
      <c r="J110" s="53">
        <v>2667000</v>
      </c>
      <c r="K110" s="56">
        <f t="shared" si="4"/>
        <v>14416.216216216217</v>
      </c>
    </row>
    <row r="111" spans="1:11" s="20" customFormat="1" ht="18" customHeight="1">
      <c r="A111" s="3"/>
      <c r="B111" s="3"/>
      <c r="C111" s="20">
        <v>19</v>
      </c>
      <c r="D111" s="74" t="s">
        <v>425</v>
      </c>
      <c r="E111" s="61" t="s">
        <v>113</v>
      </c>
      <c r="F111" s="54" t="s">
        <v>382</v>
      </c>
      <c r="G111" s="55" t="s">
        <v>13</v>
      </c>
      <c r="H111" s="53">
        <v>30</v>
      </c>
      <c r="I111" s="53">
        <v>530</v>
      </c>
      <c r="J111" s="53">
        <v>17308456</v>
      </c>
      <c r="K111" s="56">
        <f t="shared" si="4"/>
        <v>32657.464150943397</v>
      </c>
    </row>
    <row r="112" spans="1:11" s="20" customFormat="1" ht="18" customHeight="1">
      <c r="A112" s="3"/>
      <c r="B112" s="3"/>
      <c r="C112" s="20">
        <v>20</v>
      </c>
      <c r="D112" s="74" t="s">
        <v>511</v>
      </c>
      <c r="E112" s="61" t="s">
        <v>114</v>
      </c>
      <c r="F112" s="54" t="s">
        <v>382</v>
      </c>
      <c r="G112" s="55" t="s">
        <v>13</v>
      </c>
      <c r="H112" s="53">
        <v>15</v>
      </c>
      <c r="I112" s="53">
        <v>156</v>
      </c>
      <c r="J112" s="53">
        <v>1733620</v>
      </c>
      <c r="K112" s="56">
        <f t="shared" si="4"/>
        <v>11112.948717948719</v>
      </c>
    </row>
    <row r="113" spans="1:11" s="20" customFormat="1" ht="18" customHeight="1">
      <c r="A113" s="3"/>
      <c r="B113" s="3"/>
      <c r="C113" s="20">
        <v>21</v>
      </c>
      <c r="D113" s="74" t="s">
        <v>427</v>
      </c>
      <c r="E113" s="60" t="s">
        <v>31</v>
      </c>
      <c r="F113" s="54" t="s">
        <v>382</v>
      </c>
      <c r="G113" s="55" t="s">
        <v>13</v>
      </c>
      <c r="H113" s="53">
        <v>45</v>
      </c>
      <c r="I113" s="53">
        <v>437</v>
      </c>
      <c r="J113" s="53">
        <v>2967630</v>
      </c>
      <c r="K113" s="56">
        <f t="shared" si="4"/>
        <v>6790.915331807781</v>
      </c>
    </row>
    <row r="114" spans="1:11" s="20" customFormat="1" ht="18" customHeight="1">
      <c r="A114" s="3"/>
      <c r="B114" s="3"/>
      <c r="C114" s="20">
        <v>22</v>
      </c>
      <c r="D114" s="74" t="s">
        <v>512</v>
      </c>
      <c r="E114" s="61" t="s">
        <v>115</v>
      </c>
      <c r="F114" s="54" t="s">
        <v>382</v>
      </c>
      <c r="G114" s="55" t="s">
        <v>13</v>
      </c>
      <c r="H114" s="53">
        <v>20</v>
      </c>
      <c r="I114" s="53">
        <v>82</v>
      </c>
      <c r="J114" s="53">
        <v>950050</v>
      </c>
      <c r="K114" s="56">
        <f t="shared" si="4"/>
        <v>11585.975609756097</v>
      </c>
    </row>
    <row r="115" spans="1:11" s="20" customFormat="1" ht="18" customHeight="1">
      <c r="A115" s="3"/>
      <c r="B115" s="3"/>
      <c r="C115" s="20">
        <v>23</v>
      </c>
      <c r="D115" s="74" t="s">
        <v>513</v>
      </c>
      <c r="E115" s="62" t="s">
        <v>116</v>
      </c>
      <c r="F115" s="54" t="s">
        <v>382</v>
      </c>
      <c r="G115" s="55" t="s">
        <v>13</v>
      </c>
      <c r="H115" s="53">
        <v>15</v>
      </c>
      <c r="I115" s="53">
        <v>368</v>
      </c>
      <c r="J115" s="53">
        <v>7230025</v>
      </c>
      <c r="K115" s="56">
        <f t="shared" si="4"/>
        <v>19646.807065217392</v>
      </c>
    </row>
    <row r="116" spans="1:11" s="20" customFormat="1" ht="18" customHeight="1">
      <c r="A116" s="3"/>
      <c r="B116" s="3"/>
      <c r="C116" s="20">
        <v>24</v>
      </c>
      <c r="D116" s="74" t="s">
        <v>514</v>
      </c>
      <c r="E116" s="61" t="s">
        <v>117</v>
      </c>
      <c r="F116" s="54" t="s">
        <v>382</v>
      </c>
      <c r="G116" s="55" t="s">
        <v>13</v>
      </c>
      <c r="H116" s="53">
        <v>10</v>
      </c>
      <c r="I116" s="53">
        <v>489</v>
      </c>
      <c r="J116" s="53">
        <v>13055650</v>
      </c>
      <c r="K116" s="56">
        <f t="shared" si="4"/>
        <v>26698.670756646217</v>
      </c>
    </row>
    <row r="117" spans="1:11" s="20" customFormat="1" ht="18" customHeight="1">
      <c r="A117" s="3"/>
      <c r="B117" s="3"/>
      <c r="C117" s="20">
        <v>25</v>
      </c>
      <c r="D117" s="74" t="s">
        <v>515</v>
      </c>
      <c r="E117" s="61" t="s">
        <v>118</v>
      </c>
      <c r="F117" s="54" t="s">
        <v>382</v>
      </c>
      <c r="G117" s="55" t="s">
        <v>13</v>
      </c>
      <c r="H117" s="53">
        <v>33</v>
      </c>
      <c r="I117" s="53">
        <v>712</v>
      </c>
      <c r="J117" s="53">
        <v>10361803</v>
      </c>
      <c r="K117" s="56">
        <f t="shared" si="4"/>
        <v>14553.094101123595</v>
      </c>
    </row>
    <row r="118" spans="1:11" s="20" customFormat="1" ht="18" customHeight="1">
      <c r="A118" s="3"/>
      <c r="B118" s="3"/>
      <c r="C118" s="20">
        <v>26</v>
      </c>
      <c r="D118" s="74" t="s">
        <v>516</v>
      </c>
      <c r="E118" s="61" t="s">
        <v>119</v>
      </c>
      <c r="F118" s="54" t="s">
        <v>382</v>
      </c>
      <c r="G118" s="55" t="s">
        <v>13</v>
      </c>
      <c r="H118" s="53">
        <v>20</v>
      </c>
      <c r="I118" s="53">
        <v>306</v>
      </c>
      <c r="J118" s="53">
        <v>3816475</v>
      </c>
      <c r="K118" s="56">
        <f t="shared" si="4"/>
        <v>12472.140522875818</v>
      </c>
    </row>
    <row r="119" spans="1:11" s="20" customFormat="1" ht="18" customHeight="1">
      <c r="A119" s="3"/>
      <c r="B119" s="3"/>
      <c r="C119" s="20">
        <v>27</v>
      </c>
      <c r="D119" s="74" t="s">
        <v>517</v>
      </c>
      <c r="E119" s="60" t="s">
        <v>120</v>
      </c>
      <c r="F119" s="54" t="s">
        <v>382</v>
      </c>
      <c r="G119" s="55" t="s">
        <v>13</v>
      </c>
      <c r="H119" s="53">
        <v>20</v>
      </c>
      <c r="I119" s="53">
        <v>194</v>
      </c>
      <c r="J119" s="53">
        <v>2910900</v>
      </c>
      <c r="K119" s="56">
        <f t="shared" si="4"/>
        <v>15004.639175257733</v>
      </c>
    </row>
    <row r="120" spans="1:11" s="20" customFormat="1" ht="18" customHeight="1">
      <c r="A120" s="3"/>
      <c r="B120" s="3"/>
      <c r="C120" s="20">
        <v>28</v>
      </c>
      <c r="D120" s="74" t="s">
        <v>518</v>
      </c>
      <c r="E120" s="61" t="s">
        <v>121</v>
      </c>
      <c r="F120" s="54" t="s">
        <v>382</v>
      </c>
      <c r="G120" s="55" t="s">
        <v>13</v>
      </c>
      <c r="H120" s="53">
        <v>10</v>
      </c>
      <c r="I120" s="53">
        <v>191</v>
      </c>
      <c r="J120" s="53">
        <v>3990610</v>
      </c>
      <c r="K120" s="56">
        <f t="shared" si="4"/>
        <v>20893.24607329843</v>
      </c>
    </row>
    <row r="121" spans="1:11" s="20" customFormat="1" ht="18" customHeight="1">
      <c r="A121" s="3"/>
      <c r="B121" s="3"/>
      <c r="C121" s="20">
        <v>29</v>
      </c>
      <c r="D121" s="74" t="s">
        <v>519</v>
      </c>
      <c r="E121" s="61" t="s">
        <v>122</v>
      </c>
      <c r="F121" s="54" t="s">
        <v>382</v>
      </c>
      <c r="G121" s="55" t="s">
        <v>13</v>
      </c>
      <c r="H121" s="53">
        <v>15</v>
      </c>
      <c r="I121" s="53">
        <v>254</v>
      </c>
      <c r="J121" s="53">
        <v>4201480</v>
      </c>
      <c r="K121" s="56">
        <f t="shared" si="4"/>
        <v>16541.259842519685</v>
      </c>
    </row>
    <row r="122" spans="1:11" s="20" customFormat="1" ht="18" customHeight="1">
      <c r="A122" s="3"/>
      <c r="B122" s="3"/>
      <c r="C122" s="20">
        <v>30</v>
      </c>
      <c r="D122" s="74" t="s">
        <v>520</v>
      </c>
      <c r="E122" s="58" t="s">
        <v>123</v>
      </c>
      <c r="F122" s="54" t="s">
        <v>382</v>
      </c>
      <c r="G122" s="55" t="s">
        <v>13</v>
      </c>
      <c r="H122" s="53">
        <v>20</v>
      </c>
      <c r="I122" s="53">
        <v>120</v>
      </c>
      <c r="J122" s="53">
        <v>1682600</v>
      </c>
      <c r="K122" s="56">
        <f t="shared" si="4"/>
        <v>14021.666666666666</v>
      </c>
    </row>
    <row r="123" spans="1:11" s="20" customFormat="1" ht="18" customHeight="1">
      <c r="A123" s="3"/>
      <c r="B123" s="3"/>
      <c r="C123" s="20">
        <v>31</v>
      </c>
      <c r="D123" s="74" t="s">
        <v>521</v>
      </c>
      <c r="E123" s="58" t="s">
        <v>124</v>
      </c>
      <c r="F123" s="54" t="s">
        <v>382</v>
      </c>
      <c r="G123" s="55" t="s">
        <v>13</v>
      </c>
      <c r="H123" s="53">
        <v>20</v>
      </c>
      <c r="I123" s="53">
        <v>469</v>
      </c>
      <c r="J123" s="53">
        <v>7746515</v>
      </c>
      <c r="K123" s="56">
        <f t="shared" si="4"/>
        <v>16517.089552238805</v>
      </c>
    </row>
    <row r="124" spans="1:11" s="20" customFormat="1" ht="18" customHeight="1">
      <c r="A124" s="3"/>
      <c r="B124" s="3"/>
      <c r="C124" s="20">
        <v>32</v>
      </c>
      <c r="D124" s="74" t="s">
        <v>522</v>
      </c>
      <c r="E124" s="58" t="s">
        <v>125</v>
      </c>
      <c r="F124" s="54" t="s">
        <v>382</v>
      </c>
      <c r="G124" s="55" t="s">
        <v>13</v>
      </c>
      <c r="H124" s="53">
        <v>20</v>
      </c>
      <c r="I124" s="53">
        <v>232</v>
      </c>
      <c r="J124" s="53">
        <v>7193850</v>
      </c>
      <c r="K124" s="56">
        <f t="shared" si="4"/>
        <v>31007.974137931036</v>
      </c>
    </row>
    <row r="125" spans="1:11" s="20" customFormat="1" ht="18" customHeight="1">
      <c r="A125" s="3"/>
      <c r="B125" s="3"/>
      <c r="C125" s="20">
        <v>33</v>
      </c>
      <c r="D125" s="74" t="s">
        <v>523</v>
      </c>
      <c r="E125" s="52" t="s">
        <v>126</v>
      </c>
      <c r="F125" s="54" t="s">
        <v>382</v>
      </c>
      <c r="G125" s="55" t="s">
        <v>13</v>
      </c>
      <c r="H125" s="53">
        <v>20</v>
      </c>
      <c r="I125" s="53">
        <v>247</v>
      </c>
      <c r="J125" s="53">
        <v>2602622</v>
      </c>
      <c r="K125" s="56">
        <f t="shared" si="4"/>
        <v>10536.931174089068</v>
      </c>
    </row>
    <row r="126" spans="1:11" s="20" customFormat="1" ht="18" customHeight="1">
      <c r="A126" s="3"/>
      <c r="B126" s="3"/>
      <c r="C126" s="20">
        <v>34</v>
      </c>
      <c r="D126" s="74" t="s">
        <v>524</v>
      </c>
      <c r="E126" s="58" t="s">
        <v>127</v>
      </c>
      <c r="F126" s="54" t="s">
        <v>382</v>
      </c>
      <c r="G126" s="55" t="s">
        <v>13</v>
      </c>
      <c r="H126" s="53">
        <v>20</v>
      </c>
      <c r="I126" s="53">
        <v>175</v>
      </c>
      <c r="J126" s="53">
        <v>1149650</v>
      </c>
      <c r="K126" s="56">
        <f t="shared" si="4"/>
        <v>6569.428571428572</v>
      </c>
    </row>
    <row r="127" spans="1:11" s="20" customFormat="1" ht="18" customHeight="1">
      <c r="A127" s="3"/>
      <c r="B127" s="3"/>
      <c r="C127" s="20">
        <v>35</v>
      </c>
      <c r="D127" s="74" t="s">
        <v>525</v>
      </c>
      <c r="E127" s="59" t="s">
        <v>128</v>
      </c>
      <c r="F127" s="54" t="s">
        <v>382</v>
      </c>
      <c r="G127" s="55" t="s">
        <v>13</v>
      </c>
      <c r="H127" s="53">
        <v>20</v>
      </c>
      <c r="I127" s="53">
        <v>156</v>
      </c>
      <c r="J127" s="53">
        <v>1642300</v>
      </c>
      <c r="K127" s="56">
        <f t="shared" si="4"/>
        <v>10527.564102564103</v>
      </c>
    </row>
    <row r="128" spans="1:11" s="20" customFormat="1" ht="18" customHeight="1">
      <c r="A128" s="3"/>
      <c r="B128" s="3"/>
      <c r="C128" s="20">
        <v>36</v>
      </c>
      <c r="D128" s="74" t="s">
        <v>526</v>
      </c>
      <c r="E128" s="58" t="s">
        <v>129</v>
      </c>
      <c r="F128" s="54" t="s">
        <v>382</v>
      </c>
      <c r="G128" s="55" t="s">
        <v>13</v>
      </c>
      <c r="H128" s="53">
        <v>20</v>
      </c>
      <c r="I128" s="53">
        <v>190</v>
      </c>
      <c r="J128" s="53">
        <v>1778000</v>
      </c>
      <c r="K128" s="56">
        <f t="shared" si="4"/>
        <v>9357.894736842105</v>
      </c>
    </row>
    <row r="129" spans="1:11" s="20" customFormat="1" ht="18" customHeight="1">
      <c r="A129" s="3"/>
      <c r="B129" s="3"/>
      <c r="C129" s="20">
        <v>37</v>
      </c>
      <c r="D129" s="74" t="s">
        <v>527</v>
      </c>
      <c r="E129" s="59" t="s">
        <v>130</v>
      </c>
      <c r="F129" s="54" t="s">
        <v>382</v>
      </c>
      <c r="G129" s="55" t="s">
        <v>13</v>
      </c>
      <c r="H129" s="53">
        <v>20</v>
      </c>
      <c r="I129" s="53">
        <v>291</v>
      </c>
      <c r="J129" s="53">
        <v>3286100</v>
      </c>
      <c r="K129" s="56">
        <f t="shared" si="4"/>
        <v>11292.439862542955</v>
      </c>
    </row>
    <row r="130" spans="1:11" s="20" customFormat="1" ht="18" customHeight="1">
      <c r="A130" s="3"/>
      <c r="B130" s="3"/>
      <c r="C130" s="20">
        <v>38</v>
      </c>
      <c r="D130" s="74" t="s">
        <v>528</v>
      </c>
      <c r="E130" s="59" t="s">
        <v>131</v>
      </c>
      <c r="F130" s="54" t="s">
        <v>382</v>
      </c>
      <c r="G130" s="55" t="s">
        <v>13</v>
      </c>
      <c r="H130" s="53">
        <v>20</v>
      </c>
      <c r="I130" s="53">
        <v>93</v>
      </c>
      <c r="J130" s="53">
        <v>1353565</v>
      </c>
      <c r="K130" s="56">
        <f t="shared" si="4"/>
        <v>14554.462365591398</v>
      </c>
    </row>
    <row r="131" spans="1:11" s="20" customFormat="1" ht="18" customHeight="1">
      <c r="A131" s="3"/>
      <c r="B131" s="3"/>
      <c r="C131" s="20">
        <v>39</v>
      </c>
      <c r="D131" s="74" t="s">
        <v>529</v>
      </c>
      <c r="E131" s="58" t="s">
        <v>132</v>
      </c>
      <c r="F131" s="54" t="s">
        <v>382</v>
      </c>
      <c r="G131" s="55" t="s">
        <v>13</v>
      </c>
      <c r="H131" s="53">
        <v>20</v>
      </c>
      <c r="I131" s="53">
        <v>467</v>
      </c>
      <c r="J131" s="53">
        <v>3131200</v>
      </c>
      <c r="K131" s="56">
        <f t="shared" si="4"/>
        <v>6704.92505353319</v>
      </c>
    </row>
    <row r="132" spans="1:11" s="20" customFormat="1" ht="18" customHeight="1">
      <c r="A132" s="3"/>
      <c r="B132" s="3"/>
      <c r="C132" s="20">
        <v>40</v>
      </c>
      <c r="D132" s="74" t="s">
        <v>530</v>
      </c>
      <c r="E132" s="59" t="s">
        <v>133</v>
      </c>
      <c r="F132" s="54" t="s">
        <v>382</v>
      </c>
      <c r="G132" s="55" t="s">
        <v>13</v>
      </c>
      <c r="H132" s="53">
        <v>20</v>
      </c>
      <c r="I132" s="53">
        <v>124</v>
      </c>
      <c r="J132" s="53">
        <v>3199136</v>
      </c>
      <c r="K132" s="56">
        <f t="shared" si="4"/>
        <v>25799.483870967742</v>
      </c>
    </row>
    <row r="133" spans="1:11" s="20" customFormat="1" ht="18" customHeight="1">
      <c r="A133" s="3"/>
      <c r="B133" s="3"/>
      <c r="C133" s="20">
        <v>41</v>
      </c>
      <c r="D133" s="74" t="s">
        <v>531</v>
      </c>
      <c r="E133" s="59" t="s">
        <v>134</v>
      </c>
      <c r="F133" s="54" t="s">
        <v>382</v>
      </c>
      <c r="G133" s="55" t="s">
        <v>13</v>
      </c>
      <c r="H133" s="53">
        <v>10</v>
      </c>
      <c r="I133" s="53">
        <v>66</v>
      </c>
      <c r="J133" s="53">
        <v>673980</v>
      </c>
      <c r="K133" s="56">
        <f t="shared" si="4"/>
        <v>10211.818181818182</v>
      </c>
    </row>
    <row r="134" spans="1:11" s="20" customFormat="1" ht="18" customHeight="1">
      <c r="A134" s="3"/>
      <c r="B134" s="3"/>
      <c r="C134" s="20">
        <v>42</v>
      </c>
      <c r="D134" s="74" t="s">
        <v>431</v>
      </c>
      <c r="E134" s="58" t="s">
        <v>135</v>
      </c>
      <c r="F134" s="54" t="s">
        <v>382</v>
      </c>
      <c r="G134" s="55" t="s">
        <v>13</v>
      </c>
      <c r="H134" s="53">
        <v>40</v>
      </c>
      <c r="I134" s="53">
        <v>489</v>
      </c>
      <c r="J134" s="53">
        <v>4713538</v>
      </c>
      <c r="K134" s="56">
        <f t="shared" si="4"/>
        <v>9639.137014314929</v>
      </c>
    </row>
    <row r="135" spans="1:11" s="20" customFormat="1" ht="18" customHeight="1">
      <c r="A135" s="3"/>
      <c r="B135" s="3"/>
      <c r="C135" s="20">
        <v>43</v>
      </c>
      <c r="D135" s="74" t="s">
        <v>532</v>
      </c>
      <c r="E135" s="59" t="s">
        <v>136</v>
      </c>
      <c r="F135" s="54" t="s">
        <v>382</v>
      </c>
      <c r="G135" s="55" t="s">
        <v>13</v>
      </c>
      <c r="H135" s="53">
        <v>20</v>
      </c>
      <c r="I135" s="53">
        <v>289</v>
      </c>
      <c r="J135" s="53">
        <v>3331800</v>
      </c>
      <c r="K135" s="56">
        <f t="shared" si="4"/>
        <v>11528.71972318339</v>
      </c>
    </row>
    <row r="136" spans="1:11" s="20" customFormat="1" ht="18" customHeight="1">
      <c r="A136" s="3"/>
      <c r="B136" s="3"/>
      <c r="C136" s="20">
        <v>44</v>
      </c>
      <c r="D136" s="74" t="s">
        <v>533</v>
      </c>
      <c r="E136" s="59" t="s">
        <v>137</v>
      </c>
      <c r="F136" s="54" t="s">
        <v>382</v>
      </c>
      <c r="G136" s="55" t="s">
        <v>13</v>
      </c>
      <c r="H136" s="53">
        <v>30</v>
      </c>
      <c r="I136" s="53">
        <v>334</v>
      </c>
      <c r="J136" s="53">
        <v>3845248</v>
      </c>
      <c r="K136" s="56">
        <f t="shared" si="4"/>
        <v>11512.718562874252</v>
      </c>
    </row>
    <row r="137" spans="1:11" s="20" customFormat="1" ht="18" customHeight="1">
      <c r="A137" s="3"/>
      <c r="B137" s="3"/>
      <c r="C137" s="20">
        <v>45</v>
      </c>
      <c r="D137" s="74" t="s">
        <v>534</v>
      </c>
      <c r="E137" s="59" t="s">
        <v>138</v>
      </c>
      <c r="F137" s="54" t="s">
        <v>382</v>
      </c>
      <c r="G137" s="55" t="s">
        <v>13</v>
      </c>
      <c r="H137" s="53">
        <v>25</v>
      </c>
      <c r="I137" s="53">
        <v>133</v>
      </c>
      <c r="J137" s="53">
        <v>1447850</v>
      </c>
      <c r="K137" s="56">
        <f t="shared" si="4"/>
        <v>10886.09022556391</v>
      </c>
    </row>
    <row r="138" spans="1:11" s="20" customFormat="1" ht="18" customHeight="1">
      <c r="A138" s="3"/>
      <c r="B138" s="3"/>
      <c r="C138" s="20">
        <v>46</v>
      </c>
      <c r="D138" s="74" t="s">
        <v>535</v>
      </c>
      <c r="E138" s="58" t="s">
        <v>139</v>
      </c>
      <c r="F138" s="54" t="s">
        <v>382</v>
      </c>
      <c r="G138" s="55" t="s">
        <v>13</v>
      </c>
      <c r="H138" s="53">
        <v>20</v>
      </c>
      <c r="I138" s="53">
        <v>189</v>
      </c>
      <c r="J138" s="53">
        <v>3436901</v>
      </c>
      <c r="K138" s="56">
        <f t="shared" si="4"/>
        <v>18184.661375661377</v>
      </c>
    </row>
    <row r="139" spans="1:11" s="20" customFormat="1" ht="18" customHeight="1">
      <c r="A139" s="3"/>
      <c r="B139" s="3"/>
      <c r="C139" s="20">
        <v>47</v>
      </c>
      <c r="D139" s="74" t="s">
        <v>536</v>
      </c>
      <c r="E139" s="61" t="s">
        <v>140</v>
      </c>
      <c r="F139" s="54" t="s">
        <v>382</v>
      </c>
      <c r="G139" s="63" t="s">
        <v>13</v>
      </c>
      <c r="H139" s="53">
        <v>20</v>
      </c>
      <c r="I139" s="53">
        <v>323</v>
      </c>
      <c r="J139" s="53">
        <v>5583552</v>
      </c>
      <c r="K139" s="64">
        <f t="shared" si="4"/>
        <v>17286.5386996904</v>
      </c>
    </row>
    <row r="140" spans="1:11" s="20" customFormat="1" ht="18" customHeight="1">
      <c r="A140" s="3"/>
      <c r="B140" s="3"/>
      <c r="C140" s="20">
        <v>48</v>
      </c>
      <c r="D140" s="74" t="s">
        <v>537</v>
      </c>
      <c r="E140" s="61" t="s">
        <v>141</v>
      </c>
      <c r="F140" s="54" t="s">
        <v>382</v>
      </c>
      <c r="G140" s="55" t="s">
        <v>13</v>
      </c>
      <c r="H140" s="53">
        <v>10</v>
      </c>
      <c r="I140" s="53">
        <v>158</v>
      </c>
      <c r="J140" s="53">
        <v>926409</v>
      </c>
      <c r="K140" s="56">
        <f t="shared" si="4"/>
        <v>5863.348101265823</v>
      </c>
    </row>
    <row r="141" spans="1:11" s="20" customFormat="1" ht="18" customHeight="1">
      <c r="A141" s="3"/>
      <c r="B141" s="3"/>
      <c r="C141" s="20">
        <v>49</v>
      </c>
      <c r="D141" s="75">
        <v>4610103097</v>
      </c>
      <c r="E141" s="61" t="s">
        <v>142</v>
      </c>
      <c r="F141" s="54" t="s">
        <v>382</v>
      </c>
      <c r="G141" s="55" t="s">
        <v>13</v>
      </c>
      <c r="H141" s="53">
        <v>10</v>
      </c>
      <c r="I141" s="53">
        <v>178</v>
      </c>
      <c r="J141" s="53">
        <v>3187050</v>
      </c>
      <c r="K141" s="56">
        <f t="shared" si="4"/>
        <v>17904.775280898877</v>
      </c>
    </row>
    <row r="142" spans="1:11" s="20" customFormat="1" ht="18" customHeight="1">
      <c r="A142" s="3"/>
      <c r="B142" s="3"/>
      <c r="C142" s="20">
        <v>50</v>
      </c>
      <c r="D142" s="74" t="s">
        <v>538</v>
      </c>
      <c r="E142" s="61" t="s">
        <v>143</v>
      </c>
      <c r="F142" s="54" t="s">
        <v>382</v>
      </c>
      <c r="G142" s="55" t="s">
        <v>13</v>
      </c>
      <c r="H142" s="53">
        <v>20</v>
      </c>
      <c r="I142" s="53">
        <v>138</v>
      </c>
      <c r="J142" s="53">
        <v>3710023</v>
      </c>
      <c r="K142" s="56">
        <f t="shared" si="4"/>
        <v>26884.22463768116</v>
      </c>
    </row>
    <row r="143" spans="1:11" s="20" customFormat="1" ht="18" customHeight="1">
      <c r="A143" s="3"/>
      <c r="B143" s="3"/>
      <c r="C143" s="20">
        <v>51</v>
      </c>
      <c r="D143" s="74" t="s">
        <v>433</v>
      </c>
      <c r="E143" s="61" t="s">
        <v>37</v>
      </c>
      <c r="F143" s="54" t="s">
        <v>382</v>
      </c>
      <c r="G143" s="55" t="s">
        <v>13</v>
      </c>
      <c r="H143" s="53">
        <v>10</v>
      </c>
      <c r="I143" s="53">
        <v>103</v>
      </c>
      <c r="J143" s="53">
        <v>1759050</v>
      </c>
      <c r="K143" s="56">
        <f t="shared" si="4"/>
        <v>17078.155339805824</v>
      </c>
    </row>
    <row r="144" spans="1:11" s="20" customFormat="1" ht="18" customHeight="1">
      <c r="A144" s="3"/>
      <c r="B144" s="3"/>
      <c r="C144" s="20">
        <v>52</v>
      </c>
      <c r="D144" s="74" t="s">
        <v>539</v>
      </c>
      <c r="E144" s="61" t="s">
        <v>144</v>
      </c>
      <c r="F144" s="54" t="s">
        <v>382</v>
      </c>
      <c r="G144" s="55" t="s">
        <v>13</v>
      </c>
      <c r="H144" s="53">
        <v>20</v>
      </c>
      <c r="I144" s="53">
        <v>366</v>
      </c>
      <c r="J144" s="53">
        <v>5394470</v>
      </c>
      <c r="K144" s="56">
        <f t="shared" si="4"/>
        <v>14738.989071038251</v>
      </c>
    </row>
    <row r="145" spans="1:11" s="20" customFormat="1" ht="18" customHeight="1">
      <c r="A145" s="3"/>
      <c r="B145" s="3"/>
      <c r="C145" s="20">
        <v>53</v>
      </c>
      <c r="D145" s="74" t="s">
        <v>540</v>
      </c>
      <c r="E145" s="60" t="s">
        <v>145</v>
      </c>
      <c r="F145" s="54" t="s">
        <v>382</v>
      </c>
      <c r="G145" s="55" t="s">
        <v>13</v>
      </c>
      <c r="H145" s="53">
        <v>20</v>
      </c>
      <c r="I145" s="53">
        <v>269</v>
      </c>
      <c r="J145" s="53">
        <v>2094942</v>
      </c>
      <c r="K145" s="56">
        <f t="shared" si="4"/>
        <v>7787.888475836431</v>
      </c>
    </row>
    <row r="146" spans="1:11" s="20" customFormat="1" ht="18" customHeight="1">
      <c r="A146" s="3"/>
      <c r="B146" s="3"/>
      <c r="C146" s="20">
        <v>54</v>
      </c>
      <c r="D146" s="74" t="s">
        <v>541</v>
      </c>
      <c r="E146" s="60" t="s">
        <v>146</v>
      </c>
      <c r="F146" s="54" t="s">
        <v>382</v>
      </c>
      <c r="G146" s="55" t="s">
        <v>13</v>
      </c>
      <c r="H146" s="53">
        <v>20</v>
      </c>
      <c r="I146" s="53">
        <v>90</v>
      </c>
      <c r="J146" s="53">
        <v>955131</v>
      </c>
      <c r="K146" s="56">
        <f t="shared" si="4"/>
        <v>10612.566666666668</v>
      </c>
    </row>
    <row r="147" spans="1:11" s="20" customFormat="1" ht="18" customHeight="1">
      <c r="A147" s="3"/>
      <c r="B147" s="3"/>
      <c r="C147" s="20">
        <v>55</v>
      </c>
      <c r="D147" s="74" t="s">
        <v>542</v>
      </c>
      <c r="E147" s="61" t="s">
        <v>147</v>
      </c>
      <c r="F147" s="54" t="s">
        <v>382</v>
      </c>
      <c r="G147" s="55" t="s">
        <v>13</v>
      </c>
      <c r="H147" s="53">
        <v>20</v>
      </c>
      <c r="I147" s="53">
        <v>86</v>
      </c>
      <c r="J147" s="53">
        <v>256660</v>
      </c>
      <c r="K147" s="56">
        <f t="shared" si="4"/>
        <v>2984.4186046511627</v>
      </c>
    </row>
    <row r="148" spans="1:11" s="20" customFormat="1" ht="18" customHeight="1">
      <c r="A148" s="3"/>
      <c r="B148" s="3"/>
      <c r="C148" s="20">
        <v>56</v>
      </c>
      <c r="D148" s="74" t="s">
        <v>543</v>
      </c>
      <c r="E148" s="61" t="s">
        <v>148</v>
      </c>
      <c r="F148" s="54" t="s">
        <v>382</v>
      </c>
      <c r="G148" s="55" t="s">
        <v>13</v>
      </c>
      <c r="H148" s="53">
        <v>20</v>
      </c>
      <c r="I148" s="53">
        <v>46</v>
      </c>
      <c r="J148" s="53">
        <v>1383300</v>
      </c>
      <c r="K148" s="56">
        <f t="shared" si="4"/>
        <v>30071.739130434784</v>
      </c>
    </row>
    <row r="149" spans="1:11" s="20" customFormat="1" ht="18" customHeight="1">
      <c r="A149" s="3"/>
      <c r="B149" s="3"/>
      <c r="C149" s="20">
        <v>57</v>
      </c>
      <c r="D149" s="74" t="s">
        <v>544</v>
      </c>
      <c r="E149" s="61" t="s">
        <v>149</v>
      </c>
      <c r="F149" s="54" t="s">
        <v>382</v>
      </c>
      <c r="G149" s="55" t="s">
        <v>13</v>
      </c>
      <c r="H149" s="53">
        <v>20</v>
      </c>
      <c r="I149" s="53">
        <v>235</v>
      </c>
      <c r="J149" s="53">
        <v>7289310</v>
      </c>
      <c r="K149" s="56">
        <f t="shared" si="4"/>
        <v>31018.340425531915</v>
      </c>
    </row>
    <row r="150" spans="1:11" s="20" customFormat="1" ht="18" customHeight="1">
      <c r="A150" s="3"/>
      <c r="B150" s="3"/>
      <c r="C150" s="20">
        <v>58</v>
      </c>
      <c r="D150" s="74" t="s">
        <v>545</v>
      </c>
      <c r="E150" s="60" t="s">
        <v>150</v>
      </c>
      <c r="F150" s="54" t="s">
        <v>382</v>
      </c>
      <c r="G150" s="55" t="s">
        <v>13</v>
      </c>
      <c r="H150" s="53">
        <v>10</v>
      </c>
      <c r="I150" s="53">
        <v>164</v>
      </c>
      <c r="J150" s="53">
        <v>945825</v>
      </c>
      <c r="K150" s="56">
        <f t="shared" si="4"/>
        <v>5767.225609756098</v>
      </c>
    </row>
    <row r="151" spans="1:11" s="20" customFormat="1" ht="18" customHeight="1">
      <c r="A151" s="3"/>
      <c r="B151" s="3"/>
      <c r="C151" s="20">
        <v>59</v>
      </c>
      <c r="D151" s="74" t="s">
        <v>546</v>
      </c>
      <c r="E151" s="61" t="s">
        <v>151</v>
      </c>
      <c r="F151" s="54" t="s">
        <v>382</v>
      </c>
      <c r="G151" s="55" t="s">
        <v>13</v>
      </c>
      <c r="H151" s="53">
        <v>30</v>
      </c>
      <c r="I151" s="53">
        <v>376</v>
      </c>
      <c r="J151" s="53">
        <v>4959750</v>
      </c>
      <c r="K151" s="56">
        <f t="shared" si="4"/>
        <v>13190.824468085106</v>
      </c>
    </row>
    <row r="152" spans="1:11" s="20" customFormat="1" ht="18" customHeight="1">
      <c r="A152" s="3"/>
      <c r="B152" s="3"/>
      <c r="C152" s="20">
        <v>60</v>
      </c>
      <c r="D152" s="74" t="s">
        <v>547</v>
      </c>
      <c r="E152" s="61" t="s">
        <v>152</v>
      </c>
      <c r="F152" s="54" t="s">
        <v>382</v>
      </c>
      <c r="G152" s="55" t="s">
        <v>13</v>
      </c>
      <c r="H152" s="53">
        <v>20</v>
      </c>
      <c r="I152" s="53">
        <v>250</v>
      </c>
      <c r="J152" s="53">
        <v>3310200</v>
      </c>
      <c r="K152" s="56">
        <f t="shared" si="4"/>
        <v>13240.8</v>
      </c>
    </row>
    <row r="153" spans="1:11" s="20" customFormat="1" ht="18" customHeight="1">
      <c r="A153" s="3"/>
      <c r="B153" s="3"/>
      <c r="C153" s="20">
        <v>61</v>
      </c>
      <c r="D153" s="74" t="s">
        <v>548</v>
      </c>
      <c r="E153" s="61" t="s">
        <v>153</v>
      </c>
      <c r="F153" s="54" t="s">
        <v>382</v>
      </c>
      <c r="G153" s="55" t="s">
        <v>13</v>
      </c>
      <c r="H153" s="53">
        <v>10</v>
      </c>
      <c r="I153" s="53">
        <v>152</v>
      </c>
      <c r="J153" s="53">
        <v>513350</v>
      </c>
      <c r="K153" s="56">
        <f t="shared" si="4"/>
        <v>3377.3026315789475</v>
      </c>
    </row>
    <row r="154" spans="1:11" s="20" customFormat="1" ht="18" customHeight="1">
      <c r="A154" s="3"/>
      <c r="B154" s="3"/>
      <c r="C154" s="20">
        <v>62</v>
      </c>
      <c r="D154" s="74" t="s">
        <v>549</v>
      </c>
      <c r="E154" s="61" t="s">
        <v>154</v>
      </c>
      <c r="F154" s="54" t="s">
        <v>382</v>
      </c>
      <c r="G154" s="65" t="s">
        <v>13</v>
      </c>
      <c r="H154" s="53">
        <v>20</v>
      </c>
      <c r="I154" s="53">
        <v>136</v>
      </c>
      <c r="J154" s="53">
        <v>949320</v>
      </c>
      <c r="K154" s="66">
        <f t="shared" si="4"/>
        <v>6980.294117647059</v>
      </c>
    </row>
    <row r="155" spans="1:11" s="20" customFormat="1" ht="18" customHeight="1">
      <c r="A155" s="3"/>
      <c r="B155" s="3"/>
      <c r="C155" s="20">
        <v>63</v>
      </c>
      <c r="D155" s="74" t="s">
        <v>550</v>
      </c>
      <c r="E155" s="61" t="s">
        <v>155</v>
      </c>
      <c r="F155" s="54" t="s">
        <v>382</v>
      </c>
      <c r="G155" s="55" t="s">
        <v>13</v>
      </c>
      <c r="H155" s="53">
        <v>20</v>
      </c>
      <c r="I155" s="53">
        <v>233</v>
      </c>
      <c r="J155" s="53">
        <v>3483200</v>
      </c>
      <c r="K155" s="56">
        <f t="shared" si="4"/>
        <v>14949.356223175966</v>
      </c>
    </row>
    <row r="156" spans="1:11" s="20" customFormat="1" ht="18" customHeight="1">
      <c r="A156" s="3"/>
      <c r="B156" s="3"/>
      <c r="C156" s="20">
        <v>64</v>
      </c>
      <c r="D156" s="74" t="s">
        <v>551</v>
      </c>
      <c r="E156" s="67" t="s">
        <v>156</v>
      </c>
      <c r="F156" s="54" t="s">
        <v>382</v>
      </c>
      <c r="G156" s="55" t="s">
        <v>13</v>
      </c>
      <c r="H156" s="53">
        <v>20</v>
      </c>
      <c r="I156" s="53">
        <v>295</v>
      </c>
      <c r="J156" s="53">
        <v>1337341</v>
      </c>
      <c r="K156" s="56">
        <f t="shared" si="4"/>
        <v>4533.359322033898</v>
      </c>
    </row>
    <row r="157" spans="1:11" s="20" customFormat="1" ht="18" customHeight="1">
      <c r="A157" s="3"/>
      <c r="B157" s="3"/>
      <c r="C157" s="20">
        <v>65</v>
      </c>
      <c r="D157" s="74" t="s">
        <v>552</v>
      </c>
      <c r="E157" s="61" t="s">
        <v>157</v>
      </c>
      <c r="F157" s="54" t="s">
        <v>382</v>
      </c>
      <c r="G157" s="55" t="s">
        <v>13</v>
      </c>
      <c r="H157" s="53">
        <v>20</v>
      </c>
      <c r="I157" s="53">
        <v>297</v>
      </c>
      <c r="J157" s="53">
        <v>3642100</v>
      </c>
      <c r="K157" s="56">
        <f aca="true" t="shared" si="5" ref="K157:K220">J157/I157</f>
        <v>12262.962962962964</v>
      </c>
    </row>
    <row r="158" spans="1:11" s="20" customFormat="1" ht="18" customHeight="1">
      <c r="A158" s="3"/>
      <c r="B158" s="3"/>
      <c r="C158" s="20">
        <v>66</v>
      </c>
      <c r="D158" s="74" t="s">
        <v>553</v>
      </c>
      <c r="E158" s="60" t="s">
        <v>158</v>
      </c>
      <c r="F158" s="54" t="s">
        <v>382</v>
      </c>
      <c r="G158" s="55" t="s">
        <v>13</v>
      </c>
      <c r="H158" s="53">
        <v>20</v>
      </c>
      <c r="I158" s="53">
        <v>188</v>
      </c>
      <c r="J158" s="53">
        <v>4886444</v>
      </c>
      <c r="K158" s="56">
        <f t="shared" si="5"/>
        <v>25991.72340425532</v>
      </c>
    </row>
    <row r="159" spans="1:11" s="20" customFormat="1" ht="18" customHeight="1">
      <c r="A159" s="3"/>
      <c r="B159" s="3"/>
      <c r="C159" s="20">
        <v>67</v>
      </c>
      <c r="D159" s="74" t="s">
        <v>554</v>
      </c>
      <c r="E159" s="61" t="s">
        <v>159</v>
      </c>
      <c r="F159" s="54" t="s">
        <v>382</v>
      </c>
      <c r="G159" s="55" t="s">
        <v>13</v>
      </c>
      <c r="H159" s="53">
        <v>20</v>
      </c>
      <c r="I159" s="53">
        <v>265</v>
      </c>
      <c r="J159" s="53">
        <v>2658963</v>
      </c>
      <c r="K159" s="56">
        <f t="shared" si="5"/>
        <v>10033.822641509434</v>
      </c>
    </row>
    <row r="160" spans="1:11" s="20" customFormat="1" ht="18" customHeight="1">
      <c r="A160" s="3"/>
      <c r="B160" s="3"/>
      <c r="C160" s="20">
        <v>68</v>
      </c>
      <c r="D160" s="74" t="s">
        <v>555</v>
      </c>
      <c r="E160" s="61" t="s">
        <v>160</v>
      </c>
      <c r="F160" s="54" t="s">
        <v>382</v>
      </c>
      <c r="G160" s="55" t="s">
        <v>13</v>
      </c>
      <c r="H160" s="53">
        <v>20</v>
      </c>
      <c r="I160" s="53">
        <v>191</v>
      </c>
      <c r="J160" s="53">
        <v>2268980</v>
      </c>
      <c r="K160" s="56">
        <f t="shared" si="5"/>
        <v>11879.476439790576</v>
      </c>
    </row>
    <row r="161" spans="1:11" s="20" customFormat="1" ht="18" customHeight="1">
      <c r="A161" s="3"/>
      <c r="B161" s="3"/>
      <c r="C161" s="20">
        <v>69</v>
      </c>
      <c r="D161" s="74" t="s">
        <v>556</v>
      </c>
      <c r="E161" s="61" t="s">
        <v>161</v>
      </c>
      <c r="F161" s="54" t="s">
        <v>382</v>
      </c>
      <c r="G161" s="55" t="s">
        <v>13</v>
      </c>
      <c r="H161" s="53">
        <v>20</v>
      </c>
      <c r="I161" s="53">
        <v>187</v>
      </c>
      <c r="J161" s="53">
        <v>2047929</v>
      </c>
      <c r="K161" s="56">
        <f t="shared" si="5"/>
        <v>10951.491978609625</v>
      </c>
    </row>
    <row r="162" spans="1:11" s="20" customFormat="1" ht="18" customHeight="1">
      <c r="A162" s="3"/>
      <c r="B162" s="3"/>
      <c r="C162" s="20">
        <v>70</v>
      </c>
      <c r="D162" s="74" t="s">
        <v>441</v>
      </c>
      <c r="E162" s="60" t="s">
        <v>162</v>
      </c>
      <c r="F162" s="54" t="s">
        <v>382</v>
      </c>
      <c r="G162" s="55" t="s">
        <v>13</v>
      </c>
      <c r="H162" s="53">
        <v>20</v>
      </c>
      <c r="I162" s="53">
        <v>49</v>
      </c>
      <c r="J162" s="53">
        <v>500113</v>
      </c>
      <c r="K162" s="56">
        <f t="shared" si="5"/>
        <v>10206.387755102041</v>
      </c>
    </row>
    <row r="163" spans="1:11" s="20" customFormat="1" ht="18" customHeight="1">
      <c r="A163" s="3"/>
      <c r="B163" s="3"/>
      <c r="C163" s="20">
        <v>71</v>
      </c>
      <c r="D163" s="74" t="s">
        <v>557</v>
      </c>
      <c r="E163" s="61" t="s">
        <v>163</v>
      </c>
      <c r="F163" s="54" t="s">
        <v>382</v>
      </c>
      <c r="G163" s="55" t="s">
        <v>13</v>
      </c>
      <c r="H163" s="53">
        <v>20</v>
      </c>
      <c r="I163" s="53">
        <v>112</v>
      </c>
      <c r="J163" s="53">
        <v>1575440</v>
      </c>
      <c r="K163" s="56">
        <f t="shared" si="5"/>
        <v>14066.42857142857</v>
      </c>
    </row>
    <row r="164" spans="1:11" s="20" customFormat="1" ht="18" customHeight="1">
      <c r="A164" s="3"/>
      <c r="B164" s="3"/>
      <c r="C164" s="20">
        <v>72</v>
      </c>
      <c r="D164" s="74" t="s">
        <v>558</v>
      </c>
      <c r="E164" s="60" t="s">
        <v>164</v>
      </c>
      <c r="F164" s="54" t="s">
        <v>382</v>
      </c>
      <c r="G164" s="55" t="s">
        <v>13</v>
      </c>
      <c r="H164" s="53">
        <v>20</v>
      </c>
      <c r="I164" s="53">
        <v>93</v>
      </c>
      <c r="J164" s="53">
        <v>2173051</v>
      </c>
      <c r="K164" s="56">
        <f t="shared" si="5"/>
        <v>23366.139784946237</v>
      </c>
    </row>
    <row r="165" spans="1:11" s="20" customFormat="1" ht="18" customHeight="1">
      <c r="A165" s="3"/>
      <c r="B165" s="3"/>
      <c r="C165" s="20">
        <v>73</v>
      </c>
      <c r="D165" s="74" t="s">
        <v>559</v>
      </c>
      <c r="E165" s="61" t="s">
        <v>165</v>
      </c>
      <c r="F165" s="54" t="s">
        <v>382</v>
      </c>
      <c r="G165" s="55" t="s">
        <v>13</v>
      </c>
      <c r="H165" s="53">
        <v>20</v>
      </c>
      <c r="I165" s="53">
        <v>396</v>
      </c>
      <c r="J165" s="53">
        <v>2194850</v>
      </c>
      <c r="K165" s="56">
        <f t="shared" si="5"/>
        <v>5542.550505050505</v>
      </c>
    </row>
    <row r="166" spans="1:11" s="20" customFormat="1" ht="18" customHeight="1">
      <c r="A166" s="3"/>
      <c r="B166" s="3"/>
      <c r="C166" s="20">
        <v>74</v>
      </c>
      <c r="D166" s="74" t="s">
        <v>443</v>
      </c>
      <c r="E166" s="61" t="s">
        <v>47</v>
      </c>
      <c r="F166" s="54" t="s">
        <v>382</v>
      </c>
      <c r="G166" s="55" t="s">
        <v>13</v>
      </c>
      <c r="H166" s="53">
        <v>10</v>
      </c>
      <c r="I166" s="53">
        <v>78</v>
      </c>
      <c r="J166" s="53">
        <v>1294800</v>
      </c>
      <c r="K166" s="56">
        <f t="shared" si="5"/>
        <v>16600</v>
      </c>
    </row>
    <row r="167" spans="1:11" s="20" customFormat="1" ht="18" customHeight="1">
      <c r="A167" s="3"/>
      <c r="B167" s="3"/>
      <c r="C167" s="20">
        <v>75</v>
      </c>
      <c r="D167" s="74" t="s">
        <v>560</v>
      </c>
      <c r="E167" s="60" t="s">
        <v>166</v>
      </c>
      <c r="F167" s="54" t="s">
        <v>382</v>
      </c>
      <c r="G167" s="55" t="s">
        <v>13</v>
      </c>
      <c r="H167" s="53">
        <v>20</v>
      </c>
      <c r="I167" s="53">
        <v>179</v>
      </c>
      <c r="J167" s="53">
        <v>1953900</v>
      </c>
      <c r="K167" s="56">
        <f t="shared" si="5"/>
        <v>10915.64245810056</v>
      </c>
    </row>
    <row r="168" spans="1:11" s="20" customFormat="1" ht="18" customHeight="1">
      <c r="A168" s="3"/>
      <c r="B168" s="3"/>
      <c r="C168" s="20">
        <v>76</v>
      </c>
      <c r="D168" s="74" t="s">
        <v>561</v>
      </c>
      <c r="E168" s="58" t="s">
        <v>167</v>
      </c>
      <c r="F168" s="54" t="s">
        <v>382</v>
      </c>
      <c r="G168" s="55" t="s">
        <v>13</v>
      </c>
      <c r="H168" s="53">
        <v>20</v>
      </c>
      <c r="I168" s="53">
        <v>209</v>
      </c>
      <c r="J168" s="53">
        <v>2139950</v>
      </c>
      <c r="K168" s="56">
        <f t="shared" si="5"/>
        <v>10238.995215311004</v>
      </c>
    </row>
    <row r="169" spans="1:11" s="20" customFormat="1" ht="18" customHeight="1">
      <c r="A169" s="3"/>
      <c r="B169" s="3"/>
      <c r="C169" s="20">
        <v>77</v>
      </c>
      <c r="D169" s="74" t="s">
        <v>444</v>
      </c>
      <c r="E169" s="58" t="s">
        <v>48</v>
      </c>
      <c r="F169" s="54" t="s">
        <v>382</v>
      </c>
      <c r="G169" s="55" t="s">
        <v>13</v>
      </c>
      <c r="H169" s="53">
        <v>10</v>
      </c>
      <c r="I169" s="53">
        <v>52</v>
      </c>
      <c r="J169" s="53">
        <v>665350</v>
      </c>
      <c r="K169" s="56">
        <f t="shared" si="5"/>
        <v>12795.192307692309</v>
      </c>
    </row>
    <row r="170" spans="1:11" s="20" customFormat="1" ht="18" customHeight="1">
      <c r="A170" s="3"/>
      <c r="B170" s="3"/>
      <c r="C170" s="20">
        <v>78</v>
      </c>
      <c r="D170" s="74" t="s">
        <v>562</v>
      </c>
      <c r="E170" s="58" t="s">
        <v>168</v>
      </c>
      <c r="F170" s="54" t="s">
        <v>382</v>
      </c>
      <c r="G170" s="55" t="s">
        <v>13</v>
      </c>
      <c r="H170" s="53">
        <v>20</v>
      </c>
      <c r="I170" s="53">
        <v>197</v>
      </c>
      <c r="J170" s="53">
        <v>1677500</v>
      </c>
      <c r="K170" s="56">
        <f t="shared" si="5"/>
        <v>8515.22842639594</v>
      </c>
    </row>
    <row r="171" spans="1:11" s="20" customFormat="1" ht="18" customHeight="1">
      <c r="A171" s="3"/>
      <c r="B171" s="3"/>
      <c r="C171" s="20">
        <v>79</v>
      </c>
      <c r="D171" s="74" t="s">
        <v>563</v>
      </c>
      <c r="E171" s="59" t="s">
        <v>169</v>
      </c>
      <c r="F171" s="54" t="s">
        <v>382</v>
      </c>
      <c r="G171" s="55" t="s">
        <v>13</v>
      </c>
      <c r="H171" s="53">
        <v>20</v>
      </c>
      <c r="I171" s="53">
        <v>153</v>
      </c>
      <c r="J171" s="53">
        <v>2178060</v>
      </c>
      <c r="K171" s="56">
        <f t="shared" si="5"/>
        <v>14235.686274509804</v>
      </c>
    </row>
    <row r="172" spans="1:11" s="20" customFormat="1" ht="18" customHeight="1">
      <c r="A172" s="3"/>
      <c r="B172" s="3"/>
      <c r="C172" s="20">
        <v>80</v>
      </c>
      <c r="D172" s="74" t="s">
        <v>564</v>
      </c>
      <c r="E172" s="58" t="s">
        <v>170</v>
      </c>
      <c r="F172" s="54" t="s">
        <v>382</v>
      </c>
      <c r="G172" s="55" t="s">
        <v>13</v>
      </c>
      <c r="H172" s="53">
        <v>20</v>
      </c>
      <c r="I172" s="53">
        <v>198</v>
      </c>
      <c r="J172" s="53">
        <v>3017781</v>
      </c>
      <c r="K172" s="56">
        <f t="shared" si="5"/>
        <v>15241.318181818182</v>
      </c>
    </row>
    <row r="173" spans="1:11" s="20" customFormat="1" ht="18" customHeight="1">
      <c r="A173" s="3"/>
      <c r="B173" s="3"/>
      <c r="C173" s="20">
        <v>81</v>
      </c>
      <c r="D173" s="74" t="s">
        <v>565</v>
      </c>
      <c r="E173" s="58" t="s">
        <v>171</v>
      </c>
      <c r="F173" s="54" t="s">
        <v>382</v>
      </c>
      <c r="G173" s="55" t="s">
        <v>13</v>
      </c>
      <c r="H173" s="53">
        <v>10</v>
      </c>
      <c r="I173" s="53">
        <v>68</v>
      </c>
      <c r="J173" s="53">
        <v>319100</v>
      </c>
      <c r="K173" s="56">
        <f t="shared" si="5"/>
        <v>4692.64705882353</v>
      </c>
    </row>
    <row r="174" spans="1:11" s="20" customFormat="1" ht="18" customHeight="1">
      <c r="A174" s="3"/>
      <c r="B174" s="3"/>
      <c r="C174" s="20">
        <v>82</v>
      </c>
      <c r="D174" s="74" t="s">
        <v>566</v>
      </c>
      <c r="E174" s="58" t="s">
        <v>172</v>
      </c>
      <c r="F174" s="54" t="s">
        <v>382</v>
      </c>
      <c r="G174" s="55" t="s">
        <v>13</v>
      </c>
      <c r="H174" s="53">
        <v>10</v>
      </c>
      <c r="I174" s="53">
        <v>51</v>
      </c>
      <c r="J174" s="53">
        <v>252400</v>
      </c>
      <c r="K174" s="56">
        <f t="shared" si="5"/>
        <v>4949.019607843137</v>
      </c>
    </row>
    <row r="175" spans="1:11" s="20" customFormat="1" ht="18" customHeight="1">
      <c r="A175" s="3"/>
      <c r="B175" s="3"/>
      <c r="C175" s="20">
        <v>83</v>
      </c>
      <c r="D175" s="74" t="s">
        <v>567</v>
      </c>
      <c r="E175" s="58" t="s">
        <v>173</v>
      </c>
      <c r="F175" s="54" t="s">
        <v>382</v>
      </c>
      <c r="G175" s="55" t="s">
        <v>13</v>
      </c>
      <c r="H175" s="53">
        <v>20</v>
      </c>
      <c r="I175" s="53">
        <v>138</v>
      </c>
      <c r="J175" s="53">
        <v>750100</v>
      </c>
      <c r="K175" s="56">
        <f t="shared" si="5"/>
        <v>5435.507246376812</v>
      </c>
    </row>
    <row r="176" spans="1:11" s="20" customFormat="1" ht="18" customHeight="1">
      <c r="A176" s="3"/>
      <c r="B176" s="3"/>
      <c r="C176" s="20">
        <v>84</v>
      </c>
      <c r="D176" s="74" t="s">
        <v>568</v>
      </c>
      <c r="E176" s="58" t="s">
        <v>174</v>
      </c>
      <c r="F176" s="54" t="s">
        <v>382</v>
      </c>
      <c r="G176" s="55" t="s">
        <v>13</v>
      </c>
      <c r="H176" s="53">
        <v>20</v>
      </c>
      <c r="I176" s="53">
        <v>78</v>
      </c>
      <c r="J176" s="53">
        <v>1518145</v>
      </c>
      <c r="K176" s="56">
        <f t="shared" si="5"/>
        <v>19463.397435897437</v>
      </c>
    </row>
    <row r="177" spans="1:11" s="20" customFormat="1" ht="18" customHeight="1">
      <c r="A177" s="3"/>
      <c r="B177" s="3"/>
      <c r="C177" s="20">
        <v>85</v>
      </c>
      <c r="D177" s="74" t="s">
        <v>569</v>
      </c>
      <c r="E177" s="58" t="s">
        <v>175</v>
      </c>
      <c r="F177" s="54" t="s">
        <v>382</v>
      </c>
      <c r="G177" s="55" t="s">
        <v>13</v>
      </c>
      <c r="H177" s="53">
        <v>20</v>
      </c>
      <c r="I177" s="53">
        <v>236</v>
      </c>
      <c r="J177" s="53">
        <v>2821500</v>
      </c>
      <c r="K177" s="56">
        <f t="shared" si="5"/>
        <v>11955.50847457627</v>
      </c>
    </row>
    <row r="178" spans="1:11" s="20" customFormat="1" ht="18" customHeight="1">
      <c r="A178" s="3"/>
      <c r="B178" s="3"/>
      <c r="C178" s="20">
        <v>86</v>
      </c>
      <c r="D178" s="74" t="s">
        <v>570</v>
      </c>
      <c r="E178" s="58" t="s">
        <v>176</v>
      </c>
      <c r="F178" s="54" t="s">
        <v>382</v>
      </c>
      <c r="G178" s="55" t="s">
        <v>13</v>
      </c>
      <c r="H178" s="53">
        <v>20</v>
      </c>
      <c r="I178" s="53">
        <v>223</v>
      </c>
      <c r="J178" s="53">
        <v>2385500</v>
      </c>
      <c r="K178" s="56">
        <f t="shared" si="5"/>
        <v>10697.309417040358</v>
      </c>
    </row>
    <row r="179" spans="1:11" s="20" customFormat="1" ht="18" customHeight="1">
      <c r="A179" s="3"/>
      <c r="B179" s="3"/>
      <c r="C179" s="20">
        <v>87</v>
      </c>
      <c r="D179" s="74" t="s">
        <v>571</v>
      </c>
      <c r="E179" s="58" t="s">
        <v>177</v>
      </c>
      <c r="F179" s="54" t="s">
        <v>382</v>
      </c>
      <c r="G179" s="55" t="s">
        <v>13</v>
      </c>
      <c r="H179" s="53">
        <v>20</v>
      </c>
      <c r="I179" s="53">
        <v>106</v>
      </c>
      <c r="J179" s="53">
        <v>854885</v>
      </c>
      <c r="K179" s="56">
        <f t="shared" si="5"/>
        <v>8064.952830188679</v>
      </c>
    </row>
    <row r="180" spans="1:11" s="20" customFormat="1" ht="18" customHeight="1">
      <c r="A180" s="3"/>
      <c r="B180" s="3"/>
      <c r="C180" s="20">
        <v>88</v>
      </c>
      <c r="D180" s="74" t="s">
        <v>572</v>
      </c>
      <c r="E180" s="58" t="s">
        <v>178</v>
      </c>
      <c r="F180" s="54" t="s">
        <v>382</v>
      </c>
      <c r="G180" s="55" t="s">
        <v>13</v>
      </c>
      <c r="H180" s="53">
        <v>20</v>
      </c>
      <c r="I180" s="53">
        <v>252</v>
      </c>
      <c r="J180" s="53">
        <v>3304879</v>
      </c>
      <c r="K180" s="56">
        <f t="shared" si="5"/>
        <v>13114.599206349207</v>
      </c>
    </row>
    <row r="181" spans="1:11" s="20" customFormat="1" ht="18" customHeight="1">
      <c r="A181" s="3"/>
      <c r="B181" s="3"/>
      <c r="C181" s="20">
        <v>89</v>
      </c>
      <c r="D181" s="75">
        <v>4610105001</v>
      </c>
      <c r="E181" s="58" t="s">
        <v>357</v>
      </c>
      <c r="F181" s="54" t="s">
        <v>382</v>
      </c>
      <c r="G181" s="55" t="s">
        <v>13</v>
      </c>
      <c r="H181" s="53">
        <v>20</v>
      </c>
      <c r="I181" s="53">
        <v>286</v>
      </c>
      <c r="J181" s="53">
        <v>7787010</v>
      </c>
      <c r="K181" s="56">
        <f t="shared" si="5"/>
        <v>27227.30769230769</v>
      </c>
    </row>
    <row r="182" spans="1:11" s="20" customFormat="1" ht="18" customHeight="1">
      <c r="A182" s="3"/>
      <c r="B182" s="3"/>
      <c r="C182" s="20">
        <v>90</v>
      </c>
      <c r="D182" s="74" t="s">
        <v>573</v>
      </c>
      <c r="E182" s="58" t="s">
        <v>179</v>
      </c>
      <c r="F182" s="54" t="s">
        <v>382</v>
      </c>
      <c r="G182" s="55" t="s">
        <v>13</v>
      </c>
      <c r="H182" s="53">
        <v>20</v>
      </c>
      <c r="I182" s="53">
        <v>140</v>
      </c>
      <c r="J182" s="53">
        <v>1674500</v>
      </c>
      <c r="K182" s="56">
        <f t="shared" si="5"/>
        <v>11960.714285714286</v>
      </c>
    </row>
    <row r="183" spans="1:11" s="20" customFormat="1" ht="18" customHeight="1">
      <c r="A183" s="3"/>
      <c r="B183" s="3"/>
      <c r="C183" s="20">
        <v>91</v>
      </c>
      <c r="D183" s="74" t="s">
        <v>574</v>
      </c>
      <c r="E183" s="58" t="s">
        <v>180</v>
      </c>
      <c r="F183" s="54" t="s">
        <v>382</v>
      </c>
      <c r="G183" s="55" t="s">
        <v>13</v>
      </c>
      <c r="H183" s="53">
        <v>20</v>
      </c>
      <c r="I183" s="53">
        <v>145</v>
      </c>
      <c r="J183" s="53">
        <v>2703067</v>
      </c>
      <c r="K183" s="56">
        <f t="shared" si="5"/>
        <v>18641.841379310346</v>
      </c>
    </row>
    <row r="184" spans="1:11" s="20" customFormat="1" ht="18" customHeight="1">
      <c r="A184" s="3"/>
      <c r="B184" s="3"/>
      <c r="C184" s="20">
        <v>92</v>
      </c>
      <c r="D184" s="74" t="s">
        <v>575</v>
      </c>
      <c r="E184" s="58" t="s">
        <v>181</v>
      </c>
      <c r="F184" s="54" t="s">
        <v>382</v>
      </c>
      <c r="G184" s="55" t="s">
        <v>13</v>
      </c>
      <c r="H184" s="53">
        <v>20</v>
      </c>
      <c r="I184" s="53">
        <v>158</v>
      </c>
      <c r="J184" s="53">
        <v>2631200</v>
      </c>
      <c r="K184" s="56">
        <f t="shared" si="5"/>
        <v>16653.164556962027</v>
      </c>
    </row>
    <row r="185" spans="1:11" s="20" customFormat="1" ht="18" customHeight="1">
      <c r="A185" s="3"/>
      <c r="B185" s="3"/>
      <c r="C185" s="20">
        <v>93</v>
      </c>
      <c r="D185" s="74" t="s">
        <v>576</v>
      </c>
      <c r="E185" s="58" t="s">
        <v>182</v>
      </c>
      <c r="F185" s="54" t="s">
        <v>382</v>
      </c>
      <c r="G185" s="55" t="s">
        <v>13</v>
      </c>
      <c r="H185" s="53">
        <v>20</v>
      </c>
      <c r="I185" s="53">
        <v>152</v>
      </c>
      <c r="J185" s="53">
        <v>856100</v>
      </c>
      <c r="K185" s="56">
        <f t="shared" si="5"/>
        <v>5632.236842105263</v>
      </c>
    </row>
    <row r="186" spans="1:11" s="20" customFormat="1" ht="18" customHeight="1">
      <c r="A186" s="3"/>
      <c r="B186" s="3"/>
      <c r="C186" s="20">
        <v>94</v>
      </c>
      <c r="D186" s="75">
        <v>4610102297</v>
      </c>
      <c r="E186" s="59" t="s">
        <v>359</v>
      </c>
      <c r="F186" s="54" t="s">
        <v>382</v>
      </c>
      <c r="G186" s="55" t="s">
        <v>13</v>
      </c>
      <c r="H186" s="53">
        <v>14</v>
      </c>
      <c r="I186" s="53">
        <v>20</v>
      </c>
      <c r="J186" s="53">
        <v>141560</v>
      </c>
      <c r="K186" s="56">
        <f t="shared" si="5"/>
        <v>7078</v>
      </c>
    </row>
    <row r="187" spans="1:11" s="20" customFormat="1" ht="18" customHeight="1">
      <c r="A187" s="3"/>
      <c r="B187" s="3"/>
      <c r="C187" s="20">
        <v>95</v>
      </c>
      <c r="D187" s="75">
        <v>4610101430</v>
      </c>
      <c r="E187" s="59" t="s">
        <v>360</v>
      </c>
      <c r="F187" s="54" t="s">
        <v>382</v>
      </c>
      <c r="G187" s="55" t="s">
        <v>13</v>
      </c>
      <c r="H187" s="53">
        <v>20</v>
      </c>
      <c r="I187" s="53">
        <v>450</v>
      </c>
      <c r="J187" s="53">
        <v>5842318</v>
      </c>
      <c r="K187" s="56">
        <f t="shared" si="5"/>
        <v>12982.92888888889</v>
      </c>
    </row>
    <row r="188" spans="1:11" s="20" customFormat="1" ht="18" customHeight="1">
      <c r="A188" s="3"/>
      <c r="B188" s="3"/>
      <c r="C188" s="20">
        <v>96</v>
      </c>
      <c r="D188" s="75">
        <v>4610103840</v>
      </c>
      <c r="E188" s="58" t="s">
        <v>361</v>
      </c>
      <c r="F188" s="54" t="s">
        <v>382</v>
      </c>
      <c r="G188" s="55" t="s">
        <v>13</v>
      </c>
      <c r="H188" s="53">
        <v>20</v>
      </c>
      <c r="I188" s="53">
        <v>178</v>
      </c>
      <c r="J188" s="53">
        <v>3681550</v>
      </c>
      <c r="K188" s="56">
        <f t="shared" si="5"/>
        <v>20682.865168539327</v>
      </c>
    </row>
    <row r="189" spans="1:11" s="20" customFormat="1" ht="18" customHeight="1">
      <c r="A189" s="3"/>
      <c r="B189" s="3"/>
      <c r="C189" s="20">
        <v>97</v>
      </c>
      <c r="D189" s="75">
        <v>4610104210</v>
      </c>
      <c r="E189" s="58" t="s">
        <v>362</v>
      </c>
      <c r="F189" s="54" t="s">
        <v>382</v>
      </c>
      <c r="G189" s="55" t="s">
        <v>13</v>
      </c>
      <c r="H189" s="53">
        <v>20</v>
      </c>
      <c r="I189" s="53">
        <v>557</v>
      </c>
      <c r="J189" s="53">
        <v>5649155</v>
      </c>
      <c r="K189" s="56">
        <f t="shared" si="5"/>
        <v>10142.109515260323</v>
      </c>
    </row>
    <row r="190" spans="1:11" s="20" customFormat="1" ht="18" customHeight="1">
      <c r="A190" s="3"/>
      <c r="B190" s="3"/>
      <c r="C190" s="20">
        <v>98</v>
      </c>
      <c r="D190" s="75">
        <v>4610104251</v>
      </c>
      <c r="E190" s="58" t="s">
        <v>363</v>
      </c>
      <c r="F190" s="54" t="s">
        <v>382</v>
      </c>
      <c r="G190" s="55" t="s">
        <v>13</v>
      </c>
      <c r="H190" s="53">
        <v>40</v>
      </c>
      <c r="I190" s="53">
        <v>607</v>
      </c>
      <c r="J190" s="53">
        <v>3763525</v>
      </c>
      <c r="K190" s="56">
        <f t="shared" si="5"/>
        <v>6200.2059308072485</v>
      </c>
    </row>
    <row r="191" spans="1:11" s="20" customFormat="1" ht="18" customHeight="1">
      <c r="A191" s="3"/>
      <c r="B191" s="3"/>
      <c r="C191" s="20">
        <v>99</v>
      </c>
      <c r="D191" s="75">
        <v>4610105043</v>
      </c>
      <c r="E191" s="59" t="s">
        <v>56</v>
      </c>
      <c r="F191" s="54" t="s">
        <v>382</v>
      </c>
      <c r="G191" s="55" t="s">
        <v>13</v>
      </c>
      <c r="H191" s="53">
        <v>10</v>
      </c>
      <c r="I191" s="53">
        <v>49</v>
      </c>
      <c r="J191" s="53">
        <v>913480</v>
      </c>
      <c r="K191" s="56">
        <f t="shared" si="5"/>
        <v>18642.448979591838</v>
      </c>
    </row>
    <row r="192" spans="1:11" s="20" customFormat="1" ht="18" customHeight="1">
      <c r="A192" s="3"/>
      <c r="B192" s="3"/>
      <c r="C192" s="20">
        <v>100</v>
      </c>
      <c r="D192" s="75">
        <v>4610105530</v>
      </c>
      <c r="E192" s="58" t="s">
        <v>368</v>
      </c>
      <c r="F192" s="54" t="s">
        <v>382</v>
      </c>
      <c r="G192" s="55" t="s">
        <v>13</v>
      </c>
      <c r="H192" s="53">
        <v>20</v>
      </c>
      <c r="I192" s="53">
        <v>9</v>
      </c>
      <c r="J192" s="53">
        <v>61920</v>
      </c>
      <c r="K192" s="56">
        <f t="shared" si="5"/>
        <v>6880</v>
      </c>
    </row>
    <row r="193" spans="1:11" s="20" customFormat="1" ht="18" customHeight="1">
      <c r="A193" s="3"/>
      <c r="B193" s="3"/>
      <c r="C193" s="20">
        <v>101</v>
      </c>
      <c r="D193" s="75">
        <v>4610105373</v>
      </c>
      <c r="E193" s="59" t="s">
        <v>369</v>
      </c>
      <c r="F193" s="54" t="s">
        <v>382</v>
      </c>
      <c r="G193" s="55" t="s">
        <v>13</v>
      </c>
      <c r="H193" s="53">
        <v>20</v>
      </c>
      <c r="I193" s="53">
        <v>42</v>
      </c>
      <c r="J193" s="53">
        <v>419803</v>
      </c>
      <c r="K193" s="56">
        <f t="shared" si="5"/>
        <v>9995.309523809523</v>
      </c>
    </row>
    <row r="194" spans="1:11" s="20" customFormat="1" ht="18" customHeight="1">
      <c r="A194" s="3"/>
      <c r="B194" s="3"/>
      <c r="C194" s="20">
        <v>102</v>
      </c>
      <c r="D194" s="75">
        <v>4610105217</v>
      </c>
      <c r="E194" s="59" t="s">
        <v>419</v>
      </c>
      <c r="F194" s="54" t="s">
        <v>382</v>
      </c>
      <c r="G194" s="55" t="s">
        <v>13</v>
      </c>
      <c r="H194" s="53">
        <v>20</v>
      </c>
      <c r="I194" s="53">
        <v>132</v>
      </c>
      <c r="J194" s="53">
        <v>1649050</v>
      </c>
      <c r="K194" s="56">
        <f t="shared" si="5"/>
        <v>12492.80303030303</v>
      </c>
    </row>
    <row r="195" spans="1:11" s="20" customFormat="1" ht="18" customHeight="1">
      <c r="A195" s="3"/>
      <c r="B195" s="3"/>
      <c r="C195" s="20">
        <v>103</v>
      </c>
      <c r="D195" s="75">
        <v>4610105159</v>
      </c>
      <c r="E195" s="59" t="s">
        <v>371</v>
      </c>
      <c r="F195" s="54" t="s">
        <v>382</v>
      </c>
      <c r="G195" s="55" t="s">
        <v>13</v>
      </c>
      <c r="H195" s="53">
        <v>20</v>
      </c>
      <c r="I195" s="53">
        <v>112</v>
      </c>
      <c r="J195" s="53">
        <v>757525</v>
      </c>
      <c r="K195" s="56">
        <f t="shared" si="5"/>
        <v>6763.616071428572</v>
      </c>
    </row>
    <row r="196" spans="1:11" s="20" customFormat="1" ht="18" customHeight="1">
      <c r="A196" s="3"/>
      <c r="B196" s="3"/>
      <c r="C196" s="20">
        <v>104</v>
      </c>
      <c r="D196" s="75">
        <v>4610105472</v>
      </c>
      <c r="E196" s="58" t="s">
        <v>417</v>
      </c>
      <c r="F196" s="54" t="s">
        <v>382</v>
      </c>
      <c r="G196" s="55" t="s">
        <v>13</v>
      </c>
      <c r="H196" s="53">
        <v>20</v>
      </c>
      <c r="I196" s="53">
        <v>5</v>
      </c>
      <c r="J196" s="53">
        <v>58920</v>
      </c>
      <c r="K196" s="56">
        <f t="shared" si="5"/>
        <v>11784</v>
      </c>
    </row>
    <row r="197" spans="1:11" s="20" customFormat="1" ht="18" customHeight="1">
      <c r="A197" s="3"/>
      <c r="B197" s="3"/>
      <c r="C197" s="20">
        <v>105</v>
      </c>
      <c r="D197" s="75">
        <v>4610105191</v>
      </c>
      <c r="E197" s="58" t="s">
        <v>377</v>
      </c>
      <c r="F197" s="54" t="s">
        <v>382</v>
      </c>
      <c r="G197" s="77" t="s">
        <v>13</v>
      </c>
      <c r="H197" s="78">
        <v>20</v>
      </c>
      <c r="I197" s="78">
        <v>169</v>
      </c>
      <c r="J197" s="78">
        <v>2209000</v>
      </c>
      <c r="K197" s="79">
        <f t="shared" si="5"/>
        <v>13071.005917159764</v>
      </c>
    </row>
    <row r="198" spans="1:11" s="20" customFormat="1" ht="18" customHeight="1">
      <c r="A198" s="3"/>
      <c r="B198" s="3"/>
      <c r="C198" s="20">
        <v>106</v>
      </c>
      <c r="D198" s="75">
        <v>4610104392</v>
      </c>
      <c r="E198" s="58" t="s">
        <v>423</v>
      </c>
      <c r="F198" s="54" t="s">
        <v>382</v>
      </c>
      <c r="G198" s="55" t="s">
        <v>13</v>
      </c>
      <c r="H198" s="53">
        <v>10</v>
      </c>
      <c r="I198" s="53">
        <v>157</v>
      </c>
      <c r="J198" s="53">
        <v>4887665</v>
      </c>
      <c r="K198" s="56">
        <f t="shared" si="5"/>
        <v>31131.624203821655</v>
      </c>
    </row>
    <row r="199" spans="1:11" s="20" customFormat="1" ht="18" customHeight="1">
      <c r="A199" s="3"/>
      <c r="B199" s="3"/>
      <c r="C199" s="20">
        <v>107</v>
      </c>
      <c r="D199" s="75">
        <v>4610105431</v>
      </c>
      <c r="E199" s="58" t="s">
        <v>378</v>
      </c>
      <c r="F199" s="54" t="s">
        <v>382</v>
      </c>
      <c r="G199" s="55" t="s">
        <v>13</v>
      </c>
      <c r="H199" s="53">
        <v>20</v>
      </c>
      <c r="I199" s="53">
        <v>6</v>
      </c>
      <c r="J199" s="53">
        <v>56000</v>
      </c>
      <c r="K199" s="56">
        <f t="shared" si="5"/>
        <v>9333.333333333334</v>
      </c>
    </row>
    <row r="200" spans="1:11" s="20" customFormat="1" ht="18" customHeight="1">
      <c r="A200" s="3"/>
      <c r="B200" s="3"/>
      <c r="C200" s="20">
        <v>108</v>
      </c>
      <c r="D200" s="75">
        <v>4610105365</v>
      </c>
      <c r="E200" s="58" t="s">
        <v>379</v>
      </c>
      <c r="F200" s="54" t="s">
        <v>382</v>
      </c>
      <c r="G200" s="55" t="s">
        <v>13</v>
      </c>
      <c r="H200" s="53">
        <v>20</v>
      </c>
      <c r="I200" s="53">
        <v>18</v>
      </c>
      <c r="J200" s="53">
        <v>175700</v>
      </c>
      <c r="K200" s="56">
        <f t="shared" si="5"/>
        <v>9761.111111111111</v>
      </c>
    </row>
    <row r="201" spans="1:11" s="20" customFormat="1" ht="18" customHeight="1">
      <c r="A201" s="3"/>
      <c r="B201" s="3"/>
      <c r="C201" s="20">
        <v>109</v>
      </c>
      <c r="D201" s="75">
        <v>4610105134</v>
      </c>
      <c r="E201" s="58" t="s">
        <v>381</v>
      </c>
      <c r="F201" s="54" t="s">
        <v>382</v>
      </c>
      <c r="G201" s="55" t="s">
        <v>13</v>
      </c>
      <c r="H201" s="53">
        <v>20</v>
      </c>
      <c r="I201" s="53">
        <v>47</v>
      </c>
      <c r="J201" s="53">
        <v>325250</v>
      </c>
      <c r="K201" s="56">
        <f t="shared" si="5"/>
        <v>6920.212765957447</v>
      </c>
    </row>
    <row r="202" spans="1:11" s="20" customFormat="1" ht="18" customHeight="1">
      <c r="A202" s="3"/>
      <c r="B202" s="3"/>
      <c r="C202" s="20">
        <v>110</v>
      </c>
      <c r="D202" s="75">
        <v>4610104707</v>
      </c>
      <c r="E202" s="59" t="s">
        <v>366</v>
      </c>
      <c r="F202" s="54" t="s">
        <v>382</v>
      </c>
      <c r="G202" s="55" t="s">
        <v>13</v>
      </c>
      <c r="H202" s="53">
        <v>10</v>
      </c>
      <c r="I202" s="53">
        <v>122</v>
      </c>
      <c r="J202" s="53">
        <v>1094550</v>
      </c>
      <c r="K202" s="56">
        <f t="shared" si="5"/>
        <v>8971.72131147541</v>
      </c>
    </row>
    <row r="203" spans="1:11" s="20" customFormat="1" ht="18" customHeight="1">
      <c r="A203" s="3"/>
      <c r="B203" s="3"/>
      <c r="C203" s="20">
        <v>111</v>
      </c>
      <c r="D203" s="74" t="s">
        <v>577</v>
      </c>
      <c r="E203" s="59" t="s">
        <v>183</v>
      </c>
      <c r="F203" s="54" t="s">
        <v>383</v>
      </c>
      <c r="G203" s="55" t="s">
        <v>13</v>
      </c>
      <c r="H203" s="53">
        <v>20</v>
      </c>
      <c r="I203" s="53">
        <v>180</v>
      </c>
      <c r="J203" s="53">
        <v>2880150</v>
      </c>
      <c r="K203" s="56">
        <f t="shared" si="5"/>
        <v>16000.833333333334</v>
      </c>
    </row>
    <row r="204" spans="1:11" s="20" customFormat="1" ht="18" customHeight="1">
      <c r="A204" s="3"/>
      <c r="B204" s="3"/>
      <c r="C204" s="20">
        <v>112</v>
      </c>
      <c r="D204" s="74" t="s">
        <v>578</v>
      </c>
      <c r="E204" s="59" t="s">
        <v>184</v>
      </c>
      <c r="F204" s="54" t="s">
        <v>383</v>
      </c>
      <c r="G204" s="55" t="s">
        <v>13</v>
      </c>
      <c r="H204" s="53">
        <v>10</v>
      </c>
      <c r="I204" s="53">
        <v>135</v>
      </c>
      <c r="J204" s="53">
        <v>1921180</v>
      </c>
      <c r="K204" s="56">
        <f t="shared" si="5"/>
        <v>14230.962962962964</v>
      </c>
    </row>
    <row r="205" spans="1:11" s="20" customFormat="1" ht="18" customHeight="1">
      <c r="A205" s="3"/>
      <c r="B205" s="3"/>
      <c r="C205" s="20">
        <v>113</v>
      </c>
      <c r="D205" s="74" t="s">
        <v>579</v>
      </c>
      <c r="E205" s="58" t="s">
        <v>185</v>
      </c>
      <c r="F205" s="54" t="s">
        <v>383</v>
      </c>
      <c r="G205" s="55" t="s">
        <v>13</v>
      </c>
      <c r="H205" s="53">
        <v>20</v>
      </c>
      <c r="I205" s="53">
        <v>270</v>
      </c>
      <c r="J205" s="53">
        <v>4864740</v>
      </c>
      <c r="K205" s="56">
        <f t="shared" si="5"/>
        <v>18017.555555555555</v>
      </c>
    </row>
    <row r="206" spans="1:11" s="20" customFormat="1" ht="18" customHeight="1">
      <c r="A206" s="3"/>
      <c r="B206" s="3"/>
      <c r="C206" s="20">
        <v>114</v>
      </c>
      <c r="D206" s="74" t="s">
        <v>580</v>
      </c>
      <c r="E206" s="58" t="s">
        <v>186</v>
      </c>
      <c r="F206" s="54" t="s">
        <v>383</v>
      </c>
      <c r="G206" s="55" t="s">
        <v>13</v>
      </c>
      <c r="H206" s="53">
        <v>15</v>
      </c>
      <c r="I206" s="53">
        <v>202</v>
      </c>
      <c r="J206" s="53">
        <v>2160964</v>
      </c>
      <c r="K206" s="56">
        <f t="shared" si="5"/>
        <v>10697.841584158416</v>
      </c>
    </row>
    <row r="207" spans="3:11" ht="18" customHeight="1">
      <c r="C207" s="20">
        <v>115</v>
      </c>
      <c r="D207" s="74" t="s">
        <v>581</v>
      </c>
      <c r="E207" s="68" t="s">
        <v>187</v>
      </c>
      <c r="F207" s="54" t="s">
        <v>383</v>
      </c>
      <c r="G207" s="55" t="s">
        <v>13</v>
      </c>
      <c r="H207" s="53">
        <v>10</v>
      </c>
      <c r="I207" s="53">
        <v>146</v>
      </c>
      <c r="J207" s="53">
        <v>1186534</v>
      </c>
      <c r="K207" s="56">
        <f t="shared" si="5"/>
        <v>8126.945205479452</v>
      </c>
    </row>
    <row r="208" spans="3:11" ht="18" customHeight="1">
      <c r="C208" s="20">
        <v>116</v>
      </c>
      <c r="D208" s="74" t="s">
        <v>582</v>
      </c>
      <c r="E208" s="58" t="s">
        <v>188</v>
      </c>
      <c r="F208" s="54" t="s">
        <v>383</v>
      </c>
      <c r="G208" s="55" t="s">
        <v>13</v>
      </c>
      <c r="H208" s="53">
        <v>34</v>
      </c>
      <c r="I208" s="53">
        <v>507</v>
      </c>
      <c r="J208" s="53">
        <v>6709051</v>
      </c>
      <c r="K208" s="56">
        <f t="shared" si="5"/>
        <v>13232.842209072978</v>
      </c>
    </row>
    <row r="209" spans="3:11" ht="18" customHeight="1">
      <c r="C209" s="20">
        <v>117</v>
      </c>
      <c r="D209" s="74" t="s">
        <v>583</v>
      </c>
      <c r="E209" s="58" t="s">
        <v>189</v>
      </c>
      <c r="F209" s="54" t="s">
        <v>383</v>
      </c>
      <c r="G209" s="55" t="s">
        <v>13</v>
      </c>
      <c r="H209" s="53">
        <v>20</v>
      </c>
      <c r="I209" s="53">
        <v>310</v>
      </c>
      <c r="J209" s="53">
        <v>4932243</v>
      </c>
      <c r="K209" s="56">
        <f t="shared" si="5"/>
        <v>15910.46129032258</v>
      </c>
    </row>
    <row r="210" spans="3:11" ht="18" customHeight="1">
      <c r="C210" s="20">
        <v>118</v>
      </c>
      <c r="D210" s="74" t="s">
        <v>584</v>
      </c>
      <c r="E210" s="58" t="s">
        <v>190</v>
      </c>
      <c r="F210" s="54" t="s">
        <v>383</v>
      </c>
      <c r="G210" s="55" t="s">
        <v>13</v>
      </c>
      <c r="H210" s="53">
        <v>20</v>
      </c>
      <c r="I210" s="53">
        <v>256</v>
      </c>
      <c r="J210" s="53">
        <v>6786390</v>
      </c>
      <c r="K210" s="56">
        <f t="shared" si="5"/>
        <v>26509.3359375</v>
      </c>
    </row>
    <row r="211" spans="3:11" ht="18" customHeight="1">
      <c r="C211" s="20">
        <v>119</v>
      </c>
      <c r="D211" s="74" t="s">
        <v>585</v>
      </c>
      <c r="E211" s="58" t="s">
        <v>191</v>
      </c>
      <c r="F211" s="54" t="s">
        <v>383</v>
      </c>
      <c r="G211" s="55" t="s">
        <v>13</v>
      </c>
      <c r="H211" s="53">
        <v>14</v>
      </c>
      <c r="I211" s="53">
        <v>215</v>
      </c>
      <c r="J211" s="53">
        <v>3232305</v>
      </c>
      <c r="K211" s="56">
        <f t="shared" si="5"/>
        <v>15033.976744186046</v>
      </c>
    </row>
    <row r="212" spans="3:11" ht="18" customHeight="1">
      <c r="C212" s="20">
        <v>120</v>
      </c>
      <c r="D212" s="74" t="s">
        <v>586</v>
      </c>
      <c r="E212" s="58" t="s">
        <v>192</v>
      </c>
      <c r="F212" s="54" t="s">
        <v>383</v>
      </c>
      <c r="G212" s="55" t="s">
        <v>13</v>
      </c>
      <c r="H212" s="53">
        <v>20</v>
      </c>
      <c r="I212" s="53">
        <v>183</v>
      </c>
      <c r="J212" s="53">
        <v>2975500</v>
      </c>
      <c r="K212" s="56">
        <f t="shared" si="5"/>
        <v>16259.562841530054</v>
      </c>
    </row>
    <row r="213" spans="3:11" ht="18" customHeight="1">
      <c r="C213" s="20">
        <v>121</v>
      </c>
      <c r="D213" s="74" t="s">
        <v>587</v>
      </c>
      <c r="E213" s="58" t="s">
        <v>193</v>
      </c>
      <c r="F213" s="54" t="s">
        <v>383</v>
      </c>
      <c r="G213" s="55" t="s">
        <v>13</v>
      </c>
      <c r="H213" s="53">
        <v>20</v>
      </c>
      <c r="I213" s="53">
        <v>134</v>
      </c>
      <c r="J213" s="53">
        <v>2937437</v>
      </c>
      <c r="K213" s="56">
        <f t="shared" si="5"/>
        <v>21921.171641791047</v>
      </c>
    </row>
    <row r="214" spans="3:11" ht="18" customHeight="1">
      <c r="C214" s="20">
        <v>122</v>
      </c>
      <c r="D214" s="74" t="s">
        <v>588</v>
      </c>
      <c r="E214" s="59" t="s">
        <v>194</v>
      </c>
      <c r="F214" s="54" t="s">
        <v>383</v>
      </c>
      <c r="G214" s="55" t="s">
        <v>13</v>
      </c>
      <c r="H214" s="53">
        <v>14</v>
      </c>
      <c r="I214" s="53">
        <v>270</v>
      </c>
      <c r="J214" s="53">
        <v>3117760</v>
      </c>
      <c r="K214" s="56">
        <f t="shared" si="5"/>
        <v>11547.25925925926</v>
      </c>
    </row>
    <row r="215" spans="3:11" ht="18" customHeight="1">
      <c r="C215" s="20">
        <v>123</v>
      </c>
      <c r="D215" s="74" t="s">
        <v>589</v>
      </c>
      <c r="E215" s="58" t="s">
        <v>195</v>
      </c>
      <c r="F215" s="54" t="s">
        <v>383</v>
      </c>
      <c r="G215" s="55" t="s">
        <v>13</v>
      </c>
      <c r="H215" s="53">
        <v>20</v>
      </c>
      <c r="I215" s="53">
        <v>302</v>
      </c>
      <c r="J215" s="53">
        <v>4157400</v>
      </c>
      <c r="K215" s="56">
        <f t="shared" si="5"/>
        <v>13766.225165562913</v>
      </c>
    </row>
    <row r="216" spans="3:11" ht="18" customHeight="1">
      <c r="C216" s="20">
        <v>124</v>
      </c>
      <c r="D216" s="74" t="s">
        <v>590</v>
      </c>
      <c r="E216" s="59" t="s">
        <v>196</v>
      </c>
      <c r="F216" s="54" t="s">
        <v>383</v>
      </c>
      <c r="G216" s="55" t="s">
        <v>13</v>
      </c>
      <c r="H216" s="53">
        <v>20</v>
      </c>
      <c r="I216" s="53">
        <v>169</v>
      </c>
      <c r="J216" s="53">
        <v>4225500</v>
      </c>
      <c r="K216" s="56">
        <f t="shared" si="5"/>
        <v>25002.958579881655</v>
      </c>
    </row>
    <row r="217" spans="3:11" ht="18" customHeight="1">
      <c r="C217" s="20">
        <v>125</v>
      </c>
      <c r="D217" s="74" t="s">
        <v>591</v>
      </c>
      <c r="E217" s="58" t="s">
        <v>197</v>
      </c>
      <c r="F217" s="54" t="s">
        <v>383</v>
      </c>
      <c r="G217" s="55" t="s">
        <v>13</v>
      </c>
      <c r="H217" s="53">
        <v>20</v>
      </c>
      <c r="I217" s="53">
        <v>304</v>
      </c>
      <c r="J217" s="53">
        <v>6569550</v>
      </c>
      <c r="K217" s="56">
        <f t="shared" si="5"/>
        <v>21610.361842105263</v>
      </c>
    </row>
    <row r="218" spans="3:11" ht="18" customHeight="1">
      <c r="C218" s="20">
        <v>126</v>
      </c>
      <c r="D218" s="74" t="s">
        <v>592</v>
      </c>
      <c r="E218" s="52" t="s">
        <v>198</v>
      </c>
      <c r="F218" s="54" t="s">
        <v>383</v>
      </c>
      <c r="G218" s="55" t="s">
        <v>13</v>
      </c>
      <c r="H218" s="53">
        <v>20</v>
      </c>
      <c r="I218" s="53">
        <v>503</v>
      </c>
      <c r="J218" s="53">
        <v>7359973</v>
      </c>
      <c r="K218" s="56">
        <f t="shared" si="5"/>
        <v>14632.153081510934</v>
      </c>
    </row>
    <row r="219" spans="3:11" ht="18" customHeight="1">
      <c r="C219" s="20">
        <v>127</v>
      </c>
      <c r="D219" s="74" t="s">
        <v>454</v>
      </c>
      <c r="E219" s="58" t="s">
        <v>58</v>
      </c>
      <c r="F219" s="54" t="s">
        <v>383</v>
      </c>
      <c r="G219" s="55" t="s">
        <v>13</v>
      </c>
      <c r="H219" s="53">
        <v>10</v>
      </c>
      <c r="I219" s="53">
        <v>49</v>
      </c>
      <c r="J219" s="53">
        <v>790700</v>
      </c>
      <c r="K219" s="56">
        <f t="shared" si="5"/>
        <v>16136.734693877552</v>
      </c>
    </row>
    <row r="220" spans="3:11" ht="18" customHeight="1">
      <c r="C220" s="20">
        <v>128</v>
      </c>
      <c r="D220" s="74" t="s">
        <v>593</v>
      </c>
      <c r="E220" s="58" t="s">
        <v>199</v>
      </c>
      <c r="F220" s="54" t="s">
        <v>383</v>
      </c>
      <c r="G220" s="55" t="s">
        <v>13</v>
      </c>
      <c r="H220" s="53">
        <v>20</v>
      </c>
      <c r="I220" s="53">
        <v>153</v>
      </c>
      <c r="J220" s="53">
        <v>2699278</v>
      </c>
      <c r="K220" s="56">
        <f t="shared" si="5"/>
        <v>17642.339869281044</v>
      </c>
    </row>
    <row r="221" spans="3:11" ht="18" customHeight="1">
      <c r="C221" s="20">
        <v>129</v>
      </c>
      <c r="D221" s="74" t="s">
        <v>594</v>
      </c>
      <c r="E221" s="58" t="s">
        <v>200</v>
      </c>
      <c r="F221" s="54" t="s">
        <v>383</v>
      </c>
      <c r="G221" s="55" t="s">
        <v>13</v>
      </c>
      <c r="H221" s="53">
        <v>20</v>
      </c>
      <c r="I221" s="53">
        <v>101</v>
      </c>
      <c r="J221" s="53">
        <v>2377775</v>
      </c>
      <c r="K221" s="56">
        <f aca="true" t="shared" si="6" ref="K221:K284">J221/I221</f>
        <v>23542.326732673268</v>
      </c>
    </row>
    <row r="222" spans="3:11" ht="18" customHeight="1">
      <c r="C222" s="20">
        <v>130</v>
      </c>
      <c r="D222" s="74" t="s">
        <v>595</v>
      </c>
      <c r="E222" s="58" t="s">
        <v>201</v>
      </c>
      <c r="F222" s="54" t="s">
        <v>383</v>
      </c>
      <c r="G222" s="55" t="s">
        <v>13</v>
      </c>
      <c r="H222" s="53">
        <v>20</v>
      </c>
      <c r="I222" s="53">
        <v>105</v>
      </c>
      <c r="J222" s="53">
        <v>2579400</v>
      </c>
      <c r="K222" s="56">
        <f t="shared" si="6"/>
        <v>24565.714285714286</v>
      </c>
    </row>
    <row r="223" spans="3:11" ht="18" customHeight="1">
      <c r="C223" s="20">
        <v>131</v>
      </c>
      <c r="D223" s="74" t="s">
        <v>596</v>
      </c>
      <c r="E223" s="58" t="s">
        <v>202</v>
      </c>
      <c r="F223" s="54" t="s">
        <v>383</v>
      </c>
      <c r="G223" s="55" t="s">
        <v>13</v>
      </c>
      <c r="H223" s="53">
        <v>20</v>
      </c>
      <c r="I223" s="53">
        <v>176</v>
      </c>
      <c r="J223" s="53">
        <v>2922915</v>
      </c>
      <c r="K223" s="56">
        <f t="shared" si="6"/>
        <v>16607.471590909092</v>
      </c>
    </row>
    <row r="224" spans="3:11" ht="18" customHeight="1">
      <c r="C224" s="20">
        <v>132</v>
      </c>
      <c r="D224" s="75">
        <v>4610301071</v>
      </c>
      <c r="E224" s="58" t="s">
        <v>367</v>
      </c>
      <c r="F224" s="54" t="s">
        <v>383</v>
      </c>
      <c r="G224" s="55" t="s">
        <v>13</v>
      </c>
      <c r="H224" s="53">
        <v>10</v>
      </c>
      <c r="I224" s="53">
        <v>47</v>
      </c>
      <c r="J224" s="53">
        <v>411395</v>
      </c>
      <c r="K224" s="56">
        <f t="shared" si="6"/>
        <v>8753.08510638298</v>
      </c>
    </row>
    <row r="225" spans="3:11" ht="18" customHeight="1">
      <c r="C225" s="20">
        <v>133</v>
      </c>
      <c r="D225" s="75">
        <v>4610301121</v>
      </c>
      <c r="E225" s="59" t="s">
        <v>373</v>
      </c>
      <c r="F225" s="54" t="s">
        <v>383</v>
      </c>
      <c r="G225" s="55" t="s">
        <v>13</v>
      </c>
      <c r="H225" s="53">
        <v>20</v>
      </c>
      <c r="I225" s="53">
        <v>41</v>
      </c>
      <c r="J225" s="53">
        <v>667330</v>
      </c>
      <c r="K225" s="56">
        <f t="shared" si="6"/>
        <v>16276.341463414634</v>
      </c>
    </row>
    <row r="226" spans="3:11" ht="18" customHeight="1">
      <c r="C226" s="20">
        <v>134</v>
      </c>
      <c r="D226" s="74" t="s">
        <v>597</v>
      </c>
      <c r="E226" s="58" t="s">
        <v>203</v>
      </c>
      <c r="F226" s="54" t="s">
        <v>402</v>
      </c>
      <c r="G226" s="55" t="s">
        <v>13</v>
      </c>
      <c r="H226" s="53">
        <v>10</v>
      </c>
      <c r="I226" s="53">
        <v>176</v>
      </c>
      <c r="J226" s="53">
        <v>2140102</v>
      </c>
      <c r="K226" s="56">
        <f t="shared" si="6"/>
        <v>12159.670454545454</v>
      </c>
    </row>
    <row r="227" spans="3:11" ht="18" customHeight="1">
      <c r="C227" s="20">
        <v>135</v>
      </c>
      <c r="D227" s="74" t="s">
        <v>598</v>
      </c>
      <c r="E227" s="58" t="s">
        <v>204</v>
      </c>
      <c r="F227" s="54" t="s">
        <v>402</v>
      </c>
      <c r="G227" s="55" t="s">
        <v>13</v>
      </c>
      <c r="H227" s="53">
        <v>20</v>
      </c>
      <c r="I227" s="53">
        <v>228</v>
      </c>
      <c r="J227" s="53">
        <v>2706035</v>
      </c>
      <c r="K227" s="56">
        <f t="shared" si="6"/>
        <v>11868.57456140351</v>
      </c>
    </row>
    <row r="228" spans="3:11" ht="18" customHeight="1">
      <c r="C228" s="20">
        <v>136</v>
      </c>
      <c r="D228" s="75">
        <v>4610400113</v>
      </c>
      <c r="E228" s="59" t="s">
        <v>420</v>
      </c>
      <c r="F228" s="54" t="s">
        <v>402</v>
      </c>
      <c r="G228" s="55" t="s">
        <v>13</v>
      </c>
      <c r="H228" s="53">
        <v>20</v>
      </c>
      <c r="I228" s="53">
        <v>43</v>
      </c>
      <c r="J228" s="53">
        <v>443725</v>
      </c>
      <c r="K228" s="56">
        <f t="shared" si="6"/>
        <v>10319.186046511628</v>
      </c>
    </row>
    <row r="229" spans="3:11" ht="18" customHeight="1">
      <c r="C229" s="20">
        <v>137</v>
      </c>
      <c r="D229" s="74" t="s">
        <v>599</v>
      </c>
      <c r="E229" s="58" t="s">
        <v>205</v>
      </c>
      <c r="F229" s="54" t="s">
        <v>384</v>
      </c>
      <c r="G229" s="55" t="s">
        <v>13</v>
      </c>
      <c r="H229" s="53">
        <v>14</v>
      </c>
      <c r="I229" s="53">
        <v>262</v>
      </c>
      <c r="J229" s="53">
        <v>4320336</v>
      </c>
      <c r="K229" s="56">
        <f t="shared" si="6"/>
        <v>16489.8320610687</v>
      </c>
    </row>
    <row r="230" spans="3:11" ht="18" customHeight="1">
      <c r="C230" s="20">
        <v>138</v>
      </c>
      <c r="D230" s="74" t="s">
        <v>600</v>
      </c>
      <c r="E230" s="58" t="s">
        <v>206</v>
      </c>
      <c r="F230" s="54" t="s">
        <v>384</v>
      </c>
      <c r="G230" s="55" t="s">
        <v>13</v>
      </c>
      <c r="H230" s="53">
        <v>32</v>
      </c>
      <c r="I230" s="53">
        <v>432</v>
      </c>
      <c r="J230" s="53">
        <v>5714900</v>
      </c>
      <c r="K230" s="56">
        <f t="shared" si="6"/>
        <v>13228.935185185184</v>
      </c>
    </row>
    <row r="231" spans="3:11" ht="18" customHeight="1">
      <c r="C231" s="20">
        <v>139</v>
      </c>
      <c r="D231" s="74" t="s">
        <v>601</v>
      </c>
      <c r="E231" s="59" t="s">
        <v>207</v>
      </c>
      <c r="F231" s="54" t="s">
        <v>384</v>
      </c>
      <c r="G231" s="55" t="s">
        <v>13</v>
      </c>
      <c r="H231" s="53">
        <v>14</v>
      </c>
      <c r="I231" s="53">
        <v>165</v>
      </c>
      <c r="J231" s="53">
        <v>1782115</v>
      </c>
      <c r="K231" s="56">
        <f t="shared" si="6"/>
        <v>10800.69696969697</v>
      </c>
    </row>
    <row r="232" spans="3:11" ht="18" customHeight="1">
      <c r="C232" s="20">
        <v>140</v>
      </c>
      <c r="D232" s="74" t="s">
        <v>602</v>
      </c>
      <c r="E232" s="58" t="s">
        <v>208</v>
      </c>
      <c r="F232" s="54" t="s">
        <v>384</v>
      </c>
      <c r="G232" s="55" t="s">
        <v>13</v>
      </c>
      <c r="H232" s="53">
        <v>20</v>
      </c>
      <c r="I232" s="53">
        <v>182</v>
      </c>
      <c r="J232" s="53">
        <v>3846750</v>
      </c>
      <c r="K232" s="56">
        <f t="shared" si="6"/>
        <v>21135.98901098901</v>
      </c>
    </row>
    <row r="233" spans="3:11" ht="18" customHeight="1">
      <c r="C233" s="20">
        <v>141</v>
      </c>
      <c r="D233" s="74" t="s">
        <v>603</v>
      </c>
      <c r="E233" s="58" t="s">
        <v>209</v>
      </c>
      <c r="F233" s="54" t="s">
        <v>385</v>
      </c>
      <c r="G233" s="55" t="s">
        <v>13</v>
      </c>
      <c r="H233" s="53">
        <v>21</v>
      </c>
      <c r="I233" s="53">
        <v>379</v>
      </c>
      <c r="J233" s="53">
        <v>6556086</v>
      </c>
      <c r="K233" s="56">
        <f t="shared" si="6"/>
        <v>17298.37994722955</v>
      </c>
    </row>
    <row r="234" spans="3:11" ht="18" customHeight="1">
      <c r="C234" s="20">
        <v>142</v>
      </c>
      <c r="D234" s="74" t="s">
        <v>604</v>
      </c>
      <c r="E234" s="58" t="s">
        <v>210</v>
      </c>
      <c r="F234" s="54" t="s">
        <v>385</v>
      </c>
      <c r="G234" s="55" t="s">
        <v>13</v>
      </c>
      <c r="H234" s="53">
        <v>20</v>
      </c>
      <c r="I234" s="53">
        <v>189</v>
      </c>
      <c r="J234" s="53">
        <v>1604051</v>
      </c>
      <c r="K234" s="56">
        <f t="shared" si="6"/>
        <v>8487.042328042327</v>
      </c>
    </row>
    <row r="235" spans="1:11" s="20" customFormat="1" ht="18" customHeight="1">
      <c r="A235" s="3"/>
      <c r="B235" s="3"/>
      <c r="C235" s="20">
        <v>143</v>
      </c>
      <c r="D235" s="74" t="s">
        <v>605</v>
      </c>
      <c r="E235" s="58" t="s">
        <v>211</v>
      </c>
      <c r="F235" s="54" t="s">
        <v>385</v>
      </c>
      <c r="G235" s="55" t="s">
        <v>13</v>
      </c>
      <c r="H235" s="53">
        <v>30</v>
      </c>
      <c r="I235" s="53">
        <v>516</v>
      </c>
      <c r="J235" s="53">
        <v>9817360</v>
      </c>
      <c r="K235" s="56">
        <f t="shared" si="6"/>
        <v>19025.891472868218</v>
      </c>
    </row>
    <row r="236" spans="3:11" ht="18" customHeight="1">
      <c r="C236" s="20">
        <v>144</v>
      </c>
      <c r="D236" s="74" t="s">
        <v>606</v>
      </c>
      <c r="E236" s="69" t="s">
        <v>212</v>
      </c>
      <c r="F236" s="54" t="s">
        <v>385</v>
      </c>
      <c r="G236" s="55" t="s">
        <v>13</v>
      </c>
      <c r="H236" s="53">
        <v>14</v>
      </c>
      <c r="I236" s="53">
        <v>269</v>
      </c>
      <c r="J236" s="53">
        <v>3855030</v>
      </c>
      <c r="K236" s="56">
        <f t="shared" si="6"/>
        <v>14330.96654275093</v>
      </c>
    </row>
    <row r="237" spans="3:11" ht="18" customHeight="1">
      <c r="C237" s="20">
        <v>145</v>
      </c>
      <c r="D237" s="74" t="s">
        <v>607</v>
      </c>
      <c r="E237" s="60" t="s">
        <v>213</v>
      </c>
      <c r="F237" s="54" t="s">
        <v>385</v>
      </c>
      <c r="G237" s="55" t="s">
        <v>13</v>
      </c>
      <c r="H237" s="53">
        <v>10</v>
      </c>
      <c r="I237" s="53">
        <v>125</v>
      </c>
      <c r="J237" s="53">
        <v>1827795</v>
      </c>
      <c r="K237" s="56">
        <f t="shared" si="6"/>
        <v>14622.36</v>
      </c>
    </row>
    <row r="238" spans="3:11" ht="18" customHeight="1">
      <c r="C238" s="20">
        <v>146</v>
      </c>
      <c r="D238" s="74" t="s">
        <v>608</v>
      </c>
      <c r="E238" s="58" t="s">
        <v>214</v>
      </c>
      <c r="F238" s="54" t="s">
        <v>385</v>
      </c>
      <c r="G238" s="55" t="s">
        <v>13</v>
      </c>
      <c r="H238" s="53">
        <v>20</v>
      </c>
      <c r="I238" s="53">
        <v>275</v>
      </c>
      <c r="J238" s="53">
        <v>3750823</v>
      </c>
      <c r="K238" s="56">
        <f t="shared" si="6"/>
        <v>13639.356363636363</v>
      </c>
    </row>
    <row r="239" spans="3:11" ht="18" customHeight="1">
      <c r="C239" s="20">
        <v>147</v>
      </c>
      <c r="D239" s="74" t="s">
        <v>622</v>
      </c>
      <c r="E239" s="58" t="s">
        <v>229</v>
      </c>
      <c r="F239" s="54" t="s">
        <v>385</v>
      </c>
      <c r="G239" s="55" t="s">
        <v>13</v>
      </c>
      <c r="H239" s="53">
        <v>25</v>
      </c>
      <c r="I239" s="53">
        <v>521</v>
      </c>
      <c r="J239" s="53">
        <v>11444430</v>
      </c>
      <c r="K239" s="56">
        <f t="shared" si="6"/>
        <v>21966.276391554704</v>
      </c>
    </row>
    <row r="240" spans="3:11" ht="18" customHeight="1">
      <c r="C240" s="20">
        <v>148</v>
      </c>
      <c r="D240" s="74" t="s">
        <v>611</v>
      </c>
      <c r="E240" s="58" t="s">
        <v>217</v>
      </c>
      <c r="F240" s="54" t="s">
        <v>401</v>
      </c>
      <c r="G240" s="55" t="s">
        <v>13</v>
      </c>
      <c r="H240" s="53">
        <v>22</v>
      </c>
      <c r="I240" s="53">
        <v>319</v>
      </c>
      <c r="J240" s="53">
        <v>1946271</v>
      </c>
      <c r="K240" s="56">
        <f t="shared" si="6"/>
        <v>6101.1630094043885</v>
      </c>
    </row>
    <row r="241" spans="3:11" ht="18" customHeight="1">
      <c r="C241" s="20">
        <v>149</v>
      </c>
      <c r="D241" s="74" t="s">
        <v>612</v>
      </c>
      <c r="E241" s="52" t="s">
        <v>218</v>
      </c>
      <c r="F241" s="54" t="s">
        <v>401</v>
      </c>
      <c r="G241" s="55" t="s">
        <v>13</v>
      </c>
      <c r="H241" s="53">
        <v>10</v>
      </c>
      <c r="I241" s="53">
        <v>116</v>
      </c>
      <c r="J241" s="53">
        <v>1028975</v>
      </c>
      <c r="K241" s="56">
        <f t="shared" si="6"/>
        <v>8870.474137931034</v>
      </c>
    </row>
    <row r="242" spans="3:11" ht="18" customHeight="1">
      <c r="C242" s="20">
        <v>150</v>
      </c>
      <c r="D242" s="74" t="s">
        <v>613</v>
      </c>
      <c r="E242" s="58" t="s">
        <v>219</v>
      </c>
      <c r="F242" s="54" t="s">
        <v>401</v>
      </c>
      <c r="G242" s="55" t="s">
        <v>13</v>
      </c>
      <c r="H242" s="53">
        <v>20</v>
      </c>
      <c r="I242" s="53">
        <v>207</v>
      </c>
      <c r="J242" s="53">
        <v>3966940</v>
      </c>
      <c r="K242" s="56">
        <f t="shared" si="6"/>
        <v>19163.961352657007</v>
      </c>
    </row>
    <row r="243" spans="3:11" ht="18" customHeight="1">
      <c r="C243" s="20">
        <v>151</v>
      </c>
      <c r="D243" s="74" t="s">
        <v>614</v>
      </c>
      <c r="E243" s="59" t="s">
        <v>220</v>
      </c>
      <c r="F243" s="54" t="s">
        <v>401</v>
      </c>
      <c r="G243" s="55" t="s">
        <v>13</v>
      </c>
      <c r="H243" s="53">
        <v>20</v>
      </c>
      <c r="I243" s="53">
        <v>297</v>
      </c>
      <c r="J243" s="53">
        <v>4619580</v>
      </c>
      <c r="K243" s="56">
        <f t="shared" si="6"/>
        <v>15554.141414141413</v>
      </c>
    </row>
    <row r="244" spans="3:11" ht="18" customHeight="1">
      <c r="C244" s="20">
        <v>152</v>
      </c>
      <c r="D244" s="74" t="s">
        <v>615</v>
      </c>
      <c r="E244" s="58" t="s">
        <v>221</v>
      </c>
      <c r="F244" s="54" t="s">
        <v>401</v>
      </c>
      <c r="G244" s="55" t="s">
        <v>13</v>
      </c>
      <c r="H244" s="53">
        <v>20</v>
      </c>
      <c r="I244" s="53">
        <v>263</v>
      </c>
      <c r="J244" s="53">
        <v>2235589</v>
      </c>
      <c r="K244" s="56">
        <f t="shared" si="6"/>
        <v>8500.338403041826</v>
      </c>
    </row>
    <row r="245" spans="3:11" ht="18" customHeight="1">
      <c r="C245" s="20">
        <v>153</v>
      </c>
      <c r="D245" s="74" t="s">
        <v>616</v>
      </c>
      <c r="E245" s="58" t="s">
        <v>222</v>
      </c>
      <c r="F245" s="54" t="s">
        <v>401</v>
      </c>
      <c r="G245" s="55" t="s">
        <v>13</v>
      </c>
      <c r="H245" s="53">
        <v>20</v>
      </c>
      <c r="I245" s="53">
        <v>248</v>
      </c>
      <c r="J245" s="53">
        <v>4470360</v>
      </c>
      <c r="K245" s="56">
        <f t="shared" si="6"/>
        <v>18025.645161290322</v>
      </c>
    </row>
    <row r="246" spans="3:11" ht="18" customHeight="1">
      <c r="C246" s="20">
        <v>154</v>
      </c>
      <c r="D246" s="74" t="s">
        <v>617</v>
      </c>
      <c r="E246" s="58" t="s">
        <v>223</v>
      </c>
      <c r="F246" s="54" t="s">
        <v>401</v>
      </c>
      <c r="G246" s="55" t="s">
        <v>13</v>
      </c>
      <c r="H246" s="53">
        <v>20</v>
      </c>
      <c r="I246" s="53">
        <v>178</v>
      </c>
      <c r="J246" s="53">
        <v>2866300</v>
      </c>
      <c r="K246" s="56">
        <f t="shared" si="6"/>
        <v>16102.808988764045</v>
      </c>
    </row>
    <row r="247" spans="3:11" ht="18" customHeight="1">
      <c r="C247" s="20">
        <v>155</v>
      </c>
      <c r="D247" s="75">
        <v>4611000342</v>
      </c>
      <c r="E247" s="58" t="s">
        <v>364</v>
      </c>
      <c r="F247" s="54" t="s">
        <v>401</v>
      </c>
      <c r="G247" s="55" t="s">
        <v>13</v>
      </c>
      <c r="H247" s="53">
        <v>32</v>
      </c>
      <c r="I247" s="53">
        <v>407</v>
      </c>
      <c r="J247" s="53">
        <v>1391465</v>
      </c>
      <c r="K247" s="56">
        <f t="shared" si="6"/>
        <v>3418.832923832924</v>
      </c>
    </row>
    <row r="248" spans="3:11" ht="18" customHeight="1">
      <c r="C248" s="20">
        <v>156</v>
      </c>
      <c r="D248" s="75">
        <v>4611000359</v>
      </c>
      <c r="E248" s="59" t="s">
        <v>422</v>
      </c>
      <c r="F248" s="54" t="s">
        <v>401</v>
      </c>
      <c r="G248" s="55" t="s">
        <v>13</v>
      </c>
      <c r="H248" s="53">
        <v>20</v>
      </c>
      <c r="I248" s="53">
        <v>47</v>
      </c>
      <c r="J248" s="53">
        <v>1397080</v>
      </c>
      <c r="K248" s="56">
        <f t="shared" si="6"/>
        <v>29725.106382978724</v>
      </c>
    </row>
    <row r="249" spans="3:11" ht="18" customHeight="1">
      <c r="C249" s="20">
        <v>157</v>
      </c>
      <c r="D249" s="74" t="s">
        <v>618</v>
      </c>
      <c r="E249" s="59" t="s">
        <v>224</v>
      </c>
      <c r="F249" s="54" t="s">
        <v>386</v>
      </c>
      <c r="G249" s="55" t="s">
        <v>13</v>
      </c>
      <c r="H249" s="53">
        <v>20</v>
      </c>
      <c r="I249" s="53">
        <v>210</v>
      </c>
      <c r="J249" s="53">
        <v>4292500</v>
      </c>
      <c r="K249" s="56">
        <f t="shared" si="6"/>
        <v>20440.47619047619</v>
      </c>
    </row>
    <row r="250" spans="3:11" ht="18" customHeight="1">
      <c r="C250" s="20">
        <v>158</v>
      </c>
      <c r="D250" s="74" t="s">
        <v>463</v>
      </c>
      <c r="E250" s="59" t="s">
        <v>225</v>
      </c>
      <c r="F250" s="54" t="s">
        <v>386</v>
      </c>
      <c r="G250" s="55" t="s">
        <v>13</v>
      </c>
      <c r="H250" s="53">
        <v>10</v>
      </c>
      <c r="I250" s="53">
        <v>89</v>
      </c>
      <c r="J250" s="53">
        <v>3374100</v>
      </c>
      <c r="K250" s="56">
        <f t="shared" si="6"/>
        <v>37911.23595505618</v>
      </c>
    </row>
    <row r="251" spans="3:11" ht="18" customHeight="1">
      <c r="C251" s="20">
        <v>159</v>
      </c>
      <c r="D251" s="74" t="s">
        <v>619</v>
      </c>
      <c r="E251" s="58" t="s">
        <v>226</v>
      </c>
      <c r="F251" s="54" t="s">
        <v>386</v>
      </c>
      <c r="G251" s="55" t="s">
        <v>13</v>
      </c>
      <c r="H251" s="53">
        <v>20</v>
      </c>
      <c r="I251" s="53">
        <v>109</v>
      </c>
      <c r="J251" s="53">
        <v>2112300</v>
      </c>
      <c r="K251" s="56">
        <f t="shared" si="6"/>
        <v>19378.89908256881</v>
      </c>
    </row>
    <row r="252" spans="3:11" ht="18" customHeight="1">
      <c r="C252" s="20">
        <v>160</v>
      </c>
      <c r="D252" s="74" t="s">
        <v>687</v>
      </c>
      <c r="E252" s="59" t="s">
        <v>299</v>
      </c>
      <c r="F252" s="54" t="s">
        <v>386</v>
      </c>
      <c r="G252" s="55" t="s">
        <v>13</v>
      </c>
      <c r="H252" s="53">
        <v>34</v>
      </c>
      <c r="I252" s="53">
        <v>551</v>
      </c>
      <c r="J252" s="53">
        <v>10334480</v>
      </c>
      <c r="K252" s="56">
        <f t="shared" si="6"/>
        <v>18755.862068965518</v>
      </c>
    </row>
    <row r="253" spans="3:11" ht="18" customHeight="1">
      <c r="C253" s="20">
        <v>161</v>
      </c>
      <c r="D253" s="75">
        <v>4611300213</v>
      </c>
      <c r="E253" s="59" t="s">
        <v>372</v>
      </c>
      <c r="F253" s="54" t="s">
        <v>386</v>
      </c>
      <c r="G253" s="55" t="s">
        <v>13</v>
      </c>
      <c r="H253" s="53">
        <v>20</v>
      </c>
      <c r="I253" s="53">
        <v>117</v>
      </c>
      <c r="J253" s="53">
        <v>1005200</v>
      </c>
      <c r="K253" s="56">
        <f t="shared" si="6"/>
        <v>8591.452991452992</v>
      </c>
    </row>
    <row r="254" spans="3:11" ht="18" customHeight="1">
      <c r="C254" s="20">
        <v>162</v>
      </c>
      <c r="D254" s="74" t="s">
        <v>620</v>
      </c>
      <c r="E254" s="59" t="s">
        <v>227</v>
      </c>
      <c r="F254" s="54" t="s">
        <v>404</v>
      </c>
      <c r="G254" s="55" t="s">
        <v>13</v>
      </c>
      <c r="H254" s="53">
        <v>20</v>
      </c>
      <c r="I254" s="53">
        <v>255</v>
      </c>
      <c r="J254" s="53">
        <v>6973925</v>
      </c>
      <c r="K254" s="56">
        <f t="shared" si="6"/>
        <v>27348.725490196077</v>
      </c>
    </row>
    <row r="255" spans="3:11" ht="18" customHeight="1">
      <c r="C255" s="20">
        <v>163</v>
      </c>
      <c r="D255" s="74" t="s">
        <v>621</v>
      </c>
      <c r="E255" s="59" t="s">
        <v>228</v>
      </c>
      <c r="F255" s="54" t="s">
        <v>404</v>
      </c>
      <c r="G255" s="55" t="s">
        <v>13</v>
      </c>
      <c r="H255" s="53">
        <v>14</v>
      </c>
      <c r="I255" s="53">
        <v>189</v>
      </c>
      <c r="J255" s="53">
        <v>2301255</v>
      </c>
      <c r="K255" s="56">
        <f t="shared" si="6"/>
        <v>12175.952380952382</v>
      </c>
    </row>
    <row r="256" spans="3:11" ht="18" customHeight="1">
      <c r="C256" s="20">
        <v>164</v>
      </c>
      <c r="D256" s="74" t="s">
        <v>623</v>
      </c>
      <c r="E256" s="58" t="s">
        <v>230</v>
      </c>
      <c r="F256" s="54" t="s">
        <v>387</v>
      </c>
      <c r="G256" s="55" t="s">
        <v>13</v>
      </c>
      <c r="H256" s="53">
        <v>20</v>
      </c>
      <c r="I256" s="53">
        <v>525</v>
      </c>
      <c r="J256" s="53">
        <v>7770980</v>
      </c>
      <c r="K256" s="56">
        <f t="shared" si="6"/>
        <v>14801.866666666667</v>
      </c>
    </row>
    <row r="257" spans="3:11" ht="18" customHeight="1">
      <c r="C257" s="20">
        <v>165</v>
      </c>
      <c r="D257" s="74" t="s">
        <v>624</v>
      </c>
      <c r="E257" s="58" t="s">
        <v>231</v>
      </c>
      <c r="F257" s="54" t="s">
        <v>387</v>
      </c>
      <c r="G257" s="55" t="s">
        <v>13</v>
      </c>
      <c r="H257" s="53">
        <v>10</v>
      </c>
      <c r="I257" s="53">
        <v>73</v>
      </c>
      <c r="J257" s="53">
        <v>1144540</v>
      </c>
      <c r="K257" s="56">
        <f t="shared" si="6"/>
        <v>15678.630136986301</v>
      </c>
    </row>
    <row r="258" spans="3:11" ht="18" customHeight="1">
      <c r="C258" s="20">
        <v>166</v>
      </c>
      <c r="D258" s="74" t="s">
        <v>625</v>
      </c>
      <c r="E258" s="59" t="s">
        <v>232</v>
      </c>
      <c r="F258" s="54" t="s">
        <v>387</v>
      </c>
      <c r="G258" s="55" t="s">
        <v>13</v>
      </c>
      <c r="H258" s="53">
        <v>20</v>
      </c>
      <c r="I258" s="53">
        <v>266</v>
      </c>
      <c r="J258" s="53">
        <v>10234170</v>
      </c>
      <c r="K258" s="56">
        <f t="shared" si="6"/>
        <v>38474.32330827068</v>
      </c>
    </row>
    <row r="259" spans="3:11" ht="18" customHeight="1">
      <c r="C259" s="20">
        <v>167</v>
      </c>
      <c r="D259" s="74" t="s">
        <v>626</v>
      </c>
      <c r="E259" s="58" t="s">
        <v>233</v>
      </c>
      <c r="F259" s="54" t="s">
        <v>387</v>
      </c>
      <c r="G259" s="63" t="s">
        <v>13</v>
      </c>
      <c r="H259" s="53">
        <v>20</v>
      </c>
      <c r="I259" s="53">
        <v>125</v>
      </c>
      <c r="J259" s="53">
        <v>1607649</v>
      </c>
      <c r="K259" s="64">
        <f t="shared" si="6"/>
        <v>12861.192</v>
      </c>
    </row>
    <row r="260" spans="3:11" ht="18" customHeight="1">
      <c r="C260" s="20">
        <v>168</v>
      </c>
      <c r="D260" s="74" t="s">
        <v>627</v>
      </c>
      <c r="E260" s="58" t="s">
        <v>234</v>
      </c>
      <c r="F260" s="54" t="s">
        <v>387</v>
      </c>
      <c r="G260" s="63" t="s">
        <v>13</v>
      </c>
      <c r="H260" s="53">
        <v>20</v>
      </c>
      <c r="I260" s="53">
        <v>333</v>
      </c>
      <c r="J260" s="53">
        <v>7463456</v>
      </c>
      <c r="K260" s="64">
        <f t="shared" si="6"/>
        <v>22412.78078078078</v>
      </c>
    </row>
    <row r="261" spans="3:11" ht="18" customHeight="1">
      <c r="C261" s="20">
        <v>169</v>
      </c>
      <c r="D261" s="74" t="s">
        <v>628</v>
      </c>
      <c r="E261" s="58" t="s">
        <v>235</v>
      </c>
      <c r="F261" s="54" t="s">
        <v>387</v>
      </c>
      <c r="G261" s="63" t="s">
        <v>13</v>
      </c>
      <c r="H261" s="53">
        <v>50</v>
      </c>
      <c r="I261" s="53">
        <v>570</v>
      </c>
      <c r="J261" s="53">
        <v>20070969</v>
      </c>
      <c r="K261" s="64">
        <f t="shared" si="6"/>
        <v>35212.22631578947</v>
      </c>
    </row>
    <row r="262" spans="3:11" ht="18" customHeight="1">
      <c r="C262" s="20">
        <v>170</v>
      </c>
      <c r="D262" s="74" t="s">
        <v>629</v>
      </c>
      <c r="E262" s="58" t="s">
        <v>236</v>
      </c>
      <c r="F262" s="54" t="s">
        <v>387</v>
      </c>
      <c r="G262" s="63" t="s">
        <v>13</v>
      </c>
      <c r="H262" s="53">
        <v>24</v>
      </c>
      <c r="I262" s="53">
        <v>241</v>
      </c>
      <c r="J262" s="53">
        <v>4664530</v>
      </c>
      <c r="K262" s="64">
        <f t="shared" si="6"/>
        <v>19354.896265560164</v>
      </c>
    </row>
    <row r="263" spans="3:11" ht="18" customHeight="1">
      <c r="C263" s="20">
        <v>171</v>
      </c>
      <c r="D263" s="74" t="s">
        <v>464</v>
      </c>
      <c r="E263" s="58" t="s">
        <v>68</v>
      </c>
      <c r="F263" s="54" t="s">
        <v>387</v>
      </c>
      <c r="G263" s="63" t="s">
        <v>13</v>
      </c>
      <c r="H263" s="53">
        <v>25</v>
      </c>
      <c r="I263" s="53">
        <v>409</v>
      </c>
      <c r="J263" s="53">
        <v>16172550</v>
      </c>
      <c r="K263" s="64">
        <f t="shared" si="6"/>
        <v>39541.68704156479</v>
      </c>
    </row>
    <row r="264" spans="3:11" ht="18" customHeight="1">
      <c r="C264" s="20">
        <v>172</v>
      </c>
      <c r="D264" s="74" t="s">
        <v>630</v>
      </c>
      <c r="E264" s="59" t="s">
        <v>237</v>
      </c>
      <c r="F264" s="54" t="s">
        <v>387</v>
      </c>
      <c r="G264" s="63" t="s">
        <v>13</v>
      </c>
      <c r="H264" s="53">
        <v>14</v>
      </c>
      <c r="I264" s="53">
        <v>199</v>
      </c>
      <c r="J264" s="53">
        <v>7166473</v>
      </c>
      <c r="K264" s="64">
        <f t="shared" si="6"/>
        <v>36012.427135678394</v>
      </c>
    </row>
    <row r="265" spans="3:11" ht="18" customHeight="1">
      <c r="C265" s="20">
        <v>173</v>
      </c>
      <c r="D265" s="74" t="s">
        <v>631</v>
      </c>
      <c r="E265" s="58" t="s">
        <v>238</v>
      </c>
      <c r="F265" s="54" t="s">
        <v>387</v>
      </c>
      <c r="G265" s="63" t="s">
        <v>13</v>
      </c>
      <c r="H265" s="53">
        <v>12</v>
      </c>
      <c r="I265" s="53">
        <v>102</v>
      </c>
      <c r="J265" s="53">
        <v>909870</v>
      </c>
      <c r="K265" s="64">
        <f t="shared" si="6"/>
        <v>8920.29411764706</v>
      </c>
    </row>
    <row r="266" spans="3:11" ht="18" customHeight="1">
      <c r="C266" s="20">
        <v>174</v>
      </c>
      <c r="D266" s="74" t="s">
        <v>632</v>
      </c>
      <c r="E266" s="58" t="s">
        <v>239</v>
      </c>
      <c r="F266" s="54" t="s">
        <v>387</v>
      </c>
      <c r="G266" s="55" t="s">
        <v>13</v>
      </c>
      <c r="H266" s="53">
        <v>13</v>
      </c>
      <c r="I266" s="53">
        <v>181</v>
      </c>
      <c r="J266" s="53">
        <v>4162410</v>
      </c>
      <c r="K266" s="56">
        <f t="shared" si="6"/>
        <v>22996.740331491714</v>
      </c>
    </row>
    <row r="267" spans="3:11" ht="18" customHeight="1">
      <c r="C267" s="20">
        <v>175</v>
      </c>
      <c r="D267" s="74" t="s">
        <v>633</v>
      </c>
      <c r="E267" s="58" t="s">
        <v>240</v>
      </c>
      <c r="F267" s="54" t="s">
        <v>387</v>
      </c>
      <c r="G267" s="63" t="s">
        <v>13</v>
      </c>
      <c r="H267" s="53">
        <v>20</v>
      </c>
      <c r="I267" s="53">
        <v>289</v>
      </c>
      <c r="J267" s="53">
        <v>3303600</v>
      </c>
      <c r="K267" s="64">
        <f t="shared" si="6"/>
        <v>11431.141868512112</v>
      </c>
    </row>
    <row r="268" spans="3:11" ht="18" customHeight="1">
      <c r="C268" s="20">
        <v>176</v>
      </c>
      <c r="D268" s="74" t="s">
        <v>634</v>
      </c>
      <c r="E268" s="59" t="s">
        <v>241</v>
      </c>
      <c r="F268" s="54" t="s">
        <v>387</v>
      </c>
      <c r="G268" s="63" t="s">
        <v>13</v>
      </c>
      <c r="H268" s="53">
        <v>20</v>
      </c>
      <c r="I268" s="53">
        <v>101</v>
      </c>
      <c r="J268" s="53">
        <v>1292647</v>
      </c>
      <c r="K268" s="64">
        <f t="shared" si="6"/>
        <v>12798.485148514852</v>
      </c>
    </row>
    <row r="269" spans="3:11" ht="18" customHeight="1">
      <c r="C269" s="20">
        <v>177</v>
      </c>
      <c r="D269" s="74" t="s">
        <v>635</v>
      </c>
      <c r="E269" s="58" t="s">
        <v>242</v>
      </c>
      <c r="F269" s="54" t="s">
        <v>387</v>
      </c>
      <c r="G269" s="63" t="s">
        <v>13</v>
      </c>
      <c r="H269" s="53">
        <v>20</v>
      </c>
      <c r="I269" s="53">
        <v>144</v>
      </c>
      <c r="J269" s="53">
        <v>3439003</v>
      </c>
      <c r="K269" s="64">
        <f t="shared" si="6"/>
        <v>23881.965277777777</v>
      </c>
    </row>
    <row r="270" spans="3:11" ht="18" customHeight="1">
      <c r="C270" s="20">
        <v>178</v>
      </c>
      <c r="D270" s="74" t="s">
        <v>636</v>
      </c>
      <c r="E270" s="58" t="s">
        <v>243</v>
      </c>
      <c r="F270" s="54" t="s">
        <v>387</v>
      </c>
      <c r="G270" s="63" t="s">
        <v>13</v>
      </c>
      <c r="H270" s="53">
        <v>20</v>
      </c>
      <c r="I270" s="53">
        <v>307</v>
      </c>
      <c r="J270" s="53">
        <v>3491869</v>
      </c>
      <c r="K270" s="64">
        <f t="shared" si="6"/>
        <v>11374.166123778501</v>
      </c>
    </row>
    <row r="271" spans="3:11" ht="18" customHeight="1">
      <c r="C271" s="20">
        <v>179</v>
      </c>
      <c r="D271" s="74" t="s">
        <v>653</v>
      </c>
      <c r="E271" s="58" t="s">
        <v>260</v>
      </c>
      <c r="F271" s="54" t="s">
        <v>387</v>
      </c>
      <c r="G271" s="63" t="s">
        <v>13</v>
      </c>
      <c r="H271" s="53">
        <v>20</v>
      </c>
      <c r="I271" s="53">
        <v>352</v>
      </c>
      <c r="J271" s="53">
        <v>8917225</v>
      </c>
      <c r="K271" s="64">
        <f t="shared" si="6"/>
        <v>25333.02556818182</v>
      </c>
    </row>
    <row r="272" spans="1:11" ht="18" customHeight="1">
      <c r="A272" s="9"/>
      <c r="C272" s="20">
        <v>180</v>
      </c>
      <c r="D272" s="75">
        <v>4611500846</v>
      </c>
      <c r="E272" s="59" t="s">
        <v>71</v>
      </c>
      <c r="F272" s="54" t="s">
        <v>387</v>
      </c>
      <c r="G272" s="63" t="s">
        <v>13</v>
      </c>
      <c r="H272" s="53">
        <v>10</v>
      </c>
      <c r="I272" s="53">
        <v>6</v>
      </c>
      <c r="J272" s="53">
        <v>88800</v>
      </c>
      <c r="K272" s="64">
        <f t="shared" si="6"/>
        <v>14800</v>
      </c>
    </row>
    <row r="273" spans="1:11" ht="18" customHeight="1">
      <c r="A273" s="9"/>
      <c r="C273" s="20">
        <v>181</v>
      </c>
      <c r="D273" s="74" t="s">
        <v>637</v>
      </c>
      <c r="E273" s="58" t="s">
        <v>244</v>
      </c>
      <c r="F273" s="54" t="s">
        <v>400</v>
      </c>
      <c r="G273" s="63" t="s">
        <v>13</v>
      </c>
      <c r="H273" s="53">
        <v>34</v>
      </c>
      <c r="I273" s="53">
        <v>544</v>
      </c>
      <c r="J273" s="53">
        <v>10872500</v>
      </c>
      <c r="K273" s="64">
        <f t="shared" si="6"/>
        <v>19986.21323529412</v>
      </c>
    </row>
    <row r="274" spans="1:11" ht="18" customHeight="1">
      <c r="A274" s="9"/>
      <c r="C274" s="20">
        <v>182</v>
      </c>
      <c r="D274" s="74" t="s">
        <v>638</v>
      </c>
      <c r="E274" s="59" t="s">
        <v>245</v>
      </c>
      <c r="F274" s="54" t="s">
        <v>400</v>
      </c>
      <c r="G274" s="63" t="s">
        <v>13</v>
      </c>
      <c r="H274" s="53">
        <v>10</v>
      </c>
      <c r="I274" s="53">
        <v>119</v>
      </c>
      <c r="J274" s="53">
        <v>2184100</v>
      </c>
      <c r="K274" s="64">
        <f t="shared" si="6"/>
        <v>18353.78151260504</v>
      </c>
    </row>
    <row r="275" spans="1:11" ht="18" customHeight="1">
      <c r="A275" s="21"/>
      <c r="C275" s="20">
        <v>183</v>
      </c>
      <c r="D275" s="74" t="s">
        <v>639</v>
      </c>
      <c r="E275" s="58" t="s">
        <v>246</v>
      </c>
      <c r="F275" s="54" t="s">
        <v>400</v>
      </c>
      <c r="G275" s="63" t="s">
        <v>13</v>
      </c>
      <c r="H275" s="53">
        <v>40</v>
      </c>
      <c r="I275" s="53">
        <v>182</v>
      </c>
      <c r="J275" s="53">
        <v>9594975</v>
      </c>
      <c r="K275" s="64">
        <f t="shared" si="6"/>
        <v>52719.642857142855</v>
      </c>
    </row>
    <row r="276" spans="1:11" ht="18" customHeight="1">
      <c r="A276" s="9"/>
      <c r="C276" s="20">
        <v>184</v>
      </c>
      <c r="D276" s="74" t="s">
        <v>640</v>
      </c>
      <c r="E276" s="58" t="s">
        <v>247</v>
      </c>
      <c r="F276" s="54" t="s">
        <v>400</v>
      </c>
      <c r="G276" s="63" t="s">
        <v>13</v>
      </c>
      <c r="H276" s="53">
        <v>20</v>
      </c>
      <c r="I276" s="53">
        <v>292</v>
      </c>
      <c r="J276" s="53">
        <v>13615965</v>
      </c>
      <c r="K276" s="64">
        <f t="shared" si="6"/>
        <v>46630.017123287675</v>
      </c>
    </row>
    <row r="277" spans="1:11" ht="18" customHeight="1">
      <c r="A277" s="9"/>
      <c r="C277" s="20">
        <v>185</v>
      </c>
      <c r="D277" s="74" t="s">
        <v>641</v>
      </c>
      <c r="E277" s="59" t="s">
        <v>248</v>
      </c>
      <c r="F277" s="54" t="s">
        <v>400</v>
      </c>
      <c r="G277" s="55" t="s">
        <v>13</v>
      </c>
      <c r="H277" s="53">
        <v>20</v>
      </c>
      <c r="I277" s="53">
        <v>279</v>
      </c>
      <c r="J277" s="53">
        <v>5305495</v>
      </c>
      <c r="K277" s="56">
        <f t="shared" si="6"/>
        <v>19016.11111111111</v>
      </c>
    </row>
    <row r="278" spans="1:11" ht="18" customHeight="1">
      <c r="A278" s="9"/>
      <c r="C278" s="20">
        <v>186</v>
      </c>
      <c r="D278" s="74" t="s">
        <v>642</v>
      </c>
      <c r="E278" s="58" t="s">
        <v>249</v>
      </c>
      <c r="F278" s="54" t="s">
        <v>400</v>
      </c>
      <c r="G278" s="63" t="s">
        <v>13</v>
      </c>
      <c r="H278" s="53">
        <v>20</v>
      </c>
      <c r="I278" s="53">
        <v>72</v>
      </c>
      <c r="J278" s="53">
        <v>688000</v>
      </c>
      <c r="K278" s="64">
        <f t="shared" si="6"/>
        <v>9555.555555555555</v>
      </c>
    </row>
    <row r="279" spans="1:11" ht="18" customHeight="1">
      <c r="A279" s="9"/>
      <c r="C279" s="20">
        <v>187</v>
      </c>
      <c r="D279" s="74" t="s">
        <v>643</v>
      </c>
      <c r="E279" s="58" t="s">
        <v>250</v>
      </c>
      <c r="F279" s="54" t="s">
        <v>400</v>
      </c>
      <c r="G279" s="63" t="s">
        <v>13</v>
      </c>
      <c r="H279" s="53">
        <v>20</v>
      </c>
      <c r="I279" s="53">
        <v>84</v>
      </c>
      <c r="J279" s="53">
        <v>905843</v>
      </c>
      <c r="K279" s="64">
        <f t="shared" si="6"/>
        <v>10783.845238095239</v>
      </c>
    </row>
    <row r="280" spans="1:11" ht="18" customHeight="1">
      <c r="A280" s="9"/>
      <c r="C280" s="20">
        <v>188</v>
      </c>
      <c r="D280" s="74" t="s">
        <v>644</v>
      </c>
      <c r="E280" s="58" t="s">
        <v>251</v>
      </c>
      <c r="F280" s="54" t="s">
        <v>400</v>
      </c>
      <c r="G280" s="63" t="s">
        <v>13</v>
      </c>
      <c r="H280" s="53">
        <v>20</v>
      </c>
      <c r="I280" s="53">
        <v>40</v>
      </c>
      <c r="J280" s="53">
        <v>1368039</v>
      </c>
      <c r="K280" s="64">
        <f t="shared" si="6"/>
        <v>34200.975</v>
      </c>
    </row>
    <row r="281" spans="1:11" ht="18" customHeight="1">
      <c r="A281" s="9"/>
      <c r="C281" s="20">
        <v>189</v>
      </c>
      <c r="D281" s="74" t="s">
        <v>645</v>
      </c>
      <c r="E281" s="58" t="s">
        <v>252</v>
      </c>
      <c r="F281" s="54" t="s">
        <v>405</v>
      </c>
      <c r="G281" s="63" t="s">
        <v>13</v>
      </c>
      <c r="H281" s="53">
        <v>20</v>
      </c>
      <c r="I281" s="53">
        <v>254</v>
      </c>
      <c r="J281" s="53">
        <v>4182600</v>
      </c>
      <c r="K281" s="64">
        <f t="shared" si="6"/>
        <v>16466.929133858266</v>
      </c>
    </row>
    <row r="282" spans="1:11" ht="18" customHeight="1">
      <c r="A282" s="9"/>
      <c r="C282" s="20">
        <v>190</v>
      </c>
      <c r="D282" s="74" t="s">
        <v>646</v>
      </c>
      <c r="E282" s="58" t="s">
        <v>253</v>
      </c>
      <c r="F282" s="54" t="s">
        <v>405</v>
      </c>
      <c r="G282" s="63" t="s">
        <v>13</v>
      </c>
      <c r="H282" s="53">
        <v>30</v>
      </c>
      <c r="I282" s="53">
        <v>408</v>
      </c>
      <c r="J282" s="53">
        <v>2472275</v>
      </c>
      <c r="K282" s="64">
        <f t="shared" si="6"/>
        <v>6059.4975490196075</v>
      </c>
    </row>
    <row r="283" spans="1:11" ht="18" customHeight="1">
      <c r="A283" s="9"/>
      <c r="C283" s="20">
        <v>191</v>
      </c>
      <c r="D283" s="74" t="s">
        <v>647</v>
      </c>
      <c r="E283" s="58" t="s">
        <v>254</v>
      </c>
      <c r="F283" s="54" t="s">
        <v>405</v>
      </c>
      <c r="G283" s="63" t="s">
        <v>13</v>
      </c>
      <c r="H283" s="53">
        <v>20</v>
      </c>
      <c r="I283" s="53">
        <v>257</v>
      </c>
      <c r="J283" s="53">
        <v>4060939</v>
      </c>
      <c r="K283" s="64">
        <f t="shared" si="6"/>
        <v>15801.31906614786</v>
      </c>
    </row>
    <row r="284" spans="1:11" ht="18" customHeight="1">
      <c r="A284" s="9"/>
      <c r="C284" s="20">
        <v>192</v>
      </c>
      <c r="D284" s="74" t="s">
        <v>648</v>
      </c>
      <c r="E284" s="59" t="s">
        <v>255</v>
      </c>
      <c r="F284" s="54" t="s">
        <v>405</v>
      </c>
      <c r="G284" s="63" t="s">
        <v>13</v>
      </c>
      <c r="H284" s="53">
        <v>14</v>
      </c>
      <c r="I284" s="53">
        <v>171</v>
      </c>
      <c r="J284" s="53">
        <v>4040630</v>
      </c>
      <c r="K284" s="64">
        <f t="shared" si="6"/>
        <v>23629.415204678364</v>
      </c>
    </row>
    <row r="285" spans="1:11" ht="18" customHeight="1">
      <c r="A285" s="9"/>
      <c r="C285" s="20">
        <v>193</v>
      </c>
      <c r="D285" s="74" t="s">
        <v>649</v>
      </c>
      <c r="E285" s="59" t="s">
        <v>256</v>
      </c>
      <c r="F285" s="54" t="s">
        <v>405</v>
      </c>
      <c r="G285" s="63" t="s">
        <v>13</v>
      </c>
      <c r="H285" s="53">
        <v>20</v>
      </c>
      <c r="I285" s="53">
        <v>210</v>
      </c>
      <c r="J285" s="53">
        <v>2520840</v>
      </c>
      <c r="K285" s="64">
        <f aca="true" t="shared" si="7" ref="K285:K348">J285/I285</f>
        <v>12004</v>
      </c>
    </row>
    <row r="286" spans="1:11" ht="18" customHeight="1">
      <c r="A286" s="9"/>
      <c r="C286" s="20">
        <v>194</v>
      </c>
      <c r="D286" s="74" t="s">
        <v>650</v>
      </c>
      <c r="E286" s="58" t="s">
        <v>257</v>
      </c>
      <c r="F286" s="54" t="s">
        <v>405</v>
      </c>
      <c r="G286" s="63" t="s">
        <v>13</v>
      </c>
      <c r="H286" s="53">
        <v>20</v>
      </c>
      <c r="I286" s="53">
        <v>174</v>
      </c>
      <c r="J286" s="53">
        <v>2768000</v>
      </c>
      <c r="K286" s="64">
        <f t="shared" si="7"/>
        <v>15908.045977011494</v>
      </c>
    </row>
    <row r="287" spans="1:11" ht="18" customHeight="1">
      <c r="A287" s="9"/>
      <c r="C287" s="20">
        <v>195</v>
      </c>
      <c r="D287" s="74" t="s">
        <v>651</v>
      </c>
      <c r="E287" s="58" t="s">
        <v>258</v>
      </c>
      <c r="F287" s="54" t="s">
        <v>405</v>
      </c>
      <c r="G287" s="63" t="s">
        <v>13</v>
      </c>
      <c r="H287" s="53">
        <v>20</v>
      </c>
      <c r="I287" s="53">
        <v>112</v>
      </c>
      <c r="J287" s="53">
        <v>1554275</v>
      </c>
      <c r="K287" s="64">
        <f t="shared" si="7"/>
        <v>13877.455357142857</v>
      </c>
    </row>
    <row r="288" spans="1:11" ht="18" customHeight="1">
      <c r="A288" s="9"/>
      <c r="C288" s="20">
        <v>196</v>
      </c>
      <c r="D288" s="74" t="s">
        <v>652</v>
      </c>
      <c r="E288" s="58" t="s">
        <v>259</v>
      </c>
      <c r="F288" s="54" t="s">
        <v>405</v>
      </c>
      <c r="G288" s="63" t="s">
        <v>13</v>
      </c>
      <c r="H288" s="53">
        <v>20</v>
      </c>
      <c r="I288" s="53">
        <v>151</v>
      </c>
      <c r="J288" s="53">
        <v>1788400</v>
      </c>
      <c r="K288" s="64">
        <f t="shared" si="7"/>
        <v>11843.708609271524</v>
      </c>
    </row>
    <row r="289" spans="1:11" ht="18" customHeight="1">
      <c r="A289" s="9"/>
      <c r="C289" s="20">
        <v>197</v>
      </c>
      <c r="D289" s="75">
        <v>4611700453</v>
      </c>
      <c r="E289" s="71" t="s">
        <v>375</v>
      </c>
      <c r="F289" s="54" t="s">
        <v>405</v>
      </c>
      <c r="G289" s="63" t="s">
        <v>13</v>
      </c>
      <c r="H289" s="53">
        <v>20</v>
      </c>
      <c r="I289" s="53">
        <v>14</v>
      </c>
      <c r="J289" s="53">
        <v>190440</v>
      </c>
      <c r="K289" s="64">
        <f t="shared" si="7"/>
        <v>13602.857142857143</v>
      </c>
    </row>
    <row r="290" spans="1:11" ht="18" customHeight="1">
      <c r="A290" s="21"/>
      <c r="C290" s="20">
        <v>198</v>
      </c>
      <c r="D290" s="74" t="s">
        <v>656</v>
      </c>
      <c r="E290" s="70" t="s">
        <v>264</v>
      </c>
      <c r="F290" s="54" t="s">
        <v>389</v>
      </c>
      <c r="G290" s="63" t="s">
        <v>13</v>
      </c>
      <c r="H290" s="53">
        <v>30</v>
      </c>
      <c r="I290" s="53">
        <v>362</v>
      </c>
      <c r="J290" s="53">
        <v>15098768</v>
      </c>
      <c r="K290" s="64">
        <f t="shared" si="7"/>
        <v>41709.303867403316</v>
      </c>
    </row>
    <row r="291" spans="1:11" ht="18" customHeight="1">
      <c r="A291" s="9"/>
      <c r="C291" s="20">
        <v>199</v>
      </c>
      <c r="D291" s="74" t="s">
        <v>657</v>
      </c>
      <c r="E291" s="58" t="s">
        <v>265</v>
      </c>
      <c r="F291" s="54" t="s">
        <v>389</v>
      </c>
      <c r="G291" s="63" t="s">
        <v>13</v>
      </c>
      <c r="H291" s="53">
        <v>30</v>
      </c>
      <c r="I291" s="53">
        <v>497</v>
      </c>
      <c r="J291" s="53">
        <v>6597940</v>
      </c>
      <c r="K291" s="64">
        <f t="shared" si="7"/>
        <v>13275.533199195172</v>
      </c>
    </row>
    <row r="292" spans="1:11" ht="18" customHeight="1">
      <c r="A292" s="21"/>
      <c r="C292" s="20">
        <v>200</v>
      </c>
      <c r="D292" s="74" t="s">
        <v>658</v>
      </c>
      <c r="E292" s="58" t="s">
        <v>266</v>
      </c>
      <c r="F292" s="54" t="s">
        <v>389</v>
      </c>
      <c r="G292" s="63" t="s">
        <v>13</v>
      </c>
      <c r="H292" s="53">
        <v>20</v>
      </c>
      <c r="I292" s="53">
        <v>156</v>
      </c>
      <c r="J292" s="53">
        <v>3318700</v>
      </c>
      <c r="K292" s="64">
        <f t="shared" si="7"/>
        <v>21273.71794871795</v>
      </c>
    </row>
    <row r="293" spans="1:11" ht="18" customHeight="1">
      <c r="A293" s="9"/>
      <c r="C293" s="20">
        <v>201</v>
      </c>
      <c r="D293" s="74" t="s">
        <v>659</v>
      </c>
      <c r="E293" s="58" t="s">
        <v>267</v>
      </c>
      <c r="F293" s="54" t="s">
        <v>389</v>
      </c>
      <c r="G293" s="63" t="s">
        <v>13</v>
      </c>
      <c r="H293" s="53">
        <v>10</v>
      </c>
      <c r="I293" s="53">
        <v>93</v>
      </c>
      <c r="J293" s="53">
        <v>1032359</v>
      </c>
      <c r="K293" s="64">
        <f t="shared" si="7"/>
        <v>11100.63440860215</v>
      </c>
    </row>
    <row r="294" spans="1:11" ht="18" customHeight="1">
      <c r="A294" s="9"/>
      <c r="C294" s="20">
        <v>202</v>
      </c>
      <c r="D294" s="74" t="s">
        <v>660</v>
      </c>
      <c r="E294" s="59" t="s">
        <v>268</v>
      </c>
      <c r="F294" s="54" t="s">
        <v>389</v>
      </c>
      <c r="G294" s="63" t="s">
        <v>13</v>
      </c>
      <c r="H294" s="53">
        <v>20</v>
      </c>
      <c r="I294" s="53">
        <v>373</v>
      </c>
      <c r="J294" s="53">
        <v>4800823</v>
      </c>
      <c r="K294" s="64">
        <f t="shared" si="7"/>
        <v>12870.839142091152</v>
      </c>
    </row>
    <row r="295" spans="1:11" ht="18" customHeight="1">
      <c r="A295" s="9"/>
      <c r="C295" s="20">
        <v>203</v>
      </c>
      <c r="D295" s="74" t="s">
        <v>661</v>
      </c>
      <c r="E295" s="52" t="s">
        <v>269</v>
      </c>
      <c r="F295" s="54" t="s">
        <v>389</v>
      </c>
      <c r="G295" s="63" t="s">
        <v>13</v>
      </c>
      <c r="H295" s="53">
        <v>20</v>
      </c>
      <c r="I295" s="53">
        <v>228</v>
      </c>
      <c r="J295" s="53">
        <v>4943600</v>
      </c>
      <c r="K295" s="64">
        <f t="shared" si="7"/>
        <v>21682.456140350878</v>
      </c>
    </row>
    <row r="296" spans="1:11" ht="18" customHeight="1">
      <c r="A296" s="9"/>
      <c r="C296" s="20">
        <v>204</v>
      </c>
      <c r="D296" s="74" t="s">
        <v>662</v>
      </c>
      <c r="E296" s="58" t="s">
        <v>270</v>
      </c>
      <c r="F296" s="54" t="s">
        <v>389</v>
      </c>
      <c r="G296" s="63" t="s">
        <v>13</v>
      </c>
      <c r="H296" s="53">
        <v>20</v>
      </c>
      <c r="I296" s="53">
        <v>166</v>
      </c>
      <c r="J296" s="53">
        <v>2678223</v>
      </c>
      <c r="K296" s="64">
        <f t="shared" si="7"/>
        <v>16133.873493975903</v>
      </c>
    </row>
    <row r="297" spans="1:11" ht="18" customHeight="1">
      <c r="A297" s="9"/>
      <c r="C297" s="20">
        <v>205</v>
      </c>
      <c r="D297" s="74" t="s">
        <v>663</v>
      </c>
      <c r="E297" s="58" t="s">
        <v>271</v>
      </c>
      <c r="F297" s="54" t="s">
        <v>389</v>
      </c>
      <c r="G297" s="63" t="s">
        <v>13</v>
      </c>
      <c r="H297" s="53">
        <v>20</v>
      </c>
      <c r="I297" s="53">
        <v>273</v>
      </c>
      <c r="J297" s="53">
        <v>10698393</v>
      </c>
      <c r="K297" s="64">
        <f t="shared" si="7"/>
        <v>39188.25274725275</v>
      </c>
    </row>
    <row r="298" spans="1:11" ht="18" customHeight="1">
      <c r="A298" s="21"/>
      <c r="C298" s="20">
        <v>206</v>
      </c>
      <c r="D298" s="74" t="s">
        <v>664</v>
      </c>
      <c r="E298" s="58" t="s">
        <v>272</v>
      </c>
      <c r="F298" s="54" t="s">
        <v>389</v>
      </c>
      <c r="G298" s="63" t="s">
        <v>13</v>
      </c>
      <c r="H298" s="53">
        <v>10</v>
      </c>
      <c r="I298" s="53">
        <v>96</v>
      </c>
      <c r="J298" s="53">
        <v>1065500</v>
      </c>
      <c r="K298" s="64">
        <f t="shared" si="7"/>
        <v>11098.958333333334</v>
      </c>
    </row>
    <row r="299" spans="1:11" ht="18" customHeight="1">
      <c r="A299" s="9"/>
      <c r="C299" s="20">
        <v>207</v>
      </c>
      <c r="D299" s="74" t="s">
        <v>665</v>
      </c>
      <c r="E299" s="59" t="s">
        <v>273</v>
      </c>
      <c r="F299" s="54" t="s">
        <v>389</v>
      </c>
      <c r="G299" s="63" t="s">
        <v>13</v>
      </c>
      <c r="H299" s="53">
        <v>20</v>
      </c>
      <c r="I299" s="53">
        <v>182</v>
      </c>
      <c r="J299" s="53">
        <v>2091000</v>
      </c>
      <c r="K299" s="64">
        <f t="shared" si="7"/>
        <v>11489.010989010989</v>
      </c>
    </row>
    <row r="300" spans="1:11" ht="18" customHeight="1">
      <c r="A300" s="9"/>
      <c r="C300" s="20">
        <v>208</v>
      </c>
      <c r="D300" s="74" t="s">
        <v>666</v>
      </c>
      <c r="E300" s="59" t="s">
        <v>274</v>
      </c>
      <c r="F300" s="54" t="s">
        <v>389</v>
      </c>
      <c r="G300" s="63" t="s">
        <v>13</v>
      </c>
      <c r="H300" s="53">
        <v>20</v>
      </c>
      <c r="I300" s="53">
        <v>392</v>
      </c>
      <c r="J300" s="53">
        <v>6073146</v>
      </c>
      <c r="K300" s="64">
        <f t="shared" si="7"/>
        <v>15492.719387755102</v>
      </c>
    </row>
    <row r="301" spans="1:11" ht="18" customHeight="1">
      <c r="A301" s="9"/>
      <c r="C301" s="20">
        <v>209</v>
      </c>
      <c r="D301" s="75">
        <v>4611900756</v>
      </c>
      <c r="E301" s="59" t="s">
        <v>275</v>
      </c>
      <c r="F301" s="54" t="s">
        <v>389</v>
      </c>
      <c r="G301" s="63" t="s">
        <v>13</v>
      </c>
      <c r="H301" s="53">
        <v>20</v>
      </c>
      <c r="I301" s="53">
        <v>282</v>
      </c>
      <c r="J301" s="53">
        <v>3276832</v>
      </c>
      <c r="K301" s="64">
        <f t="shared" si="7"/>
        <v>11619.971631205673</v>
      </c>
    </row>
    <row r="302" spans="1:11" ht="18" customHeight="1">
      <c r="A302" s="9"/>
      <c r="C302" s="20">
        <v>210</v>
      </c>
      <c r="D302" s="74" t="s">
        <v>667</v>
      </c>
      <c r="E302" s="59" t="s">
        <v>276</v>
      </c>
      <c r="F302" s="54" t="s">
        <v>389</v>
      </c>
      <c r="G302" s="63" t="s">
        <v>13</v>
      </c>
      <c r="H302" s="53">
        <v>14</v>
      </c>
      <c r="I302" s="53">
        <v>96</v>
      </c>
      <c r="J302" s="53">
        <v>2114860</v>
      </c>
      <c r="K302" s="64">
        <f t="shared" si="7"/>
        <v>22029.791666666668</v>
      </c>
    </row>
    <row r="303" spans="1:11" ht="18" customHeight="1">
      <c r="A303" s="9"/>
      <c r="C303" s="20">
        <v>211</v>
      </c>
      <c r="D303" s="74" t="s">
        <v>668</v>
      </c>
      <c r="E303" s="59" t="s">
        <v>277</v>
      </c>
      <c r="F303" s="54" t="s">
        <v>389</v>
      </c>
      <c r="G303" s="63" t="s">
        <v>13</v>
      </c>
      <c r="H303" s="53">
        <v>20</v>
      </c>
      <c r="I303" s="53">
        <v>397</v>
      </c>
      <c r="J303" s="53">
        <v>4749300</v>
      </c>
      <c r="K303" s="64">
        <f t="shared" si="7"/>
        <v>11962.972292191436</v>
      </c>
    </row>
    <row r="304" spans="1:11" ht="18" customHeight="1">
      <c r="A304" s="9"/>
      <c r="C304" s="20">
        <v>212</v>
      </c>
      <c r="D304" s="74" t="s">
        <v>669</v>
      </c>
      <c r="E304" s="59" t="s">
        <v>278</v>
      </c>
      <c r="F304" s="54" t="s">
        <v>389</v>
      </c>
      <c r="G304" s="63" t="s">
        <v>13</v>
      </c>
      <c r="H304" s="53">
        <v>20</v>
      </c>
      <c r="I304" s="53">
        <v>55</v>
      </c>
      <c r="J304" s="53">
        <v>489562</v>
      </c>
      <c r="K304" s="64">
        <f t="shared" si="7"/>
        <v>8901.127272727274</v>
      </c>
    </row>
    <row r="305" spans="1:11" ht="18" customHeight="1">
      <c r="A305" s="9"/>
      <c r="C305" s="20">
        <v>213</v>
      </c>
      <c r="D305" s="74" t="s">
        <v>670</v>
      </c>
      <c r="E305" s="59" t="s">
        <v>279</v>
      </c>
      <c r="F305" s="54" t="s">
        <v>389</v>
      </c>
      <c r="G305" s="63" t="s">
        <v>13</v>
      </c>
      <c r="H305" s="53">
        <v>20</v>
      </c>
      <c r="I305" s="53">
        <v>143</v>
      </c>
      <c r="J305" s="53">
        <v>1591510</v>
      </c>
      <c r="K305" s="64">
        <f t="shared" si="7"/>
        <v>11129.44055944056</v>
      </c>
    </row>
    <row r="306" spans="1:11" ht="18" customHeight="1">
      <c r="A306" s="9"/>
      <c r="C306" s="20">
        <v>214</v>
      </c>
      <c r="D306" s="74" t="s">
        <v>671</v>
      </c>
      <c r="E306" s="59" t="s">
        <v>280</v>
      </c>
      <c r="F306" s="54" t="s">
        <v>389</v>
      </c>
      <c r="G306" s="63" t="s">
        <v>13</v>
      </c>
      <c r="H306" s="53">
        <v>20</v>
      </c>
      <c r="I306" s="53">
        <v>77</v>
      </c>
      <c r="J306" s="53">
        <v>789756</v>
      </c>
      <c r="K306" s="64">
        <f t="shared" si="7"/>
        <v>10256.57142857143</v>
      </c>
    </row>
    <row r="307" spans="1:11" ht="18" customHeight="1">
      <c r="A307" s="9"/>
      <c r="B307" s="9"/>
      <c r="C307" s="20">
        <v>215</v>
      </c>
      <c r="D307" s="75">
        <v>4611900830</v>
      </c>
      <c r="E307" s="59" t="s">
        <v>365</v>
      </c>
      <c r="F307" s="54" t="s">
        <v>389</v>
      </c>
      <c r="G307" s="63" t="s">
        <v>13</v>
      </c>
      <c r="H307" s="53">
        <v>14</v>
      </c>
      <c r="I307" s="53">
        <v>117</v>
      </c>
      <c r="J307" s="53">
        <v>1933190</v>
      </c>
      <c r="K307" s="64">
        <f t="shared" si="7"/>
        <v>16522.991452991453</v>
      </c>
    </row>
    <row r="308" spans="1:11" ht="18" customHeight="1">
      <c r="A308" s="9"/>
      <c r="B308" s="9"/>
      <c r="C308" s="20">
        <v>216</v>
      </c>
      <c r="D308" s="74" t="s">
        <v>654</v>
      </c>
      <c r="E308" s="59" t="s">
        <v>261</v>
      </c>
      <c r="F308" s="54" t="s">
        <v>388</v>
      </c>
      <c r="G308" s="63" t="s">
        <v>13</v>
      </c>
      <c r="H308" s="53">
        <v>20</v>
      </c>
      <c r="I308" s="53">
        <v>440</v>
      </c>
      <c r="J308" s="53">
        <v>5917801</v>
      </c>
      <c r="K308" s="64">
        <f t="shared" si="7"/>
        <v>13449.547727272728</v>
      </c>
    </row>
    <row r="309" spans="1:11" ht="18" customHeight="1">
      <c r="A309" s="9"/>
      <c r="B309" s="9"/>
      <c r="C309" s="20">
        <v>217</v>
      </c>
      <c r="D309" s="75">
        <v>4611800188</v>
      </c>
      <c r="E309" s="58" t="s">
        <v>262</v>
      </c>
      <c r="F309" s="54" t="s">
        <v>388</v>
      </c>
      <c r="G309" s="63" t="s">
        <v>13</v>
      </c>
      <c r="H309" s="53">
        <v>20</v>
      </c>
      <c r="I309" s="53">
        <v>213</v>
      </c>
      <c r="J309" s="53">
        <v>3991405</v>
      </c>
      <c r="K309" s="64">
        <f t="shared" si="7"/>
        <v>18738.990610328638</v>
      </c>
    </row>
    <row r="310" spans="1:11" ht="18" customHeight="1">
      <c r="A310" s="9"/>
      <c r="B310" s="9"/>
      <c r="C310" s="20">
        <v>218</v>
      </c>
      <c r="D310" s="74" t="s">
        <v>655</v>
      </c>
      <c r="E310" s="58" t="s">
        <v>263</v>
      </c>
      <c r="F310" s="54" t="s">
        <v>388</v>
      </c>
      <c r="G310" s="63" t="s">
        <v>13</v>
      </c>
      <c r="H310" s="53">
        <v>20</v>
      </c>
      <c r="I310" s="53">
        <v>55</v>
      </c>
      <c r="J310" s="53">
        <v>723278</v>
      </c>
      <c r="K310" s="64">
        <f t="shared" si="7"/>
        <v>13150.50909090909</v>
      </c>
    </row>
    <row r="311" spans="1:11" ht="18" customHeight="1">
      <c r="A311" s="9"/>
      <c r="B311" s="9"/>
      <c r="C311" s="20">
        <v>219</v>
      </c>
      <c r="D311" s="74" t="s">
        <v>470</v>
      </c>
      <c r="E311" s="59" t="s">
        <v>76</v>
      </c>
      <c r="F311" s="54" t="s">
        <v>388</v>
      </c>
      <c r="G311" s="63" t="s">
        <v>13</v>
      </c>
      <c r="H311" s="53">
        <v>22</v>
      </c>
      <c r="I311" s="53">
        <v>267</v>
      </c>
      <c r="J311" s="53">
        <v>7108694</v>
      </c>
      <c r="K311" s="64">
        <f t="shared" si="7"/>
        <v>26624.322097378277</v>
      </c>
    </row>
    <row r="312" spans="1:11" ht="18" customHeight="1">
      <c r="A312" s="9"/>
      <c r="B312" s="9"/>
      <c r="C312" s="20">
        <v>220</v>
      </c>
      <c r="D312" s="74" t="s">
        <v>704</v>
      </c>
      <c r="E312" s="59" t="s">
        <v>316</v>
      </c>
      <c r="F312" s="54" t="s">
        <v>396</v>
      </c>
      <c r="G312" s="63" t="s">
        <v>13</v>
      </c>
      <c r="H312" s="53">
        <v>20</v>
      </c>
      <c r="I312" s="53">
        <v>200</v>
      </c>
      <c r="J312" s="53">
        <v>3812483</v>
      </c>
      <c r="K312" s="64">
        <f t="shared" si="7"/>
        <v>19062.415</v>
      </c>
    </row>
    <row r="313" spans="1:11" ht="18" customHeight="1">
      <c r="A313" s="9"/>
      <c r="B313" s="9"/>
      <c r="C313" s="20">
        <v>221</v>
      </c>
      <c r="D313" s="74" t="s">
        <v>705</v>
      </c>
      <c r="E313" s="59" t="s">
        <v>317</v>
      </c>
      <c r="F313" s="54" t="s">
        <v>396</v>
      </c>
      <c r="G313" s="55" t="s">
        <v>13</v>
      </c>
      <c r="H313" s="53">
        <v>25</v>
      </c>
      <c r="I313" s="53">
        <v>541</v>
      </c>
      <c r="J313" s="53">
        <v>12092775</v>
      </c>
      <c r="K313" s="64">
        <f t="shared" si="7"/>
        <v>22352.634011090573</v>
      </c>
    </row>
    <row r="314" spans="1:11" ht="18" customHeight="1">
      <c r="A314" s="9"/>
      <c r="B314" s="9"/>
      <c r="C314" s="20">
        <v>222</v>
      </c>
      <c r="D314" s="74" t="s">
        <v>706</v>
      </c>
      <c r="E314" s="59" t="s">
        <v>318</v>
      </c>
      <c r="F314" s="54" t="s">
        <v>396</v>
      </c>
      <c r="G314" s="55" t="s">
        <v>13</v>
      </c>
      <c r="H314" s="53">
        <v>20</v>
      </c>
      <c r="I314" s="53">
        <v>281</v>
      </c>
      <c r="J314" s="53">
        <v>8024877</v>
      </c>
      <c r="K314" s="64">
        <f t="shared" si="7"/>
        <v>28558.281138790036</v>
      </c>
    </row>
    <row r="315" spans="1:11" ht="18" customHeight="1">
      <c r="A315" s="9"/>
      <c r="B315" s="9"/>
      <c r="C315" s="20">
        <v>223</v>
      </c>
      <c r="D315" s="74" t="s">
        <v>707</v>
      </c>
      <c r="E315" s="59" t="s">
        <v>319</v>
      </c>
      <c r="F315" s="54" t="s">
        <v>396</v>
      </c>
      <c r="G315" s="55" t="s">
        <v>13</v>
      </c>
      <c r="H315" s="53">
        <v>20</v>
      </c>
      <c r="I315" s="53">
        <v>382</v>
      </c>
      <c r="J315" s="53">
        <v>5643350</v>
      </c>
      <c r="K315" s="64">
        <f t="shared" si="7"/>
        <v>14773.167539267015</v>
      </c>
    </row>
    <row r="316" spans="1:11" ht="18" customHeight="1">
      <c r="A316" s="9"/>
      <c r="B316" s="9"/>
      <c r="C316" s="20">
        <v>224</v>
      </c>
      <c r="D316" s="74" t="s">
        <v>482</v>
      </c>
      <c r="E316" s="59" t="s">
        <v>78</v>
      </c>
      <c r="F316" s="54" t="s">
        <v>396</v>
      </c>
      <c r="G316" s="55" t="s">
        <v>13</v>
      </c>
      <c r="H316" s="53">
        <v>15</v>
      </c>
      <c r="I316" s="53">
        <v>194</v>
      </c>
      <c r="J316" s="53">
        <v>3594724</v>
      </c>
      <c r="K316" s="64">
        <f t="shared" si="7"/>
        <v>18529.505154639177</v>
      </c>
    </row>
    <row r="317" spans="1:11" ht="18" customHeight="1">
      <c r="A317" s="9"/>
      <c r="B317" s="9"/>
      <c r="C317" s="20">
        <v>225</v>
      </c>
      <c r="D317" s="74" t="s">
        <v>708</v>
      </c>
      <c r="E317" s="59" t="s">
        <v>320</v>
      </c>
      <c r="F317" s="54" t="s">
        <v>396</v>
      </c>
      <c r="G317" s="55" t="s">
        <v>13</v>
      </c>
      <c r="H317" s="53">
        <v>10</v>
      </c>
      <c r="I317" s="53">
        <v>31</v>
      </c>
      <c r="J317" s="53">
        <v>314161</v>
      </c>
      <c r="K317" s="64">
        <f t="shared" si="7"/>
        <v>10134.225806451614</v>
      </c>
    </row>
    <row r="318" spans="1:11" ht="18" customHeight="1">
      <c r="A318" s="9"/>
      <c r="B318" s="9"/>
      <c r="C318" s="20">
        <v>226</v>
      </c>
      <c r="D318" s="75">
        <v>4614000422</v>
      </c>
      <c r="E318" s="59" t="s">
        <v>370</v>
      </c>
      <c r="F318" s="54" t="s">
        <v>396</v>
      </c>
      <c r="G318" s="55" t="s">
        <v>13</v>
      </c>
      <c r="H318" s="53">
        <v>20</v>
      </c>
      <c r="I318" s="53">
        <v>99</v>
      </c>
      <c r="J318" s="53">
        <v>570000</v>
      </c>
      <c r="K318" s="64">
        <f t="shared" si="7"/>
        <v>5757.575757575758</v>
      </c>
    </row>
    <row r="319" spans="1:11" ht="18" customHeight="1">
      <c r="A319" s="9"/>
      <c r="B319" s="9"/>
      <c r="C319" s="20">
        <v>227</v>
      </c>
      <c r="D319" s="74" t="s">
        <v>709</v>
      </c>
      <c r="E319" s="59" t="s">
        <v>321</v>
      </c>
      <c r="F319" s="54" t="s">
        <v>415</v>
      </c>
      <c r="G319" s="55" t="s">
        <v>13</v>
      </c>
      <c r="H319" s="53">
        <v>28</v>
      </c>
      <c r="I319" s="53">
        <v>383</v>
      </c>
      <c r="J319" s="53">
        <v>6258126</v>
      </c>
      <c r="K319" s="64">
        <f t="shared" si="7"/>
        <v>16339.7545691906</v>
      </c>
    </row>
    <row r="320" spans="1:11" ht="18" customHeight="1">
      <c r="A320" s="9"/>
      <c r="B320" s="9"/>
      <c r="C320" s="20">
        <v>228</v>
      </c>
      <c r="D320" s="74" t="s">
        <v>710</v>
      </c>
      <c r="E320" s="59" t="s">
        <v>322</v>
      </c>
      <c r="F320" s="54" t="s">
        <v>415</v>
      </c>
      <c r="G320" s="55" t="s">
        <v>13</v>
      </c>
      <c r="H320" s="53">
        <v>14</v>
      </c>
      <c r="I320" s="53">
        <v>173</v>
      </c>
      <c r="J320" s="53">
        <v>3336520</v>
      </c>
      <c r="K320" s="64">
        <f t="shared" si="7"/>
        <v>19286.242774566475</v>
      </c>
    </row>
    <row r="321" spans="1:11" ht="18" customHeight="1">
      <c r="A321" s="9"/>
      <c r="B321" s="9"/>
      <c r="C321" s="20">
        <v>229</v>
      </c>
      <c r="D321" s="74" t="s">
        <v>711</v>
      </c>
      <c r="E321" s="59" t="s">
        <v>323</v>
      </c>
      <c r="F321" s="54" t="s">
        <v>415</v>
      </c>
      <c r="G321" s="55" t="s">
        <v>13</v>
      </c>
      <c r="H321" s="53">
        <v>20</v>
      </c>
      <c r="I321" s="53">
        <v>199</v>
      </c>
      <c r="J321" s="53">
        <v>3993400</v>
      </c>
      <c r="K321" s="64">
        <f t="shared" si="7"/>
        <v>20067.336683417085</v>
      </c>
    </row>
    <row r="322" spans="1:11" ht="18" customHeight="1">
      <c r="A322" s="9"/>
      <c r="B322" s="9"/>
      <c r="C322" s="20">
        <v>230</v>
      </c>
      <c r="D322" s="74" t="s">
        <v>712</v>
      </c>
      <c r="E322" s="59" t="s">
        <v>324</v>
      </c>
      <c r="F322" s="54" t="s">
        <v>415</v>
      </c>
      <c r="G322" s="55" t="s">
        <v>13</v>
      </c>
      <c r="H322" s="53">
        <v>20</v>
      </c>
      <c r="I322" s="53">
        <v>336</v>
      </c>
      <c r="J322" s="53">
        <v>3558550</v>
      </c>
      <c r="K322" s="64">
        <f t="shared" si="7"/>
        <v>10590.922619047618</v>
      </c>
    </row>
    <row r="323" spans="1:11" ht="18" customHeight="1">
      <c r="A323" s="9"/>
      <c r="B323" s="9"/>
      <c r="C323" s="20">
        <v>231</v>
      </c>
      <c r="D323" s="74" t="s">
        <v>713</v>
      </c>
      <c r="E323" s="59" t="s">
        <v>325</v>
      </c>
      <c r="F323" s="54" t="s">
        <v>415</v>
      </c>
      <c r="G323" s="55" t="s">
        <v>13</v>
      </c>
      <c r="H323" s="53">
        <v>20</v>
      </c>
      <c r="I323" s="53">
        <v>196</v>
      </c>
      <c r="J323" s="53">
        <v>4524895</v>
      </c>
      <c r="K323" s="64">
        <f t="shared" si="7"/>
        <v>23086.198979591838</v>
      </c>
    </row>
    <row r="324" spans="1:11" ht="18" customHeight="1">
      <c r="A324" s="9"/>
      <c r="B324" s="9"/>
      <c r="C324" s="20">
        <v>232</v>
      </c>
      <c r="D324" s="74" t="s">
        <v>714</v>
      </c>
      <c r="E324" s="59" t="s">
        <v>326</v>
      </c>
      <c r="F324" s="54" t="s">
        <v>397</v>
      </c>
      <c r="G324" s="55" t="s">
        <v>13</v>
      </c>
      <c r="H324" s="53">
        <v>15</v>
      </c>
      <c r="I324" s="53">
        <v>263</v>
      </c>
      <c r="J324" s="53">
        <v>4845361</v>
      </c>
      <c r="K324" s="64">
        <f t="shared" si="7"/>
        <v>18423.42585551331</v>
      </c>
    </row>
    <row r="325" spans="1:11" ht="18" customHeight="1">
      <c r="A325" s="9"/>
      <c r="B325" s="9"/>
      <c r="C325" s="20">
        <v>233</v>
      </c>
      <c r="D325" s="74" t="s">
        <v>715</v>
      </c>
      <c r="E325" s="59" t="s">
        <v>327</v>
      </c>
      <c r="F325" s="54" t="s">
        <v>397</v>
      </c>
      <c r="G325" s="55" t="s">
        <v>13</v>
      </c>
      <c r="H325" s="53">
        <v>12</v>
      </c>
      <c r="I325" s="53">
        <v>145</v>
      </c>
      <c r="J325" s="53">
        <v>3481895</v>
      </c>
      <c r="K325" s="64">
        <f t="shared" si="7"/>
        <v>24013.068965517243</v>
      </c>
    </row>
    <row r="326" spans="1:11" ht="18" customHeight="1">
      <c r="A326" s="9"/>
      <c r="B326" s="9"/>
      <c r="C326" s="20">
        <v>234</v>
      </c>
      <c r="D326" s="74" t="s">
        <v>716</v>
      </c>
      <c r="E326" s="59" t="s">
        <v>328</v>
      </c>
      <c r="F326" s="54" t="s">
        <v>397</v>
      </c>
      <c r="G326" s="55" t="s">
        <v>28</v>
      </c>
      <c r="H326" s="53">
        <v>40</v>
      </c>
      <c r="I326" s="53">
        <v>577</v>
      </c>
      <c r="J326" s="53">
        <v>8239934</v>
      </c>
      <c r="K326" s="64">
        <f t="shared" si="7"/>
        <v>14280.648180242635</v>
      </c>
    </row>
    <row r="327" spans="1:11" ht="18" customHeight="1">
      <c r="A327" s="9"/>
      <c r="B327" s="9"/>
      <c r="C327" s="20">
        <v>235</v>
      </c>
      <c r="D327" s="74" t="s">
        <v>717</v>
      </c>
      <c r="E327" s="59" t="s">
        <v>329</v>
      </c>
      <c r="F327" s="54" t="s">
        <v>397</v>
      </c>
      <c r="G327" s="55" t="s">
        <v>13</v>
      </c>
      <c r="H327" s="53">
        <v>60</v>
      </c>
      <c r="I327" s="53">
        <v>889</v>
      </c>
      <c r="J327" s="53">
        <v>15952691</v>
      </c>
      <c r="K327" s="64">
        <f t="shared" si="7"/>
        <v>17944.534308211474</v>
      </c>
    </row>
    <row r="328" spans="1:11" ht="18" customHeight="1">
      <c r="A328" s="9"/>
      <c r="B328" s="9"/>
      <c r="C328" s="20">
        <v>236</v>
      </c>
      <c r="D328" s="74" t="s">
        <v>718</v>
      </c>
      <c r="E328" s="59" t="s">
        <v>330</v>
      </c>
      <c r="F328" s="54" t="s">
        <v>397</v>
      </c>
      <c r="G328" s="55" t="s">
        <v>13</v>
      </c>
      <c r="H328" s="53">
        <v>20</v>
      </c>
      <c r="I328" s="53">
        <v>73</v>
      </c>
      <c r="J328" s="53">
        <v>163709</v>
      </c>
      <c r="K328" s="64">
        <f t="shared" si="7"/>
        <v>2242.5890410958905</v>
      </c>
    </row>
    <row r="329" spans="1:11" ht="18" customHeight="1">
      <c r="A329" s="9"/>
      <c r="B329" s="9"/>
      <c r="C329" s="20">
        <v>237</v>
      </c>
      <c r="D329" s="74" t="s">
        <v>719</v>
      </c>
      <c r="E329" s="59" t="s">
        <v>331</v>
      </c>
      <c r="F329" s="54" t="s">
        <v>397</v>
      </c>
      <c r="G329" s="55" t="s">
        <v>13</v>
      </c>
      <c r="H329" s="53">
        <v>20</v>
      </c>
      <c r="I329" s="53">
        <v>370</v>
      </c>
      <c r="J329" s="53">
        <v>7921805</v>
      </c>
      <c r="K329" s="64">
        <f t="shared" si="7"/>
        <v>21410.283783783783</v>
      </c>
    </row>
    <row r="330" spans="1:11" ht="18" customHeight="1">
      <c r="A330" s="9"/>
      <c r="B330" s="9"/>
      <c r="C330" s="20">
        <v>238</v>
      </c>
      <c r="D330" s="74" t="s">
        <v>720</v>
      </c>
      <c r="E330" s="59" t="s">
        <v>332</v>
      </c>
      <c r="F330" s="54" t="s">
        <v>397</v>
      </c>
      <c r="G330" s="55" t="s">
        <v>13</v>
      </c>
      <c r="H330" s="53">
        <v>20</v>
      </c>
      <c r="I330" s="53">
        <v>233</v>
      </c>
      <c r="J330" s="53">
        <v>6266217</v>
      </c>
      <c r="K330" s="64">
        <f t="shared" si="7"/>
        <v>26893.635193133046</v>
      </c>
    </row>
    <row r="331" spans="1:11" ht="18" customHeight="1">
      <c r="A331" s="9"/>
      <c r="B331" s="9"/>
      <c r="C331" s="20">
        <v>239</v>
      </c>
      <c r="D331" s="74" t="s">
        <v>721</v>
      </c>
      <c r="E331" s="59" t="s">
        <v>418</v>
      </c>
      <c r="F331" s="54" t="s">
        <v>397</v>
      </c>
      <c r="G331" s="55" t="s">
        <v>13</v>
      </c>
      <c r="H331" s="53">
        <v>10</v>
      </c>
      <c r="I331" s="53">
        <v>150</v>
      </c>
      <c r="J331" s="53">
        <v>1563800</v>
      </c>
      <c r="K331" s="64">
        <f t="shared" si="7"/>
        <v>10425.333333333334</v>
      </c>
    </row>
    <row r="332" spans="1:11" ht="18" customHeight="1">
      <c r="A332" s="9"/>
      <c r="B332" s="9"/>
      <c r="C332" s="20">
        <v>240</v>
      </c>
      <c r="D332" s="74" t="s">
        <v>722</v>
      </c>
      <c r="E332" s="59" t="s">
        <v>333</v>
      </c>
      <c r="F332" s="54" t="s">
        <v>397</v>
      </c>
      <c r="G332" s="55" t="s">
        <v>13</v>
      </c>
      <c r="H332" s="53">
        <v>20</v>
      </c>
      <c r="I332" s="53">
        <v>115</v>
      </c>
      <c r="J332" s="53">
        <v>1811250</v>
      </c>
      <c r="K332" s="64">
        <f t="shared" si="7"/>
        <v>15750</v>
      </c>
    </row>
    <row r="333" spans="1:11" ht="18" customHeight="1">
      <c r="A333" s="9"/>
      <c r="B333" s="9"/>
      <c r="C333" s="20">
        <v>241</v>
      </c>
      <c r="D333" s="74" t="s">
        <v>723</v>
      </c>
      <c r="E333" s="59" t="s">
        <v>334</v>
      </c>
      <c r="F333" s="54" t="s">
        <v>397</v>
      </c>
      <c r="G333" s="55" t="s">
        <v>13</v>
      </c>
      <c r="H333" s="53">
        <v>14</v>
      </c>
      <c r="I333" s="53">
        <v>123</v>
      </c>
      <c r="J333" s="53">
        <v>1669556</v>
      </c>
      <c r="K333" s="64">
        <f t="shared" si="7"/>
        <v>13573.626016260163</v>
      </c>
    </row>
    <row r="334" spans="1:11" ht="18" customHeight="1">
      <c r="A334" s="9"/>
      <c r="B334" s="9"/>
      <c r="C334" s="20">
        <v>242</v>
      </c>
      <c r="D334" s="74" t="s">
        <v>724</v>
      </c>
      <c r="E334" s="59" t="s">
        <v>335</v>
      </c>
      <c r="F334" s="54" t="s">
        <v>397</v>
      </c>
      <c r="G334" s="55" t="s">
        <v>13</v>
      </c>
      <c r="H334" s="53">
        <v>20</v>
      </c>
      <c r="I334" s="53">
        <v>271</v>
      </c>
      <c r="J334" s="53">
        <v>3913350</v>
      </c>
      <c r="K334" s="64">
        <f t="shared" si="7"/>
        <v>14440.40590405904</v>
      </c>
    </row>
    <row r="335" spans="1:11" ht="18" customHeight="1">
      <c r="A335" s="9"/>
      <c r="B335" s="9"/>
      <c r="C335" s="20">
        <v>243</v>
      </c>
      <c r="D335" s="74" t="s">
        <v>725</v>
      </c>
      <c r="E335" s="59" t="s">
        <v>336</v>
      </c>
      <c r="F335" s="54" t="s">
        <v>397</v>
      </c>
      <c r="G335" s="55" t="s">
        <v>13</v>
      </c>
      <c r="H335" s="53">
        <v>10</v>
      </c>
      <c r="I335" s="53">
        <v>105</v>
      </c>
      <c r="J335" s="53">
        <v>2149400</v>
      </c>
      <c r="K335" s="64">
        <f t="shared" si="7"/>
        <v>20470.47619047619</v>
      </c>
    </row>
    <row r="336" spans="1:11" ht="18" customHeight="1">
      <c r="A336" s="9"/>
      <c r="B336" s="9"/>
      <c r="C336" s="20">
        <v>244</v>
      </c>
      <c r="D336" s="74" t="s">
        <v>726</v>
      </c>
      <c r="E336" s="59" t="s">
        <v>337</v>
      </c>
      <c r="F336" s="54" t="s">
        <v>397</v>
      </c>
      <c r="G336" s="55" t="s">
        <v>13</v>
      </c>
      <c r="H336" s="53">
        <v>20</v>
      </c>
      <c r="I336" s="53">
        <v>93</v>
      </c>
      <c r="J336" s="53">
        <v>969600</v>
      </c>
      <c r="K336" s="64">
        <f t="shared" si="7"/>
        <v>10425.806451612903</v>
      </c>
    </row>
    <row r="337" spans="1:11" ht="18" customHeight="1">
      <c r="A337" s="9"/>
      <c r="B337" s="9"/>
      <c r="C337" s="20">
        <v>245</v>
      </c>
      <c r="D337" s="75">
        <v>4614200626</v>
      </c>
      <c r="E337" s="59" t="s">
        <v>421</v>
      </c>
      <c r="F337" s="54" t="s">
        <v>397</v>
      </c>
      <c r="G337" s="55" t="s">
        <v>13</v>
      </c>
      <c r="H337" s="53">
        <v>20</v>
      </c>
      <c r="I337" s="53">
        <v>107</v>
      </c>
      <c r="J337" s="53">
        <v>2856150</v>
      </c>
      <c r="K337" s="64">
        <f t="shared" si="7"/>
        <v>26692.99065420561</v>
      </c>
    </row>
    <row r="338" spans="1:11" ht="18" customHeight="1">
      <c r="A338" s="9"/>
      <c r="B338" s="9"/>
      <c r="C338" s="20">
        <v>246</v>
      </c>
      <c r="D338" s="75">
        <v>4613250564</v>
      </c>
      <c r="E338" s="59" t="s">
        <v>374</v>
      </c>
      <c r="F338" s="54" t="s">
        <v>397</v>
      </c>
      <c r="G338" s="55" t="s">
        <v>13</v>
      </c>
      <c r="H338" s="53">
        <v>20</v>
      </c>
      <c r="I338" s="53">
        <v>6</v>
      </c>
      <c r="J338" s="53">
        <v>70050</v>
      </c>
      <c r="K338" s="64">
        <f t="shared" si="7"/>
        <v>11675</v>
      </c>
    </row>
    <row r="339" spans="1:11" ht="18" customHeight="1">
      <c r="A339" s="9"/>
      <c r="B339" s="9"/>
      <c r="C339" s="20">
        <v>247</v>
      </c>
      <c r="D339" s="74" t="s">
        <v>672</v>
      </c>
      <c r="E339" s="59" t="s">
        <v>281</v>
      </c>
      <c r="F339" s="54" t="s">
        <v>398</v>
      </c>
      <c r="G339" s="55" t="s">
        <v>13</v>
      </c>
      <c r="H339" s="53">
        <v>10</v>
      </c>
      <c r="I339" s="53">
        <v>95</v>
      </c>
      <c r="J339" s="53">
        <v>2037500</v>
      </c>
      <c r="K339" s="64">
        <f t="shared" si="7"/>
        <v>21447.36842105263</v>
      </c>
    </row>
    <row r="340" spans="1:11" ht="18" customHeight="1">
      <c r="A340" s="9"/>
      <c r="B340" s="9"/>
      <c r="C340" s="20">
        <v>248</v>
      </c>
      <c r="D340" s="74" t="s">
        <v>673</v>
      </c>
      <c r="E340" s="59" t="s">
        <v>282</v>
      </c>
      <c r="F340" s="54" t="s">
        <v>398</v>
      </c>
      <c r="G340" s="55" t="s">
        <v>13</v>
      </c>
      <c r="H340" s="53">
        <v>27</v>
      </c>
      <c r="I340" s="53">
        <v>446</v>
      </c>
      <c r="J340" s="53">
        <v>11619060</v>
      </c>
      <c r="K340" s="64">
        <f t="shared" si="7"/>
        <v>26051.704035874438</v>
      </c>
    </row>
    <row r="341" spans="1:11" ht="18" customHeight="1">
      <c r="A341" s="9"/>
      <c r="B341" s="9"/>
      <c r="C341" s="20">
        <v>249</v>
      </c>
      <c r="D341" s="74" t="s">
        <v>674</v>
      </c>
      <c r="E341" s="59" t="s">
        <v>283</v>
      </c>
      <c r="F341" s="54" t="s">
        <v>398</v>
      </c>
      <c r="G341" s="55" t="s">
        <v>13</v>
      </c>
      <c r="H341" s="53">
        <v>25</v>
      </c>
      <c r="I341" s="53">
        <v>277</v>
      </c>
      <c r="J341" s="53">
        <v>4519449</v>
      </c>
      <c r="K341" s="64">
        <f t="shared" si="7"/>
        <v>16315.70036101083</v>
      </c>
    </row>
    <row r="342" spans="1:11" ht="18" customHeight="1">
      <c r="A342" s="9"/>
      <c r="B342" s="9"/>
      <c r="C342" s="20">
        <v>250</v>
      </c>
      <c r="D342" s="74" t="s">
        <v>675</v>
      </c>
      <c r="E342" s="59" t="s">
        <v>284</v>
      </c>
      <c r="F342" s="54" t="s">
        <v>398</v>
      </c>
      <c r="G342" s="55" t="s">
        <v>13</v>
      </c>
      <c r="H342" s="53">
        <v>25</v>
      </c>
      <c r="I342" s="53">
        <v>305</v>
      </c>
      <c r="J342" s="53">
        <v>7822353</v>
      </c>
      <c r="K342" s="64">
        <f t="shared" si="7"/>
        <v>25647.059016393443</v>
      </c>
    </row>
    <row r="343" spans="1:11" ht="18" customHeight="1">
      <c r="A343" s="9"/>
      <c r="B343" s="9"/>
      <c r="C343" s="20">
        <v>251</v>
      </c>
      <c r="D343" s="74" t="s">
        <v>485</v>
      </c>
      <c r="E343" s="59" t="s">
        <v>81</v>
      </c>
      <c r="F343" s="54" t="s">
        <v>398</v>
      </c>
      <c r="G343" s="55" t="s">
        <v>13</v>
      </c>
      <c r="H343" s="53">
        <v>24</v>
      </c>
      <c r="I343" s="53">
        <v>333</v>
      </c>
      <c r="J343" s="53">
        <v>6660900</v>
      </c>
      <c r="K343" s="64">
        <f t="shared" si="7"/>
        <v>20002.702702702703</v>
      </c>
    </row>
    <row r="344" spans="1:11" ht="18" customHeight="1">
      <c r="A344" s="9"/>
      <c r="B344" s="9"/>
      <c r="C344" s="20">
        <v>252</v>
      </c>
      <c r="D344" s="74" t="s">
        <v>727</v>
      </c>
      <c r="E344" s="59" t="s">
        <v>338</v>
      </c>
      <c r="F344" s="54" t="s">
        <v>398</v>
      </c>
      <c r="G344" s="55" t="s">
        <v>13</v>
      </c>
      <c r="H344" s="53">
        <v>36</v>
      </c>
      <c r="I344" s="53">
        <v>470</v>
      </c>
      <c r="J344" s="53">
        <v>7374170</v>
      </c>
      <c r="K344" s="64">
        <f t="shared" si="7"/>
        <v>15689.72340425532</v>
      </c>
    </row>
    <row r="345" spans="1:11" ht="18" customHeight="1">
      <c r="A345" s="9"/>
      <c r="B345" s="9"/>
      <c r="C345" s="20">
        <v>253</v>
      </c>
      <c r="D345" s="74" t="s">
        <v>728</v>
      </c>
      <c r="E345" s="59" t="s">
        <v>339</v>
      </c>
      <c r="F345" s="54" t="s">
        <v>398</v>
      </c>
      <c r="G345" s="55" t="s">
        <v>13</v>
      </c>
      <c r="H345" s="53">
        <v>25</v>
      </c>
      <c r="I345" s="53">
        <v>290</v>
      </c>
      <c r="J345" s="53">
        <v>8701656</v>
      </c>
      <c r="K345" s="64">
        <f t="shared" si="7"/>
        <v>30005.710344827585</v>
      </c>
    </row>
    <row r="346" spans="1:11" ht="18" customHeight="1">
      <c r="A346" s="9"/>
      <c r="B346" s="9"/>
      <c r="C346" s="20">
        <v>254</v>
      </c>
      <c r="D346" s="74" t="s">
        <v>729</v>
      </c>
      <c r="E346" s="59" t="s">
        <v>340</v>
      </c>
      <c r="F346" s="54" t="s">
        <v>398</v>
      </c>
      <c r="G346" s="55" t="s">
        <v>13</v>
      </c>
      <c r="H346" s="53">
        <v>20</v>
      </c>
      <c r="I346" s="53">
        <v>424</v>
      </c>
      <c r="J346" s="53">
        <v>3616240</v>
      </c>
      <c r="K346" s="64">
        <f t="shared" si="7"/>
        <v>8528.867924528302</v>
      </c>
    </row>
    <row r="347" spans="1:11" ht="18" customHeight="1">
      <c r="A347" s="9"/>
      <c r="B347" s="9"/>
      <c r="C347" s="20">
        <v>255</v>
      </c>
      <c r="D347" s="74" t="s">
        <v>609</v>
      </c>
      <c r="E347" s="58" t="s">
        <v>215</v>
      </c>
      <c r="F347" s="54" t="s">
        <v>403</v>
      </c>
      <c r="G347" s="55" t="s">
        <v>13</v>
      </c>
      <c r="H347" s="53">
        <v>20</v>
      </c>
      <c r="I347" s="53">
        <v>229</v>
      </c>
      <c r="J347" s="53">
        <v>3703777</v>
      </c>
      <c r="K347" s="64">
        <f t="shared" si="7"/>
        <v>16173.698689956333</v>
      </c>
    </row>
    <row r="348" spans="1:11" ht="18" customHeight="1">
      <c r="A348" s="9"/>
      <c r="B348" s="9"/>
      <c r="C348" s="20">
        <v>256</v>
      </c>
      <c r="D348" s="74" t="s">
        <v>610</v>
      </c>
      <c r="E348" s="58" t="s">
        <v>216</v>
      </c>
      <c r="F348" s="54" t="s">
        <v>403</v>
      </c>
      <c r="G348" s="55" t="s">
        <v>13</v>
      </c>
      <c r="H348" s="53">
        <v>30</v>
      </c>
      <c r="I348" s="53">
        <v>321</v>
      </c>
      <c r="J348" s="53">
        <v>5836554</v>
      </c>
      <c r="K348" s="64">
        <f t="shared" si="7"/>
        <v>18182.41121495327</v>
      </c>
    </row>
    <row r="349" spans="1:11" ht="18" customHeight="1">
      <c r="A349" s="9"/>
      <c r="B349" s="9"/>
      <c r="C349" s="20">
        <v>257</v>
      </c>
      <c r="D349" s="74" t="s">
        <v>730</v>
      </c>
      <c r="E349" s="59" t="s">
        <v>341</v>
      </c>
      <c r="F349" s="54" t="s">
        <v>403</v>
      </c>
      <c r="G349" s="55" t="s">
        <v>13</v>
      </c>
      <c r="H349" s="53">
        <v>30</v>
      </c>
      <c r="I349" s="53">
        <v>328</v>
      </c>
      <c r="J349" s="53">
        <v>4294150</v>
      </c>
      <c r="K349" s="64">
        <f aca="true" t="shared" si="8" ref="K349:K393">J349/I349</f>
        <v>13091.920731707318</v>
      </c>
    </row>
    <row r="350" spans="1:11" ht="18" customHeight="1">
      <c r="A350" s="9"/>
      <c r="B350" s="9"/>
      <c r="C350" s="20">
        <v>258</v>
      </c>
      <c r="D350" s="74" t="s">
        <v>731</v>
      </c>
      <c r="E350" s="59" t="s">
        <v>342</v>
      </c>
      <c r="F350" s="54" t="s">
        <v>403</v>
      </c>
      <c r="G350" s="55" t="s">
        <v>13</v>
      </c>
      <c r="H350" s="53">
        <v>16</v>
      </c>
      <c r="I350" s="53">
        <v>50</v>
      </c>
      <c r="J350" s="53">
        <v>1030100</v>
      </c>
      <c r="K350" s="64">
        <f t="shared" si="8"/>
        <v>20602</v>
      </c>
    </row>
    <row r="351" spans="1:11" ht="18" customHeight="1">
      <c r="A351" s="9"/>
      <c r="B351" s="9"/>
      <c r="C351" s="20">
        <v>259</v>
      </c>
      <c r="D351" s="75">
        <v>4614400168</v>
      </c>
      <c r="E351" s="58" t="s">
        <v>376</v>
      </c>
      <c r="F351" s="54" t="s">
        <v>403</v>
      </c>
      <c r="G351" s="55" t="s">
        <v>13</v>
      </c>
      <c r="H351" s="53">
        <v>20</v>
      </c>
      <c r="I351" s="53">
        <v>38</v>
      </c>
      <c r="J351" s="53">
        <v>1154975</v>
      </c>
      <c r="K351" s="64">
        <f t="shared" si="8"/>
        <v>30394.07894736842</v>
      </c>
    </row>
    <row r="352" spans="1:11" ht="18" customHeight="1">
      <c r="A352" s="9"/>
      <c r="B352" s="9"/>
      <c r="C352" s="20">
        <v>260</v>
      </c>
      <c r="D352" s="74" t="s">
        <v>678</v>
      </c>
      <c r="E352" s="59" t="s">
        <v>287</v>
      </c>
      <c r="F352" s="54" t="s">
        <v>399</v>
      </c>
      <c r="G352" s="55" t="s">
        <v>13</v>
      </c>
      <c r="H352" s="53">
        <v>20</v>
      </c>
      <c r="I352" s="53">
        <v>190</v>
      </c>
      <c r="J352" s="53">
        <v>2184127</v>
      </c>
      <c r="K352" s="64">
        <f t="shared" si="8"/>
        <v>11495.405263157894</v>
      </c>
    </row>
    <row r="353" spans="1:11" ht="18" customHeight="1">
      <c r="A353" s="9"/>
      <c r="B353" s="9"/>
      <c r="C353" s="20">
        <v>261</v>
      </c>
      <c r="D353" s="75">
        <v>4612805079</v>
      </c>
      <c r="E353" s="59" t="s">
        <v>288</v>
      </c>
      <c r="F353" s="54" t="s">
        <v>399</v>
      </c>
      <c r="G353" s="55" t="s">
        <v>13</v>
      </c>
      <c r="H353" s="53">
        <v>30</v>
      </c>
      <c r="I353" s="53">
        <v>437</v>
      </c>
      <c r="J353" s="53">
        <v>5441100</v>
      </c>
      <c r="K353" s="64">
        <f t="shared" si="8"/>
        <v>12451.029748283752</v>
      </c>
    </row>
    <row r="354" spans="1:11" ht="18" customHeight="1">
      <c r="A354" s="9"/>
      <c r="B354" s="9"/>
      <c r="C354" s="20">
        <v>262</v>
      </c>
      <c r="D354" s="74" t="s">
        <v>679</v>
      </c>
      <c r="E354" s="59" t="s">
        <v>289</v>
      </c>
      <c r="F354" s="54" t="s">
        <v>399</v>
      </c>
      <c r="G354" s="55" t="s">
        <v>13</v>
      </c>
      <c r="H354" s="53">
        <v>20</v>
      </c>
      <c r="I354" s="53">
        <v>175</v>
      </c>
      <c r="J354" s="53">
        <v>1556889</v>
      </c>
      <c r="K354" s="64">
        <f t="shared" si="8"/>
        <v>8896.50857142857</v>
      </c>
    </row>
    <row r="355" spans="1:11" ht="18" customHeight="1">
      <c r="A355" s="9"/>
      <c r="B355" s="9"/>
      <c r="C355" s="20">
        <v>263</v>
      </c>
      <c r="D355" s="74" t="s">
        <v>680</v>
      </c>
      <c r="E355" s="59" t="s">
        <v>290</v>
      </c>
      <c r="F355" s="54" t="s">
        <v>399</v>
      </c>
      <c r="G355" s="55" t="s">
        <v>13</v>
      </c>
      <c r="H355" s="53">
        <v>20</v>
      </c>
      <c r="I355" s="53">
        <v>170</v>
      </c>
      <c r="J355" s="53">
        <v>617364</v>
      </c>
      <c r="K355" s="64">
        <f t="shared" si="8"/>
        <v>3631.5529411764705</v>
      </c>
    </row>
    <row r="356" spans="1:11" ht="18" customHeight="1">
      <c r="A356" s="9"/>
      <c r="B356" s="9"/>
      <c r="C356" s="20">
        <v>264</v>
      </c>
      <c r="D356" s="74" t="s">
        <v>681</v>
      </c>
      <c r="E356" s="59" t="s">
        <v>291</v>
      </c>
      <c r="F356" s="54" t="s">
        <v>399</v>
      </c>
      <c r="G356" s="55" t="s">
        <v>13</v>
      </c>
      <c r="H356" s="53">
        <v>14</v>
      </c>
      <c r="I356" s="53">
        <v>179</v>
      </c>
      <c r="J356" s="53">
        <v>1799420</v>
      </c>
      <c r="K356" s="64">
        <f t="shared" si="8"/>
        <v>10052.625698324022</v>
      </c>
    </row>
    <row r="357" spans="1:11" ht="18" customHeight="1">
      <c r="A357" s="9"/>
      <c r="B357" s="9"/>
      <c r="C357" s="20">
        <v>265</v>
      </c>
      <c r="D357" s="74" t="s">
        <v>682</v>
      </c>
      <c r="E357" s="59" t="s">
        <v>292</v>
      </c>
      <c r="F357" s="54" t="s">
        <v>399</v>
      </c>
      <c r="G357" s="55" t="s">
        <v>13</v>
      </c>
      <c r="H357" s="53">
        <v>20</v>
      </c>
      <c r="I357" s="53">
        <v>295</v>
      </c>
      <c r="J357" s="53">
        <v>1955850</v>
      </c>
      <c r="K357" s="64">
        <f t="shared" si="8"/>
        <v>6630</v>
      </c>
    </row>
    <row r="358" spans="1:11" ht="18" customHeight="1">
      <c r="A358" s="9"/>
      <c r="B358" s="9"/>
      <c r="C358" s="20">
        <v>266</v>
      </c>
      <c r="D358" s="74" t="s">
        <v>732</v>
      </c>
      <c r="E358" s="59" t="s">
        <v>343</v>
      </c>
      <c r="F358" s="54" t="s">
        <v>399</v>
      </c>
      <c r="G358" s="55" t="s">
        <v>13</v>
      </c>
      <c r="H358" s="53">
        <v>20</v>
      </c>
      <c r="I358" s="53">
        <v>327</v>
      </c>
      <c r="J358" s="53">
        <v>3566280</v>
      </c>
      <c r="K358" s="64">
        <f t="shared" si="8"/>
        <v>10906.055045871559</v>
      </c>
    </row>
    <row r="359" spans="1:11" ht="18" customHeight="1">
      <c r="A359" s="9"/>
      <c r="B359" s="9"/>
      <c r="C359" s="20">
        <v>267</v>
      </c>
      <c r="D359" s="74" t="s">
        <v>733</v>
      </c>
      <c r="E359" s="59" t="s">
        <v>344</v>
      </c>
      <c r="F359" s="54" t="s">
        <v>399</v>
      </c>
      <c r="G359" s="55" t="s">
        <v>13</v>
      </c>
      <c r="H359" s="53">
        <v>20</v>
      </c>
      <c r="I359" s="53">
        <v>226</v>
      </c>
      <c r="J359" s="53">
        <v>2238760</v>
      </c>
      <c r="K359" s="64">
        <f t="shared" si="8"/>
        <v>9906.017699115044</v>
      </c>
    </row>
    <row r="360" spans="1:11" ht="18" customHeight="1">
      <c r="A360" s="9"/>
      <c r="B360" s="9"/>
      <c r="C360" s="20">
        <v>268</v>
      </c>
      <c r="D360" s="74" t="s">
        <v>734</v>
      </c>
      <c r="E360" s="59" t="s">
        <v>345</v>
      </c>
      <c r="F360" s="54" t="s">
        <v>399</v>
      </c>
      <c r="G360" s="55" t="s">
        <v>13</v>
      </c>
      <c r="H360" s="53">
        <v>10</v>
      </c>
      <c r="I360" s="53">
        <v>156</v>
      </c>
      <c r="J360" s="53">
        <v>1808380</v>
      </c>
      <c r="K360" s="64">
        <f t="shared" si="8"/>
        <v>11592.179487179486</v>
      </c>
    </row>
    <row r="361" spans="1:11" ht="18" customHeight="1">
      <c r="A361" s="9"/>
      <c r="B361" s="9"/>
      <c r="C361" s="20">
        <v>269</v>
      </c>
      <c r="D361" s="74" t="s">
        <v>735</v>
      </c>
      <c r="E361" s="59" t="s">
        <v>346</v>
      </c>
      <c r="F361" s="54" t="s">
        <v>399</v>
      </c>
      <c r="G361" s="55" t="s">
        <v>13</v>
      </c>
      <c r="H361" s="53">
        <v>20</v>
      </c>
      <c r="I361" s="53">
        <v>217</v>
      </c>
      <c r="J361" s="53">
        <v>2238840</v>
      </c>
      <c r="K361" s="64">
        <f t="shared" si="8"/>
        <v>10317.235023041474</v>
      </c>
    </row>
    <row r="362" spans="1:11" ht="18" customHeight="1">
      <c r="A362" s="9"/>
      <c r="B362" s="9"/>
      <c r="C362" s="20">
        <v>270</v>
      </c>
      <c r="D362" s="74" t="s">
        <v>491</v>
      </c>
      <c r="E362" s="59" t="s">
        <v>87</v>
      </c>
      <c r="F362" s="54" t="s">
        <v>399</v>
      </c>
      <c r="G362" s="55" t="s">
        <v>13</v>
      </c>
      <c r="H362" s="53">
        <v>10</v>
      </c>
      <c r="I362" s="53">
        <v>106</v>
      </c>
      <c r="J362" s="53">
        <v>2326035</v>
      </c>
      <c r="K362" s="64">
        <f t="shared" si="8"/>
        <v>21943.72641509434</v>
      </c>
    </row>
    <row r="363" spans="1:11" ht="18" customHeight="1">
      <c r="A363" s="9"/>
      <c r="B363" s="9"/>
      <c r="C363" s="20">
        <v>271</v>
      </c>
      <c r="D363" s="74" t="s">
        <v>736</v>
      </c>
      <c r="E363" s="60" t="s">
        <v>347</v>
      </c>
      <c r="F363" s="54" t="s">
        <v>399</v>
      </c>
      <c r="G363" s="55" t="s">
        <v>13</v>
      </c>
      <c r="H363" s="53">
        <v>20</v>
      </c>
      <c r="I363" s="53">
        <v>178</v>
      </c>
      <c r="J363" s="53">
        <v>3805970</v>
      </c>
      <c r="K363" s="64">
        <f t="shared" si="8"/>
        <v>21381.85393258427</v>
      </c>
    </row>
    <row r="364" spans="1:11" ht="18" customHeight="1">
      <c r="A364" s="9"/>
      <c r="B364" s="9"/>
      <c r="C364" s="20">
        <v>272</v>
      </c>
      <c r="D364" s="74" t="s">
        <v>676</v>
      </c>
      <c r="E364" s="60" t="s">
        <v>285</v>
      </c>
      <c r="F364" s="54" t="s">
        <v>390</v>
      </c>
      <c r="G364" s="55" t="s">
        <v>13</v>
      </c>
      <c r="H364" s="53">
        <v>24</v>
      </c>
      <c r="I364" s="53">
        <v>295</v>
      </c>
      <c r="J364" s="53">
        <v>4239850</v>
      </c>
      <c r="K364" s="64">
        <f t="shared" si="8"/>
        <v>14372.372881355932</v>
      </c>
    </row>
    <row r="365" spans="1:11" ht="18" customHeight="1">
      <c r="A365" s="9"/>
      <c r="B365" s="9"/>
      <c r="C365" s="20">
        <v>273</v>
      </c>
      <c r="D365" s="74" t="s">
        <v>677</v>
      </c>
      <c r="E365" s="60" t="s">
        <v>286</v>
      </c>
      <c r="F365" s="54" t="s">
        <v>406</v>
      </c>
      <c r="G365" s="55" t="s">
        <v>13</v>
      </c>
      <c r="H365" s="53">
        <v>20</v>
      </c>
      <c r="I365" s="53">
        <v>263</v>
      </c>
      <c r="J365" s="53">
        <v>5290280</v>
      </c>
      <c r="K365" s="64">
        <f t="shared" si="8"/>
        <v>20115.13307984791</v>
      </c>
    </row>
    <row r="366" spans="1:11" ht="18" customHeight="1">
      <c r="A366" s="9"/>
      <c r="B366" s="9"/>
      <c r="C366" s="20">
        <v>274</v>
      </c>
      <c r="D366" s="74" t="s">
        <v>475</v>
      </c>
      <c r="E366" s="59" t="s">
        <v>90</v>
      </c>
      <c r="F366" s="54" t="s">
        <v>391</v>
      </c>
      <c r="G366" s="55" t="s">
        <v>13</v>
      </c>
      <c r="H366" s="53">
        <v>12</v>
      </c>
      <c r="I366" s="53">
        <v>256</v>
      </c>
      <c r="J366" s="53">
        <v>2647658</v>
      </c>
      <c r="K366" s="64">
        <f t="shared" si="8"/>
        <v>10342.4140625</v>
      </c>
    </row>
    <row r="367" spans="1:11" ht="18" customHeight="1">
      <c r="A367" s="9"/>
      <c r="B367" s="9"/>
      <c r="C367" s="20">
        <v>275</v>
      </c>
      <c r="D367" s="74" t="s">
        <v>683</v>
      </c>
      <c r="E367" s="59" t="s">
        <v>293</v>
      </c>
      <c r="F367" s="54" t="s">
        <v>392</v>
      </c>
      <c r="G367" s="55" t="s">
        <v>13</v>
      </c>
      <c r="H367" s="53">
        <v>30</v>
      </c>
      <c r="I367" s="53">
        <v>248</v>
      </c>
      <c r="J367" s="53">
        <v>5677358</v>
      </c>
      <c r="K367" s="64">
        <f t="shared" si="8"/>
        <v>22892.572580645163</v>
      </c>
    </row>
    <row r="368" spans="1:11" ht="18" customHeight="1">
      <c r="A368" s="9"/>
      <c r="B368" s="9"/>
      <c r="C368" s="20">
        <v>276</v>
      </c>
      <c r="D368" s="75">
        <v>4612900094</v>
      </c>
      <c r="E368" s="59" t="s">
        <v>294</v>
      </c>
      <c r="F368" s="54" t="s">
        <v>392</v>
      </c>
      <c r="G368" s="55" t="s">
        <v>13</v>
      </c>
      <c r="H368" s="53">
        <v>28</v>
      </c>
      <c r="I368" s="53">
        <v>399</v>
      </c>
      <c r="J368" s="53">
        <v>6841226</v>
      </c>
      <c r="K368" s="64">
        <f t="shared" si="8"/>
        <v>17145.929824561405</v>
      </c>
    </row>
    <row r="369" spans="1:11" ht="18" customHeight="1">
      <c r="A369" s="9"/>
      <c r="B369" s="9"/>
      <c r="C369" s="20">
        <v>277</v>
      </c>
      <c r="D369" s="74" t="s">
        <v>684</v>
      </c>
      <c r="E369" s="60" t="s">
        <v>295</v>
      </c>
      <c r="F369" s="54" t="s">
        <v>392</v>
      </c>
      <c r="G369" s="55" t="s">
        <v>13</v>
      </c>
      <c r="H369" s="53">
        <v>20</v>
      </c>
      <c r="I369" s="53">
        <v>252</v>
      </c>
      <c r="J369" s="53">
        <v>2201776</v>
      </c>
      <c r="K369" s="64">
        <f t="shared" si="8"/>
        <v>8737.20634920635</v>
      </c>
    </row>
    <row r="370" spans="1:11" ht="18" customHeight="1">
      <c r="A370" s="9"/>
      <c r="B370" s="9"/>
      <c r="C370" s="20">
        <v>278</v>
      </c>
      <c r="D370" s="74" t="s">
        <v>685</v>
      </c>
      <c r="E370" s="59" t="s">
        <v>296</v>
      </c>
      <c r="F370" s="54" t="s">
        <v>407</v>
      </c>
      <c r="G370" s="55" t="s">
        <v>13</v>
      </c>
      <c r="H370" s="53">
        <v>40</v>
      </c>
      <c r="I370" s="53">
        <v>634</v>
      </c>
      <c r="J370" s="53">
        <v>16493856</v>
      </c>
      <c r="K370" s="64">
        <f t="shared" si="8"/>
        <v>26015.54574132492</v>
      </c>
    </row>
    <row r="371" spans="1:11" ht="18" customHeight="1">
      <c r="A371" s="9"/>
      <c r="B371" s="9"/>
      <c r="C371" s="20">
        <v>279</v>
      </c>
      <c r="D371" s="75">
        <v>4613015223</v>
      </c>
      <c r="E371" s="59" t="s">
        <v>298</v>
      </c>
      <c r="F371" s="54" t="s">
        <v>407</v>
      </c>
      <c r="G371" s="55" t="s">
        <v>13</v>
      </c>
      <c r="H371" s="53">
        <v>20</v>
      </c>
      <c r="I371" s="53">
        <v>199</v>
      </c>
      <c r="J371" s="53">
        <v>3683260</v>
      </c>
      <c r="K371" s="64">
        <f t="shared" si="8"/>
        <v>18508.844221105526</v>
      </c>
    </row>
    <row r="372" spans="1:11" ht="18" customHeight="1">
      <c r="A372" s="9"/>
      <c r="B372" s="9"/>
      <c r="C372" s="20">
        <v>280</v>
      </c>
      <c r="D372" s="74" t="s">
        <v>478</v>
      </c>
      <c r="E372" s="59" t="s">
        <v>93</v>
      </c>
      <c r="F372" s="54" t="s">
        <v>393</v>
      </c>
      <c r="G372" s="55" t="s">
        <v>13</v>
      </c>
      <c r="H372" s="53">
        <v>50</v>
      </c>
      <c r="I372" s="53">
        <v>604</v>
      </c>
      <c r="J372" s="53">
        <v>13761300</v>
      </c>
      <c r="K372" s="64">
        <f t="shared" si="8"/>
        <v>22783.60927152318</v>
      </c>
    </row>
    <row r="373" spans="1:11" ht="18" customHeight="1">
      <c r="A373" s="9"/>
      <c r="B373" s="9"/>
      <c r="C373" s="20">
        <v>281</v>
      </c>
      <c r="D373" s="75">
        <v>4613010067</v>
      </c>
      <c r="E373" s="59" t="s">
        <v>358</v>
      </c>
      <c r="F373" s="54" t="s">
        <v>393</v>
      </c>
      <c r="G373" s="55" t="s">
        <v>13</v>
      </c>
      <c r="H373" s="53">
        <v>28</v>
      </c>
      <c r="I373" s="53">
        <v>385</v>
      </c>
      <c r="J373" s="53">
        <v>8365100</v>
      </c>
      <c r="K373" s="64">
        <f t="shared" si="8"/>
        <v>21727.532467532466</v>
      </c>
    </row>
    <row r="374" spans="1:11" ht="18" customHeight="1">
      <c r="A374" s="9"/>
      <c r="B374" s="9"/>
      <c r="C374" s="20">
        <v>282</v>
      </c>
      <c r="D374" s="74" t="s">
        <v>686</v>
      </c>
      <c r="E374" s="59" t="s">
        <v>297</v>
      </c>
      <c r="F374" s="54" t="s">
        <v>408</v>
      </c>
      <c r="G374" s="55" t="s">
        <v>13</v>
      </c>
      <c r="H374" s="53">
        <v>40</v>
      </c>
      <c r="I374" s="53">
        <v>612</v>
      </c>
      <c r="J374" s="53">
        <v>4586815</v>
      </c>
      <c r="K374" s="64">
        <f t="shared" si="8"/>
        <v>7494.795751633987</v>
      </c>
    </row>
    <row r="375" spans="1:11" ht="18" customHeight="1">
      <c r="A375" s="9"/>
      <c r="B375" s="9"/>
      <c r="C375" s="20">
        <v>283</v>
      </c>
      <c r="D375" s="74" t="s">
        <v>688</v>
      </c>
      <c r="E375" s="59" t="s">
        <v>300</v>
      </c>
      <c r="F375" s="54" t="s">
        <v>409</v>
      </c>
      <c r="G375" s="55" t="s">
        <v>13</v>
      </c>
      <c r="H375" s="53">
        <v>25</v>
      </c>
      <c r="I375" s="53">
        <v>347</v>
      </c>
      <c r="J375" s="53">
        <v>15648455</v>
      </c>
      <c r="K375" s="64">
        <f t="shared" si="8"/>
        <v>45096.4121037464</v>
      </c>
    </row>
    <row r="376" spans="1:11" ht="18" customHeight="1">
      <c r="A376" s="9"/>
      <c r="B376" s="9"/>
      <c r="C376" s="20">
        <v>284</v>
      </c>
      <c r="D376" s="74" t="s">
        <v>690</v>
      </c>
      <c r="E376" s="59" t="s">
        <v>302</v>
      </c>
      <c r="F376" s="54" t="s">
        <v>409</v>
      </c>
      <c r="G376" s="55" t="s">
        <v>13</v>
      </c>
      <c r="H376" s="53">
        <v>15</v>
      </c>
      <c r="I376" s="53">
        <v>210</v>
      </c>
      <c r="J376" s="53">
        <v>4054950</v>
      </c>
      <c r="K376" s="64">
        <f t="shared" si="8"/>
        <v>19309.285714285714</v>
      </c>
    </row>
    <row r="377" spans="1:11" ht="18" customHeight="1">
      <c r="A377" s="9"/>
      <c r="B377" s="9"/>
      <c r="C377" s="20">
        <v>285</v>
      </c>
      <c r="D377" s="74" t="s">
        <v>689</v>
      </c>
      <c r="E377" s="59" t="s">
        <v>301</v>
      </c>
      <c r="F377" s="54" t="s">
        <v>410</v>
      </c>
      <c r="G377" s="55" t="s">
        <v>13</v>
      </c>
      <c r="H377" s="53">
        <v>30</v>
      </c>
      <c r="I377" s="53">
        <v>343</v>
      </c>
      <c r="J377" s="53">
        <v>4742650</v>
      </c>
      <c r="K377" s="64">
        <f t="shared" si="8"/>
        <v>13826.967930029154</v>
      </c>
    </row>
    <row r="378" spans="1:11" ht="18" customHeight="1">
      <c r="A378" s="9"/>
      <c r="B378" s="9"/>
      <c r="C378" s="20">
        <v>286</v>
      </c>
      <c r="D378" s="74" t="s">
        <v>691</v>
      </c>
      <c r="E378" s="59" t="s">
        <v>303</v>
      </c>
      <c r="F378" s="54" t="s">
        <v>410</v>
      </c>
      <c r="G378" s="55" t="s">
        <v>13</v>
      </c>
      <c r="H378" s="53">
        <v>20</v>
      </c>
      <c r="I378" s="53">
        <v>108</v>
      </c>
      <c r="J378" s="53">
        <v>1310935</v>
      </c>
      <c r="K378" s="64">
        <f t="shared" si="8"/>
        <v>12138.287037037036</v>
      </c>
    </row>
    <row r="379" spans="1:11" ht="18" customHeight="1">
      <c r="A379" s="9"/>
      <c r="B379" s="9"/>
      <c r="C379" s="20">
        <v>287</v>
      </c>
      <c r="D379" s="74" t="s">
        <v>694</v>
      </c>
      <c r="E379" s="59" t="s">
        <v>306</v>
      </c>
      <c r="F379" s="54" t="s">
        <v>413</v>
      </c>
      <c r="G379" s="55" t="s">
        <v>13</v>
      </c>
      <c r="H379" s="53">
        <v>15</v>
      </c>
      <c r="I379" s="53">
        <v>180</v>
      </c>
      <c r="J379" s="53">
        <v>4519000</v>
      </c>
      <c r="K379" s="64">
        <f t="shared" si="8"/>
        <v>25105.555555555555</v>
      </c>
    </row>
    <row r="380" spans="1:11" ht="18" customHeight="1">
      <c r="A380" s="9"/>
      <c r="B380" s="9"/>
      <c r="C380" s="20">
        <v>288</v>
      </c>
      <c r="D380" s="74" t="s">
        <v>697</v>
      </c>
      <c r="E380" s="59" t="s">
        <v>309</v>
      </c>
      <c r="F380" s="54" t="s">
        <v>395</v>
      </c>
      <c r="G380" s="55" t="s">
        <v>13</v>
      </c>
      <c r="H380" s="53">
        <v>20</v>
      </c>
      <c r="I380" s="53">
        <v>331</v>
      </c>
      <c r="J380" s="53">
        <v>6134800</v>
      </c>
      <c r="K380" s="64">
        <f t="shared" si="8"/>
        <v>18534.13897280967</v>
      </c>
    </row>
    <row r="381" spans="1:11" ht="18" customHeight="1">
      <c r="A381" s="9"/>
      <c r="B381" s="9"/>
      <c r="C381" s="20">
        <v>289</v>
      </c>
      <c r="D381" s="74" t="s">
        <v>695</v>
      </c>
      <c r="E381" s="59" t="s">
        <v>307</v>
      </c>
      <c r="F381" s="54" t="s">
        <v>414</v>
      </c>
      <c r="G381" s="55" t="s">
        <v>13</v>
      </c>
      <c r="H381" s="53">
        <v>20</v>
      </c>
      <c r="I381" s="53">
        <v>217</v>
      </c>
      <c r="J381" s="53">
        <v>3692088</v>
      </c>
      <c r="K381" s="64">
        <f t="shared" si="8"/>
        <v>17014.230414746544</v>
      </c>
    </row>
    <row r="382" spans="1:11" ht="18" customHeight="1">
      <c r="A382" s="9"/>
      <c r="B382" s="9"/>
      <c r="C382" s="20">
        <v>290</v>
      </c>
      <c r="D382" s="74" t="s">
        <v>702</v>
      </c>
      <c r="E382" s="59" t="s">
        <v>314</v>
      </c>
      <c r="F382" s="54" t="s">
        <v>414</v>
      </c>
      <c r="G382" s="55" t="s">
        <v>13</v>
      </c>
      <c r="H382" s="53">
        <v>14</v>
      </c>
      <c r="I382" s="53">
        <v>228</v>
      </c>
      <c r="J382" s="53">
        <v>3080500</v>
      </c>
      <c r="K382" s="64">
        <f t="shared" si="8"/>
        <v>13510.964912280702</v>
      </c>
    </row>
    <row r="383" spans="1:11" ht="18" customHeight="1">
      <c r="A383" s="9"/>
      <c r="B383" s="9"/>
      <c r="C383" s="20">
        <v>291</v>
      </c>
      <c r="D383" s="74" t="s">
        <v>703</v>
      </c>
      <c r="E383" s="59" t="s">
        <v>315</v>
      </c>
      <c r="F383" s="54" t="s">
        <v>414</v>
      </c>
      <c r="G383" s="55" t="s">
        <v>13</v>
      </c>
      <c r="H383" s="53">
        <v>20</v>
      </c>
      <c r="I383" s="53">
        <v>128</v>
      </c>
      <c r="J383" s="53">
        <v>1157935</v>
      </c>
      <c r="K383" s="64">
        <f t="shared" si="8"/>
        <v>9046.3671875</v>
      </c>
    </row>
    <row r="384" spans="1:11" ht="18" customHeight="1">
      <c r="A384" s="9"/>
      <c r="B384" s="9"/>
      <c r="C384" s="20">
        <v>292</v>
      </c>
      <c r="D384" s="75">
        <v>4613250523</v>
      </c>
      <c r="E384" s="58" t="s">
        <v>380</v>
      </c>
      <c r="F384" s="54" t="s">
        <v>416</v>
      </c>
      <c r="G384" s="55" t="s">
        <v>13</v>
      </c>
      <c r="H384" s="53">
        <v>20</v>
      </c>
      <c r="I384" s="53">
        <v>72</v>
      </c>
      <c r="J384" s="53">
        <v>515125</v>
      </c>
      <c r="K384" s="64">
        <f t="shared" si="8"/>
        <v>7154.513888888889</v>
      </c>
    </row>
    <row r="385" spans="1:11" ht="18" customHeight="1">
      <c r="A385" s="9"/>
      <c r="B385" s="9"/>
      <c r="C385" s="20">
        <v>293</v>
      </c>
      <c r="D385" s="74" t="s">
        <v>696</v>
      </c>
      <c r="E385" s="59" t="s">
        <v>308</v>
      </c>
      <c r="F385" s="54" t="s">
        <v>394</v>
      </c>
      <c r="G385" s="55" t="s">
        <v>13</v>
      </c>
      <c r="H385" s="53">
        <v>20</v>
      </c>
      <c r="I385" s="53">
        <v>233</v>
      </c>
      <c r="J385" s="53">
        <v>2257625</v>
      </c>
      <c r="K385" s="64">
        <f t="shared" si="8"/>
        <v>9689.377682403434</v>
      </c>
    </row>
    <row r="386" spans="1:11" ht="18" customHeight="1">
      <c r="A386" s="9"/>
      <c r="B386" s="9"/>
      <c r="C386" s="20">
        <v>294</v>
      </c>
      <c r="D386" s="74" t="s">
        <v>698</v>
      </c>
      <c r="E386" s="59" t="s">
        <v>310</v>
      </c>
      <c r="F386" s="54" t="s">
        <v>394</v>
      </c>
      <c r="G386" s="55" t="s">
        <v>13</v>
      </c>
      <c r="H386" s="53">
        <v>20</v>
      </c>
      <c r="I386" s="53">
        <v>204</v>
      </c>
      <c r="J386" s="53">
        <v>5172925</v>
      </c>
      <c r="K386" s="64">
        <f t="shared" si="8"/>
        <v>25357.475490196077</v>
      </c>
    </row>
    <row r="387" spans="1:11" ht="18" customHeight="1">
      <c r="A387" s="9"/>
      <c r="B387" s="9"/>
      <c r="C387" s="20">
        <v>295</v>
      </c>
      <c r="D387" s="74" t="s">
        <v>699</v>
      </c>
      <c r="E387" s="59" t="s">
        <v>311</v>
      </c>
      <c r="F387" s="54" t="s">
        <v>394</v>
      </c>
      <c r="G387" s="55" t="s">
        <v>13</v>
      </c>
      <c r="H387" s="53">
        <v>20</v>
      </c>
      <c r="I387" s="53">
        <v>256</v>
      </c>
      <c r="J387" s="53">
        <v>1401700</v>
      </c>
      <c r="K387" s="64">
        <f t="shared" si="8"/>
        <v>5475.390625</v>
      </c>
    </row>
    <row r="388" spans="1:11" ht="18" customHeight="1">
      <c r="A388" s="9"/>
      <c r="B388" s="9"/>
      <c r="C388" s="20">
        <v>296</v>
      </c>
      <c r="D388" s="74" t="s">
        <v>700</v>
      </c>
      <c r="E388" s="59" t="s">
        <v>312</v>
      </c>
      <c r="F388" s="54" t="s">
        <v>394</v>
      </c>
      <c r="G388" s="55" t="s">
        <v>13</v>
      </c>
      <c r="H388" s="53">
        <v>20</v>
      </c>
      <c r="I388" s="53">
        <v>239</v>
      </c>
      <c r="J388" s="53">
        <v>1836110</v>
      </c>
      <c r="K388" s="64">
        <f t="shared" si="8"/>
        <v>7682.468619246862</v>
      </c>
    </row>
    <row r="389" spans="1:11" ht="18" customHeight="1">
      <c r="A389" s="9"/>
      <c r="B389" s="9"/>
      <c r="C389" s="20">
        <v>297</v>
      </c>
      <c r="D389" s="74" t="s">
        <v>701</v>
      </c>
      <c r="E389" s="59" t="s">
        <v>313</v>
      </c>
      <c r="F389" s="54" t="s">
        <v>394</v>
      </c>
      <c r="G389" s="55" t="s">
        <v>13</v>
      </c>
      <c r="H389" s="53">
        <v>20</v>
      </c>
      <c r="I389" s="53">
        <v>130</v>
      </c>
      <c r="J389" s="53">
        <v>1207900</v>
      </c>
      <c r="K389" s="64">
        <f t="shared" si="8"/>
        <v>9291.538461538461</v>
      </c>
    </row>
    <row r="390" spans="1:11" ht="18" customHeight="1">
      <c r="A390" s="9"/>
      <c r="B390" s="9"/>
      <c r="C390" s="20">
        <v>298</v>
      </c>
      <c r="D390" s="74" t="s">
        <v>693</v>
      </c>
      <c r="E390" s="59" t="s">
        <v>305</v>
      </c>
      <c r="F390" s="54" t="s">
        <v>412</v>
      </c>
      <c r="G390" s="55" t="s">
        <v>13</v>
      </c>
      <c r="H390" s="53">
        <v>20</v>
      </c>
      <c r="I390" s="53">
        <v>333</v>
      </c>
      <c r="J390" s="53">
        <v>6145820</v>
      </c>
      <c r="K390" s="64">
        <f t="shared" si="8"/>
        <v>18455.915915915917</v>
      </c>
    </row>
    <row r="391" spans="1:11" ht="18" customHeight="1" thickBot="1">
      <c r="A391" s="9"/>
      <c r="B391" s="9"/>
      <c r="C391" s="20">
        <v>299</v>
      </c>
      <c r="D391" s="74" t="s">
        <v>692</v>
      </c>
      <c r="E391" s="59" t="s">
        <v>304</v>
      </c>
      <c r="F391" s="54" t="s">
        <v>411</v>
      </c>
      <c r="G391" s="55" t="s">
        <v>13</v>
      </c>
      <c r="H391" s="53">
        <v>25</v>
      </c>
      <c r="I391" s="53">
        <v>362</v>
      </c>
      <c r="J391" s="53">
        <v>4889610</v>
      </c>
      <c r="K391" s="64">
        <f t="shared" si="8"/>
        <v>13507.209944751381</v>
      </c>
    </row>
    <row r="392" spans="2:11" ht="18" customHeight="1" thickBot="1" thickTop="1">
      <c r="B392" s="9"/>
      <c r="C392" s="20"/>
      <c r="D392" s="74"/>
      <c r="E392" s="7" t="s">
        <v>15</v>
      </c>
      <c r="F392" s="16"/>
      <c r="G392" s="8"/>
      <c r="H392" s="15">
        <f>SUM(H93:H391)</f>
        <v>5989</v>
      </c>
      <c r="I392" s="15">
        <f>SUM(I93:I391)</f>
        <v>68684</v>
      </c>
      <c r="J392" s="15">
        <f>SUM(J93:J391)</f>
        <v>1129007645</v>
      </c>
      <c r="K392" s="39">
        <f t="shared" si="8"/>
        <v>16437.70958301788</v>
      </c>
    </row>
    <row r="393" spans="2:11" ht="33" customHeight="1" thickTop="1">
      <c r="B393" s="9"/>
      <c r="D393" s="73"/>
      <c r="E393" s="6" t="s">
        <v>1</v>
      </c>
      <c r="F393" s="6"/>
      <c r="G393" s="5"/>
      <c r="H393" s="17">
        <f>H92+H392</f>
        <v>7265</v>
      </c>
      <c r="I393" s="17">
        <f>I92+I392</f>
        <v>83372</v>
      </c>
      <c r="J393" s="18">
        <f>J92+J392</f>
        <v>2137361632</v>
      </c>
      <c r="K393" s="44">
        <f t="shared" si="8"/>
        <v>25636.44427385693</v>
      </c>
    </row>
    <row r="394" spans="2:11" ht="18" customHeight="1">
      <c r="B394" s="9"/>
      <c r="E394" s="126"/>
      <c r="F394" s="126"/>
      <c r="G394" s="126"/>
      <c r="H394" s="126"/>
      <c r="I394" s="126"/>
      <c r="J394" s="126"/>
      <c r="K394" s="126"/>
    </row>
    <row r="395" spans="2:5" ht="18" customHeight="1">
      <c r="B395" s="9"/>
      <c r="E395" s="9"/>
    </row>
    <row r="396" ht="13.5">
      <c r="B396" s="9"/>
    </row>
    <row r="397" ht="13.5">
      <c r="B397" s="9"/>
    </row>
    <row r="398" ht="13.5">
      <c r="B398" s="9"/>
    </row>
  </sheetData>
  <sheetProtection/>
  <mergeCells count="3">
    <mergeCell ref="J2:K2"/>
    <mergeCell ref="E394:K394"/>
    <mergeCell ref="B1:K1"/>
  </mergeCells>
  <dataValidations count="1">
    <dataValidation allowBlank="1" showInputMessage="1" showErrorMessage="1" imeMode="on" sqref="E34 E263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5" manualBreakCount="5">
    <brk id="64" min="1" max="9" man="1"/>
    <brk id="92" min="1" max="9" man="1"/>
    <brk id="153" min="1" max="9" man="1"/>
    <brk id="215" min="1" max="9" man="1"/>
    <brk id="27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NOTE140378</dc:creator>
  <cp:keywords/>
  <dc:description/>
  <cp:lastModifiedBy>鹿児島県</cp:lastModifiedBy>
  <cp:lastPrinted>2019-12-06T08:14:05Z</cp:lastPrinted>
  <dcterms:created xsi:type="dcterms:W3CDTF">2008-02-28T01:10:45Z</dcterms:created>
  <dcterms:modified xsi:type="dcterms:W3CDTF">2021-10-28T09:24:19Z</dcterms:modified>
  <cp:category/>
  <cp:version/>
  <cp:contentType/>
  <cp:contentStatus/>
</cp:coreProperties>
</file>