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3 幼保連携係\R5年度幼保連携事務\★幼保連携係\500処遇改善\500_加算Ⅱに係る研修要件の検討\★R5年9月改正作業\"/>
    </mc:Choice>
  </mc:AlternateContent>
  <bookViews>
    <workbookView xWindow="0" yWindow="0" windowWidth="2370" windowHeight="0"/>
  </bookViews>
  <sheets>
    <sheet name="Sheet1" sheetId="1" r:id="rId1"/>
  </sheets>
  <definedNames>
    <definedName name="_xlnm.Print_Area" localSheetId="0">Sheet1!$A$1:$Y$36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6" i="1" l="1"/>
  <c r="Y17" i="1"/>
  <c r="X15" i="1"/>
  <c r="AC15" i="1" s="1"/>
  <c r="X16" i="1"/>
  <c r="X17" i="1"/>
  <c r="X18" i="1"/>
  <c r="X19" i="1"/>
  <c r="X20" i="1"/>
  <c r="X21" i="1"/>
  <c r="X22" i="1"/>
  <c r="X23" i="1"/>
  <c r="X24" i="1"/>
  <c r="X25" i="1"/>
  <c r="X26" i="1"/>
  <c r="X27" i="1"/>
  <c r="X28" i="1"/>
  <c r="X29" i="1"/>
  <c r="X30" i="1"/>
  <c r="X31" i="1"/>
  <c r="X32" i="1"/>
  <c r="X33" i="1"/>
  <c r="X34" i="1"/>
  <c r="X35" i="1"/>
  <c r="X36" i="1"/>
  <c r="X14" i="1"/>
  <c r="AB14" i="1" s="1"/>
  <c r="E10" i="1" l="1"/>
  <c r="E9" i="1"/>
  <c r="AB15" i="1" l="1"/>
  <c r="AD36" i="1"/>
  <c r="AC36" i="1"/>
  <c r="AB36" i="1"/>
  <c r="B36" i="1"/>
  <c r="AD35" i="1"/>
  <c r="AC35" i="1"/>
  <c r="AB35" i="1"/>
  <c r="B35" i="1"/>
  <c r="AD34" i="1"/>
  <c r="AC34" i="1"/>
  <c r="AB34" i="1"/>
  <c r="B34" i="1"/>
  <c r="AD33" i="1"/>
  <c r="AC33" i="1"/>
  <c r="AB33" i="1"/>
  <c r="B33" i="1"/>
  <c r="AD32" i="1"/>
  <c r="AC32" i="1"/>
  <c r="AB32" i="1"/>
  <c r="B32" i="1"/>
  <c r="AD31" i="1"/>
  <c r="AC31" i="1"/>
  <c r="AB31" i="1"/>
  <c r="B31" i="1"/>
  <c r="AD30" i="1"/>
  <c r="AC30" i="1"/>
  <c r="AB30" i="1"/>
  <c r="B30" i="1"/>
  <c r="AD29" i="1"/>
  <c r="AC29" i="1"/>
  <c r="AB29" i="1"/>
  <c r="B29" i="1"/>
  <c r="AD28" i="1"/>
  <c r="AC28" i="1"/>
  <c r="AB28" i="1"/>
  <c r="B28" i="1"/>
  <c r="AD27" i="1"/>
  <c r="AC27" i="1"/>
  <c r="AB27" i="1"/>
  <c r="B27" i="1"/>
  <c r="AD26" i="1"/>
  <c r="AC26" i="1"/>
  <c r="AB26" i="1"/>
  <c r="B26" i="1"/>
  <c r="AD25" i="1"/>
  <c r="AC25" i="1"/>
  <c r="AB25" i="1"/>
  <c r="B25" i="1"/>
  <c r="AD24" i="1"/>
  <c r="AC24" i="1"/>
  <c r="AB24" i="1"/>
  <c r="B24" i="1"/>
  <c r="AD23" i="1"/>
  <c r="AC23" i="1"/>
  <c r="AB23" i="1"/>
  <c r="B23" i="1"/>
  <c r="AD22" i="1"/>
  <c r="AC22" i="1"/>
  <c r="AB22" i="1"/>
  <c r="B22" i="1"/>
  <c r="AD21" i="1"/>
  <c r="AC21" i="1"/>
  <c r="AB21" i="1"/>
  <c r="B21" i="1"/>
  <c r="AD20" i="1"/>
  <c r="AC20" i="1"/>
  <c r="AB20" i="1"/>
  <c r="B20" i="1"/>
  <c r="AD19" i="1"/>
  <c r="AC19" i="1"/>
  <c r="AB19" i="1"/>
  <c r="B19" i="1"/>
  <c r="AD18" i="1"/>
  <c r="AC18" i="1"/>
  <c r="AB18" i="1"/>
  <c r="B18" i="1"/>
  <c r="AD17" i="1"/>
  <c r="AC17" i="1"/>
  <c r="AB17" i="1"/>
  <c r="B17" i="1"/>
  <c r="AC16" i="1"/>
  <c r="AB16" i="1"/>
  <c r="AD16" i="1"/>
  <c r="AD15" i="1"/>
  <c r="AD14" i="1"/>
  <c r="AC14" i="1"/>
  <c r="Y14" i="1" l="1"/>
  <c r="Y20" i="1"/>
  <c r="Y24" i="1"/>
  <c r="Y28" i="1"/>
  <c r="Y32" i="1"/>
  <c r="Y36" i="1"/>
  <c r="Y21" i="1"/>
  <c r="Y25" i="1"/>
  <c r="Y29" i="1"/>
  <c r="Y33" i="1"/>
  <c r="Y15" i="1"/>
  <c r="Y18" i="1"/>
  <c r="Y22" i="1"/>
  <c r="Y26" i="1"/>
  <c r="Y30" i="1"/>
  <c r="Y34" i="1"/>
  <c r="Y19" i="1"/>
  <c r="Y23" i="1"/>
  <c r="Y27" i="1"/>
  <c r="Y31" i="1"/>
  <c r="Y35" i="1"/>
</calcChain>
</file>

<file path=xl/comments1.xml><?xml version="1.0" encoding="utf-8"?>
<comments xmlns="http://schemas.openxmlformats.org/spreadsheetml/2006/main">
  <authors>
    <author>鹿児島県</author>
    <author>oitapref</author>
  </authors>
  <commentList>
    <comment ref="T12" authorId="0" shapeId="0">
      <text>
        <r>
          <rPr>
            <sz val="9"/>
            <color indexed="81"/>
            <rFont val="MS P ゴシック"/>
            <family val="3"/>
            <charset val="128"/>
          </rPr>
          <t>平成29年度～令和元年度の間に受講した研修のみ有効</t>
        </r>
      </text>
    </comment>
    <comment ref="H14" authorId="1" shapeId="0">
      <text>
        <r>
          <rPr>
            <b/>
            <sz val="10"/>
            <color indexed="81"/>
            <rFont val="MS P ゴシック"/>
            <family val="3"/>
            <charset val="128"/>
          </rPr>
          <t>【修了年度を記載】</t>
        </r>
        <r>
          <rPr>
            <sz val="9"/>
            <color indexed="81"/>
            <rFont val="MS P ゴシック"/>
            <family val="3"/>
            <charset val="128"/>
          </rPr>
          <t xml:space="preserve">
H29.4.1～H30.3.31⇒「H29」年度</t>
        </r>
      </text>
    </comment>
  </commentList>
</comments>
</file>

<file path=xl/sharedStrings.xml><?xml version="1.0" encoding="utf-8"?>
<sst xmlns="http://schemas.openxmlformats.org/spreadsheetml/2006/main" count="63" uniqueCount="50">
  <si>
    <t>別表１【保育所・地域型保育事業所】</t>
    <rPh sb="0" eb="2">
      <t>ベッピョウ</t>
    </rPh>
    <rPh sb="4" eb="7">
      <t>ホイクショ</t>
    </rPh>
    <rPh sb="8" eb="11">
      <t>チイキガタ</t>
    </rPh>
    <rPh sb="11" eb="13">
      <t>ホイク</t>
    </rPh>
    <rPh sb="13" eb="16">
      <t>ジギョウショ</t>
    </rPh>
    <phoneticPr fontId="3"/>
  </si>
  <si>
    <t>令和○年４月１日時点</t>
    <rPh sb="0" eb="2">
      <t>レイワ</t>
    </rPh>
    <rPh sb="3" eb="4">
      <t>ネン</t>
    </rPh>
    <rPh sb="5" eb="6">
      <t>ガツ</t>
    </rPh>
    <rPh sb="7" eb="8">
      <t>ニチ</t>
    </rPh>
    <rPh sb="8" eb="10">
      <t>ジテン</t>
    </rPh>
    <phoneticPr fontId="6"/>
  </si>
  <si>
    <t>市町村名</t>
    <rPh sb="0" eb="4">
      <t>シチョウソンメイ</t>
    </rPh>
    <phoneticPr fontId="3"/>
  </si>
  <si>
    <t>○○市</t>
    <rPh sb="2" eb="3">
      <t>シ</t>
    </rPh>
    <phoneticPr fontId="3"/>
  </si>
  <si>
    <t>作成上の留意事項</t>
    <rPh sb="0" eb="2">
      <t>サクセイ</t>
    </rPh>
    <rPh sb="2" eb="3">
      <t>ジョウ</t>
    </rPh>
    <rPh sb="4" eb="6">
      <t>リュウイ</t>
    </rPh>
    <rPh sb="6" eb="8">
      <t>ジコウ</t>
    </rPh>
    <phoneticPr fontId="6"/>
  </si>
  <si>
    <t>施設・事業所名</t>
    <rPh sb="0" eb="2">
      <t>シセツ</t>
    </rPh>
    <rPh sb="3" eb="6">
      <t>ジギョウショ</t>
    </rPh>
    <rPh sb="6" eb="7">
      <t>メイ</t>
    </rPh>
    <phoneticPr fontId="3"/>
  </si>
  <si>
    <t>○○保育園</t>
    <rPh sb="2" eb="5">
      <t>ホイクエン</t>
    </rPh>
    <phoneticPr fontId="3"/>
  </si>
  <si>
    <t>施設事業所類型</t>
    <rPh sb="0" eb="2">
      <t>シセツ</t>
    </rPh>
    <rPh sb="2" eb="5">
      <t>ジギョウショ</t>
    </rPh>
    <rPh sb="5" eb="7">
      <t>ルイケイ</t>
    </rPh>
    <phoneticPr fontId="3"/>
  </si>
  <si>
    <t>認可保育所</t>
    <rPh sb="0" eb="2">
      <t>ニンカ</t>
    </rPh>
    <rPh sb="2" eb="5">
      <t>ホイクショ</t>
    </rPh>
    <phoneticPr fontId="3"/>
  </si>
  <si>
    <t>設置者名</t>
    <rPh sb="0" eb="3">
      <t>セッチシャ</t>
    </rPh>
    <rPh sb="3" eb="4">
      <t>メイ</t>
    </rPh>
    <phoneticPr fontId="3"/>
  </si>
  <si>
    <t>(福)○○会　理事長　○○　○○</t>
    <rPh sb="1" eb="2">
      <t>フク</t>
    </rPh>
    <rPh sb="5" eb="6">
      <t>カイ</t>
    </rPh>
    <rPh sb="7" eb="10">
      <t>リジチョウ</t>
    </rPh>
    <phoneticPr fontId="3"/>
  </si>
  <si>
    <t>加算Ⅱ</t>
    <rPh sb="0" eb="2">
      <t>カサン</t>
    </rPh>
    <phoneticPr fontId="6"/>
  </si>
  <si>
    <t>人数Ａ(副主任・専門リーダー)</t>
    <rPh sb="0" eb="2">
      <t>ニンズウ</t>
    </rPh>
    <rPh sb="4" eb="7">
      <t>フクシュニン</t>
    </rPh>
    <rPh sb="8" eb="10">
      <t>センモン</t>
    </rPh>
    <phoneticPr fontId="6"/>
  </si>
  <si>
    <t>人数Ｂ(職務分野別リーダー)</t>
    <rPh sb="0" eb="2">
      <t>ニンズ</t>
    </rPh>
    <rPh sb="4" eb="6">
      <t>ショクム</t>
    </rPh>
    <rPh sb="6" eb="8">
      <t>ブンヤ</t>
    </rPh>
    <rPh sb="8" eb="9">
      <t>ベツ</t>
    </rPh>
    <phoneticPr fontId="6"/>
  </si>
  <si>
    <t>番号</t>
    <rPh sb="0" eb="2">
      <t>バンゴウ</t>
    </rPh>
    <phoneticPr fontId="3"/>
  </si>
  <si>
    <t>氏名</t>
    <rPh sb="0" eb="2">
      <t>シメイ</t>
    </rPh>
    <phoneticPr fontId="3"/>
  </si>
  <si>
    <t>生年月日</t>
    <rPh sb="0" eb="2">
      <t>セイネン</t>
    </rPh>
    <rPh sb="2" eb="4">
      <t>ガッピ</t>
    </rPh>
    <phoneticPr fontId="3"/>
  </si>
  <si>
    <t>職名区分</t>
    <rPh sb="0" eb="2">
      <t>ショクメイ</t>
    </rPh>
    <rPh sb="2" eb="4">
      <t>クブン</t>
    </rPh>
    <phoneticPr fontId="3"/>
  </si>
  <si>
    <t>職種</t>
    <rPh sb="0" eb="2">
      <t>ショクシュ</t>
    </rPh>
    <phoneticPr fontId="3"/>
  </si>
  <si>
    <t>保育士
登録番号</t>
    <rPh sb="0" eb="3">
      <t>ホイクシ</t>
    </rPh>
    <rPh sb="4" eb="6">
      <t>トウロク</t>
    </rPh>
    <rPh sb="6" eb="8">
      <t>バンゴウ</t>
    </rPh>
    <phoneticPr fontId="3"/>
  </si>
  <si>
    <t>専門分野研修（前回申請以前に提出済のものは✔）</t>
    <rPh sb="0" eb="2">
      <t>センモン</t>
    </rPh>
    <rPh sb="2" eb="4">
      <t>ブンヤ</t>
    </rPh>
    <rPh sb="4" eb="6">
      <t>ケンシュウ</t>
    </rPh>
    <rPh sb="7" eb="9">
      <t>ゼンカイ</t>
    </rPh>
    <rPh sb="9" eb="11">
      <t>シンセイ</t>
    </rPh>
    <rPh sb="11" eb="13">
      <t>イゼン</t>
    </rPh>
    <rPh sb="14" eb="16">
      <t>テイシュツ</t>
    </rPh>
    <rPh sb="16" eb="17">
      <t>スミ</t>
    </rPh>
    <phoneticPr fontId="3"/>
  </si>
  <si>
    <t>マネジメント</t>
  </si>
  <si>
    <r>
      <t xml:space="preserve">受講要件
判定
</t>
    </r>
    <r>
      <rPr>
        <b/>
        <sz val="9"/>
        <color theme="1"/>
        <rFont val="ＭＳ ゴシック"/>
        <family val="3"/>
        <charset val="128"/>
      </rPr>
      <t>(R8～使用)</t>
    </r>
    <rPh sb="0" eb="2">
      <t>ジュコウ</t>
    </rPh>
    <rPh sb="2" eb="4">
      <t>ヨウケン</t>
    </rPh>
    <rPh sb="5" eb="7">
      <t>ハンテイ</t>
    </rPh>
    <rPh sb="12" eb="14">
      <t>シヨウ</t>
    </rPh>
    <phoneticPr fontId="3"/>
  </si>
  <si>
    <t>↓判定式</t>
    <rPh sb="1" eb="3">
      <t>ハンテイ</t>
    </rPh>
    <rPh sb="3" eb="4">
      <t>シキ</t>
    </rPh>
    <phoneticPr fontId="6"/>
  </si>
  <si>
    <t>①乳児保育</t>
    <rPh sb="1" eb="3">
      <t>ニュウジ</t>
    </rPh>
    <rPh sb="3" eb="5">
      <t>ホイク</t>
    </rPh>
    <phoneticPr fontId="3"/>
  </si>
  <si>
    <t>②幼児教育
(又は免許状更新講習)</t>
    <rPh sb="1" eb="3">
      <t>ヨウジ</t>
    </rPh>
    <rPh sb="3" eb="5">
      <t>キョウイク</t>
    </rPh>
    <rPh sb="7" eb="8">
      <t>マタ</t>
    </rPh>
    <rPh sb="9" eb="12">
      <t>メンキョジョウ</t>
    </rPh>
    <rPh sb="12" eb="16">
      <t>コウシンコウシュウ</t>
    </rPh>
    <phoneticPr fontId="3"/>
  </si>
  <si>
    <t>③障害児保育</t>
    <rPh sb="1" eb="4">
      <t>ショウガイジ</t>
    </rPh>
    <rPh sb="4" eb="6">
      <t>ホイク</t>
    </rPh>
    <phoneticPr fontId="3"/>
  </si>
  <si>
    <t>④食育・アレルギー対応</t>
    <rPh sb="1" eb="3">
      <t>ショクイク</t>
    </rPh>
    <rPh sb="9" eb="11">
      <t>タイオウ</t>
    </rPh>
    <phoneticPr fontId="3"/>
  </si>
  <si>
    <t>⑤保育衛生・
安全対策</t>
    <rPh sb="1" eb="3">
      <t>ホイク</t>
    </rPh>
    <rPh sb="3" eb="5">
      <t>エイセイ</t>
    </rPh>
    <rPh sb="7" eb="9">
      <t>アンゼン</t>
    </rPh>
    <rPh sb="9" eb="11">
      <t>タイサク</t>
    </rPh>
    <phoneticPr fontId="3"/>
  </si>
  <si>
    <t>⑥保護者支援・
子育て支援</t>
    <rPh sb="1" eb="4">
      <t>ホゴシャ</t>
    </rPh>
    <rPh sb="4" eb="6">
      <t>シエン</t>
    </rPh>
    <rPh sb="8" eb="10">
      <t>コソダ</t>
    </rPh>
    <rPh sb="11" eb="13">
      <t>シエン</t>
    </rPh>
    <phoneticPr fontId="3"/>
  </si>
  <si>
    <t>副主任保育士</t>
  </si>
  <si>
    <t>専門リーダー</t>
  </si>
  <si>
    <t>職務分野別リーダー</t>
  </si>
  <si>
    <t>(例)</t>
    <rPh sb="1" eb="2">
      <t>レイ</t>
    </rPh>
    <phoneticPr fontId="6"/>
  </si>
  <si>
    <t>○○　○○</t>
    <phoneticPr fontId="6"/>
  </si>
  <si>
    <t>保育士</t>
    <rPh sb="0" eb="3">
      <t>ホイクシ</t>
    </rPh>
    <phoneticPr fontId="6"/>
  </si>
  <si>
    <t>○○県－123456</t>
    <rPh sb="2" eb="3">
      <t>ケン</t>
    </rPh>
    <phoneticPr fontId="6"/>
  </si>
  <si>
    <t>H29</t>
    <phoneticPr fontId="6"/>
  </si>
  <si>
    <t>✔</t>
  </si>
  <si>
    <t>R1</t>
    <phoneticPr fontId="6"/>
  </si>
  <si>
    <t>◎◎　◎◎</t>
    <phoneticPr fontId="6"/>
  </si>
  <si>
    <t>看護師</t>
    <rPh sb="0" eb="3">
      <t>カンゴシ</t>
    </rPh>
    <phoneticPr fontId="6"/>
  </si>
  <si>
    <t>H30</t>
    <phoneticPr fontId="6"/>
  </si>
  <si>
    <t>●●　●●</t>
    <phoneticPr fontId="6"/>
  </si>
  <si>
    <t>調理員</t>
    <rPh sb="0" eb="3">
      <t>チョウリイン</t>
    </rPh>
    <phoneticPr fontId="6"/>
  </si>
  <si>
    <r>
      <t>◎本総括表には</t>
    </r>
    <r>
      <rPr>
        <b/>
        <sz val="10"/>
        <color theme="1"/>
        <rFont val="ＭＳ ゴシック"/>
        <family val="3"/>
        <charset val="128"/>
      </rPr>
      <t>加算Ⅱの配分を受ける全職員（副園長・主任保育士除く）について記載</t>
    </r>
    <r>
      <rPr>
        <sz val="10"/>
        <color theme="1"/>
        <rFont val="ＭＳ 明朝"/>
        <family val="1"/>
        <charset val="128"/>
      </rPr>
      <t>すること。
◎個人管理している研修の修了証明書等の修了年度を本総括表に記載のうえ、加算Ⅱ認定申請時に修了証明書等の写しと併せて添付すること（</t>
    </r>
    <r>
      <rPr>
        <b/>
        <sz val="10"/>
        <color theme="1"/>
        <rFont val="ＭＳ ゴシック"/>
        <family val="3"/>
        <charset val="128"/>
      </rPr>
      <t>前回申請以前に提出済の証明書等は添付しないこと</t>
    </r>
    <r>
      <rPr>
        <sz val="10"/>
        <color theme="1"/>
        <rFont val="ＭＳ 明朝"/>
        <family val="1"/>
        <charset val="128"/>
      </rPr>
      <t>）。
◎県が認める</t>
    </r>
    <r>
      <rPr>
        <b/>
        <sz val="10"/>
        <color theme="1"/>
        <rFont val="ＭＳ 明朝"/>
        <family val="1"/>
        <charset val="128"/>
      </rPr>
      <t>研修実施年度から</t>
    </r>
    <r>
      <rPr>
        <b/>
        <sz val="10"/>
        <color theme="1"/>
        <rFont val="ＭＳ ゴシック"/>
        <family val="3"/>
        <charset val="128"/>
      </rPr>
      <t>加算当年度の４月１日時点までで修了証明書等が発行されているものに限り記載</t>
    </r>
    <r>
      <rPr>
        <sz val="10"/>
        <color theme="1"/>
        <rFont val="ＭＳ 明朝"/>
        <family val="1"/>
        <charset val="128"/>
      </rPr>
      <t>すること。（当年度途中（４月２日以降）の修了証明書等は記載しない。※翌年度の申請時に記載すること。）
◎免許状更新講習の修了をもって「幼児教育」分野の修了とみなす場合は、更新講習修了証明書（履修証明書）の写しを代わりに添付すること。なお，令和３年度時点ですでに更新講習が修了済みで，更新講習修了証明書（履修証明書）の写しを保有していない場合は，更新講習修了確認証明書等の写し，免許状更新講習の認定一覧の抜粋（文部科学省ホームページ掲載の当該一覧から，受講した講習を明示したもの）を提出することで代えられるものとする。
◎本総括表は、毎年の加算Ⅱ認定申請時に使用するため、最新の情報に更新する際、</t>
    </r>
    <r>
      <rPr>
        <b/>
        <sz val="10"/>
        <color theme="1"/>
        <rFont val="ＭＳ ゴシック"/>
        <family val="3"/>
        <charset val="128"/>
      </rPr>
      <t>以前の研修は削除せず提出済として✔を入れる</t>
    </r>
    <r>
      <rPr>
        <sz val="10"/>
        <color theme="1"/>
        <rFont val="ＭＳ 明朝"/>
        <family val="1"/>
        <charset val="128"/>
      </rPr>
      <t>こと。
◎行が足りない場合は、行ごとコピーして挿入する方法により適宜追加すること。</t>
    </r>
    <rPh sb="1" eb="2">
      <t>ホン</t>
    </rPh>
    <rPh sb="2" eb="4">
      <t>ソウカツ</t>
    </rPh>
    <rPh sb="4" eb="5">
      <t>ヒョウ</t>
    </rPh>
    <rPh sb="7" eb="9">
      <t>カサン</t>
    </rPh>
    <rPh sb="11" eb="13">
      <t>ハイブン</t>
    </rPh>
    <rPh sb="14" eb="15">
      <t>ウ</t>
    </rPh>
    <rPh sb="17" eb="18">
      <t>ゼン</t>
    </rPh>
    <rPh sb="21" eb="24">
      <t>フクエンチョウ</t>
    </rPh>
    <rPh sb="25" eb="27">
      <t>シュニン</t>
    </rPh>
    <rPh sb="27" eb="29">
      <t>ホイク</t>
    </rPh>
    <rPh sb="29" eb="30">
      <t>シ</t>
    </rPh>
    <rPh sb="30" eb="31">
      <t>ノゾ</t>
    </rPh>
    <rPh sb="37" eb="39">
      <t>キサイ</t>
    </rPh>
    <rPh sb="64" eb="66">
      <t>シュウリョウ</t>
    </rPh>
    <rPh sb="66" eb="68">
      <t>ネンド</t>
    </rPh>
    <rPh sb="70" eb="72">
      <t>ソウカツ</t>
    </rPh>
    <rPh sb="109" eb="111">
      <t>ゼンカイ</t>
    </rPh>
    <rPh sb="111" eb="113">
      <t>シンセイ</t>
    </rPh>
    <rPh sb="113" eb="115">
      <t>イゼン</t>
    </rPh>
    <rPh sb="116" eb="118">
      <t>テイシュツ</t>
    </rPh>
    <rPh sb="118" eb="119">
      <t>スミ</t>
    </rPh>
    <rPh sb="120" eb="123">
      <t>ショウメイショ</t>
    </rPh>
    <rPh sb="123" eb="124">
      <t>トウ</t>
    </rPh>
    <rPh sb="125" eb="127">
      <t>テンプ</t>
    </rPh>
    <rPh sb="223" eb="226">
      <t>シンセイジ</t>
    </rPh>
    <rPh sb="237" eb="240">
      <t>メンキョジョウ</t>
    </rPh>
    <rPh sb="240" eb="242">
      <t>コウシン</t>
    </rPh>
    <rPh sb="242" eb="244">
      <t>コウシュウ</t>
    </rPh>
    <rPh sb="245" eb="247">
      <t>シュウリョウ</t>
    </rPh>
    <rPh sb="252" eb="254">
      <t>ヨウジ</t>
    </rPh>
    <rPh sb="254" eb="256">
      <t>キョウイク</t>
    </rPh>
    <rPh sb="257" eb="259">
      <t>ブンヤ</t>
    </rPh>
    <rPh sb="260" eb="262">
      <t>シュウリョウ</t>
    </rPh>
    <rPh sb="266" eb="268">
      <t>バアイ</t>
    </rPh>
    <rPh sb="270" eb="272">
      <t>コウシン</t>
    </rPh>
    <rPh sb="272" eb="274">
      <t>コウシュウ</t>
    </rPh>
    <rPh sb="274" eb="276">
      <t>シュウリョウ</t>
    </rPh>
    <rPh sb="276" eb="279">
      <t>ショウメイショ</t>
    </rPh>
    <rPh sb="280" eb="282">
      <t>リシュウ</t>
    </rPh>
    <rPh sb="282" eb="285">
      <t>ショウメイショ</t>
    </rPh>
    <rPh sb="287" eb="288">
      <t>ウツ</t>
    </rPh>
    <rPh sb="290" eb="291">
      <t>カ</t>
    </rPh>
    <rPh sb="294" eb="296">
      <t>テンプ</t>
    </rPh>
    <rPh sb="304" eb="306">
      <t>レイワ</t>
    </rPh>
    <rPh sb="307" eb="309">
      <t>ネンド</t>
    </rPh>
    <rPh sb="309" eb="311">
      <t>ジテン</t>
    </rPh>
    <rPh sb="315" eb="317">
      <t>コウシン</t>
    </rPh>
    <rPh sb="317" eb="319">
      <t>コウシュウ</t>
    </rPh>
    <rPh sb="320" eb="322">
      <t>シュウリョウ</t>
    </rPh>
    <rPh sb="322" eb="323">
      <t>ズ</t>
    </rPh>
    <rPh sb="326" eb="328">
      <t>コウシン</t>
    </rPh>
    <rPh sb="328" eb="330">
      <t>コウシュウ</t>
    </rPh>
    <rPh sb="330" eb="332">
      <t>シュウリョウ</t>
    </rPh>
    <rPh sb="332" eb="335">
      <t>ショウメイショ</t>
    </rPh>
    <rPh sb="336" eb="338">
      <t>リシュウ</t>
    </rPh>
    <rPh sb="338" eb="341">
      <t>ショウメイショ</t>
    </rPh>
    <rPh sb="343" eb="344">
      <t>ウツ</t>
    </rPh>
    <rPh sb="346" eb="348">
      <t>ホユウ</t>
    </rPh>
    <rPh sb="353" eb="355">
      <t>バアイ</t>
    </rPh>
    <rPh sb="357" eb="359">
      <t>コウシン</t>
    </rPh>
    <rPh sb="359" eb="361">
      <t>コウシュウ</t>
    </rPh>
    <rPh sb="361" eb="363">
      <t>シュウリョウ</t>
    </rPh>
    <rPh sb="363" eb="365">
      <t>カクニン</t>
    </rPh>
    <rPh sb="365" eb="368">
      <t>ショウメイショ</t>
    </rPh>
    <rPh sb="368" eb="369">
      <t>ナド</t>
    </rPh>
    <rPh sb="370" eb="371">
      <t>ウツ</t>
    </rPh>
    <rPh sb="373" eb="376">
      <t>メンキョジョウ</t>
    </rPh>
    <rPh sb="376" eb="378">
      <t>コウシン</t>
    </rPh>
    <rPh sb="378" eb="380">
      <t>コウシュウ</t>
    </rPh>
    <rPh sb="381" eb="383">
      <t>ニンテイ</t>
    </rPh>
    <rPh sb="383" eb="385">
      <t>イチラン</t>
    </rPh>
    <rPh sb="386" eb="388">
      <t>バッスイ</t>
    </rPh>
    <rPh sb="389" eb="391">
      <t>モンブ</t>
    </rPh>
    <rPh sb="391" eb="394">
      <t>カガクショウ</t>
    </rPh>
    <rPh sb="400" eb="402">
      <t>ケイサイ</t>
    </rPh>
    <rPh sb="403" eb="405">
      <t>トウガイ</t>
    </rPh>
    <rPh sb="405" eb="407">
      <t>イチラン</t>
    </rPh>
    <rPh sb="410" eb="412">
      <t>ジュコウ</t>
    </rPh>
    <rPh sb="414" eb="416">
      <t>コウシュウ</t>
    </rPh>
    <rPh sb="417" eb="419">
      <t>メイジ</t>
    </rPh>
    <rPh sb="425" eb="427">
      <t>テイシュツ</t>
    </rPh>
    <rPh sb="432" eb="433">
      <t>カ</t>
    </rPh>
    <rPh sb="446" eb="448">
      <t>ソウカツ</t>
    </rPh>
    <phoneticPr fontId="6"/>
  </si>
  <si>
    <t>保育実践</t>
    <rPh sb="0" eb="2">
      <t>ホイク</t>
    </rPh>
    <rPh sb="2" eb="4">
      <t>ジッセン</t>
    </rPh>
    <phoneticPr fontId="3"/>
  </si>
  <si>
    <t>H30</t>
    <phoneticPr fontId="2"/>
  </si>
  <si>
    <t>施設が作成する研修受講履歴一覧（施設作成用）</t>
    <rPh sb="0" eb="2">
      <t>シセツ</t>
    </rPh>
    <rPh sb="3" eb="5">
      <t>サクセイ</t>
    </rPh>
    <rPh sb="7" eb="9">
      <t>ケンシュウ</t>
    </rPh>
    <rPh sb="9" eb="11">
      <t>ジュコウ</t>
    </rPh>
    <rPh sb="11" eb="13">
      <t>リレキ</t>
    </rPh>
    <rPh sb="13" eb="15">
      <t>イチラン</t>
    </rPh>
    <rPh sb="16" eb="18">
      <t>シセツ</t>
    </rPh>
    <rPh sb="18" eb="20">
      <t>サクセイ</t>
    </rPh>
    <rPh sb="20" eb="21">
      <t>ヨウ</t>
    </rPh>
    <phoneticPr fontId="3"/>
  </si>
  <si>
    <t>修了した
専門分野数
（保育実践含む）</t>
    <rPh sb="0" eb="2">
      <t>シュウリョウ</t>
    </rPh>
    <rPh sb="5" eb="7">
      <t>センモン</t>
    </rPh>
    <rPh sb="7" eb="9">
      <t>ブンヤ</t>
    </rPh>
    <rPh sb="9" eb="10">
      <t>スウ</t>
    </rPh>
    <rPh sb="12" eb="14">
      <t>ホイク</t>
    </rPh>
    <rPh sb="14" eb="16">
      <t>ジッセン</t>
    </rPh>
    <rPh sb="16" eb="17">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</si>
</sst>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e\.m\.d;@"/>
  </numFmts>
  <fonts count="16">
    <font>
      <sz val="11"/>
      <color theme="1"/>
      <name val="ＭＳ ゴシック"/>
      <family val="2"/>
      <charset val="128"/>
    </font>
    <font>
      <b/>
      <sz val="11"/>
      <color theme="1"/>
      <name val="ＭＳ ゴシック"/>
      <family val="3"/>
      <charset val="128"/>
    </font>
    <font>
      <sz val="6"/>
      <name val="ＭＳ ゴシック"/>
      <family val="2"/>
      <charset val="128"/>
    </font>
    <font>
      <sz val="11"/>
      <color theme="1"/>
      <name val="ＭＳ Ｐゴシック"/>
      <family val="2"/>
      <charset val="128"/>
    </font>
    <font>
      <sz val="10"/>
      <color theme="1"/>
      <name val="ＭＳ 明朝"/>
      <family val="1"/>
      <charset val="128"/>
    </font>
    <font>
      <b/>
      <sz val="10"/>
      <color theme="1"/>
      <name val="ＭＳ ゴシック"/>
      <family val="3"/>
      <charset val="128"/>
    </font>
    <font>
      <sz val="6"/>
      <name val="ＭＳ Ｐゴシック"/>
      <family val="2"/>
      <charset val="128"/>
    </font>
    <font>
      <sz val="11"/>
      <color theme="1"/>
      <name val="ＭＳ 明朝"/>
      <family val="1"/>
      <charset val="128"/>
    </font>
    <font>
      <sz val="9"/>
      <color theme="1"/>
      <name val="ＭＳ 明朝"/>
      <family val="1"/>
      <charset val="128"/>
    </font>
    <font>
      <b/>
      <sz val="9"/>
      <color theme="1"/>
      <name val="ＭＳ ゴシック"/>
      <family val="3"/>
      <charset val="128"/>
    </font>
    <font>
      <b/>
      <sz val="10"/>
      <color indexed="81"/>
      <name val="MS P ゴシック"/>
      <family val="3"/>
      <charset val="128"/>
    </font>
    <font>
      <sz val="9"/>
      <color indexed="81"/>
      <name val="MS P ゴシック"/>
      <family val="3"/>
      <charset val="128"/>
    </font>
    <font>
      <b/>
      <sz val="10"/>
      <color theme="1"/>
      <name val="ＭＳ 明朝"/>
      <family val="1"/>
      <charset val="128"/>
    </font>
    <font>
      <b/>
      <sz val="14"/>
      <name val="ＭＳ ゴシック"/>
      <family val="3"/>
      <charset val="128"/>
    </font>
    <font>
      <sz val="9"/>
      <name val="ＭＳ 明朝"/>
      <family val="1"/>
      <charset val="128"/>
    </font>
    <font>
      <sz val="10"/>
      <name val="ＭＳ 明朝"/>
      <family val="1"/>
      <charset val="128"/>
    </font>
  </fonts>
  <fills count="3">
    <fill>
      <patternFill patternType="none"/>
    </fill>
    <fill>
      <patternFill patternType="gray125"/>
    </fill>
    <fill>
      <patternFill patternType="solid">
        <fgColor theme="7" tint="0.79998168889431442"/>
        <bgColor indexed="64"/>
      </patternFill>
    </fill>
  </fills>
  <borders count="5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hair">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1">
    <xf numFmtId="0" fontId="0" fillId="0" borderId="0">
      <alignment vertical="center"/>
    </xf>
  </cellStyleXfs>
  <cellXfs count="116">
    <xf numFmtId="0" fontId="0" fillId="0" borderId="0" xfId="0">
      <alignment vertical="center"/>
    </xf>
    <xf numFmtId="0" fontId="1" fillId="0" borderId="0" xfId="0" applyFont="1">
      <alignment vertical="center"/>
    </xf>
    <xf numFmtId="0" fontId="4" fillId="0" borderId="0" xfId="0" applyFont="1">
      <alignment vertical="center"/>
    </xf>
    <xf numFmtId="0" fontId="5" fillId="0" borderId="0" xfId="0" applyFont="1" applyAlignment="1">
      <alignment vertical="center"/>
    </xf>
    <xf numFmtId="0" fontId="4" fillId="0" borderId="7" xfId="0" applyFont="1" applyBorder="1">
      <alignment vertical="center"/>
    </xf>
    <xf numFmtId="0" fontId="4" fillId="0" borderId="8" xfId="0" applyFont="1" applyBorder="1">
      <alignment vertical="center"/>
    </xf>
    <xf numFmtId="176" fontId="1" fillId="0" borderId="3" xfId="0" applyNumberFormat="1" applyFont="1" applyBorder="1">
      <alignment vertical="center"/>
    </xf>
    <xf numFmtId="176" fontId="1" fillId="0" borderId="16" xfId="0" applyNumberFormat="1" applyFont="1" applyBorder="1">
      <alignment vertical="center"/>
    </xf>
    <xf numFmtId="0" fontId="8" fillId="0" borderId="10" xfId="0" applyFont="1" applyBorder="1" applyAlignment="1">
      <alignment vertical="center" wrapText="1"/>
    </xf>
    <xf numFmtId="0" fontId="4" fillId="0" borderId="2" xfId="0" applyFont="1" applyBorder="1" applyAlignment="1">
      <alignment horizontal="center" vertical="center" shrinkToFit="1"/>
    </xf>
    <xf numFmtId="177" fontId="4" fillId="0" borderId="2" xfId="0" applyNumberFormat="1" applyFont="1" applyBorder="1" applyAlignment="1">
      <alignment horizontal="center" vertical="center" shrinkToFit="1"/>
    </xf>
    <xf numFmtId="0" fontId="7" fillId="0" borderId="2" xfId="0" applyFont="1" applyFill="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10" xfId="0" applyFont="1" applyBorder="1" applyAlignment="1">
      <alignment horizontal="center" vertical="center"/>
    </xf>
    <xf numFmtId="0" fontId="4" fillId="0" borderId="10" xfId="0" applyFont="1" applyBorder="1" applyAlignment="1">
      <alignment horizontal="center" vertical="center" shrinkToFit="1"/>
    </xf>
    <xf numFmtId="0" fontId="4" fillId="0" borderId="10" xfId="0" applyFont="1" applyBorder="1" applyAlignment="1">
      <alignment vertical="center" shrinkToFit="1"/>
    </xf>
    <xf numFmtId="177" fontId="4" fillId="0" borderId="10" xfId="0" applyNumberFormat="1" applyFont="1" applyBorder="1" applyAlignment="1">
      <alignment horizontal="center" vertical="center" shrinkToFit="1"/>
    </xf>
    <xf numFmtId="0" fontId="7" fillId="0" borderId="10" xfId="0" applyFont="1" applyFill="1" applyBorder="1" applyAlignment="1">
      <alignment horizontal="center"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30" xfId="0" applyFont="1" applyBorder="1" applyAlignment="1">
      <alignment vertical="center" shrinkToFit="1"/>
    </xf>
    <xf numFmtId="177" fontId="4" fillId="0" borderId="30" xfId="0" applyNumberFormat="1" applyFont="1" applyBorder="1" applyAlignment="1">
      <alignment horizontal="center" vertical="center" shrinkToFit="1"/>
    </xf>
    <xf numFmtId="0" fontId="7" fillId="0" borderId="30" xfId="0" applyFont="1" applyFill="1" applyBorder="1" applyAlignment="1">
      <alignment horizontal="center" vertical="center"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xf>
    <xf numFmtId="0" fontId="4" fillId="2" borderId="36" xfId="0" applyFont="1" applyFill="1" applyBorder="1" applyAlignment="1">
      <alignment vertical="center" shrinkToFit="1"/>
    </xf>
    <xf numFmtId="177" fontId="4" fillId="2" borderId="36" xfId="0" applyNumberFormat="1" applyFont="1" applyFill="1" applyBorder="1" applyAlignment="1">
      <alignment horizontal="center" vertical="center" shrinkToFit="1"/>
    </xf>
    <xf numFmtId="0" fontId="7" fillId="2" borderId="36" xfId="0" applyFont="1" applyFill="1" applyBorder="1" applyAlignment="1">
      <alignment horizontal="center" vertical="center" shrinkToFit="1"/>
    </xf>
    <xf numFmtId="0" fontId="4" fillId="2" borderId="36" xfId="0" applyFont="1" applyFill="1" applyBorder="1" applyAlignment="1">
      <alignment horizontal="center" vertical="center" shrinkToFit="1"/>
    </xf>
    <xf numFmtId="0" fontId="4" fillId="2" borderId="37" xfId="0" applyFont="1" applyFill="1" applyBorder="1" applyAlignment="1">
      <alignment horizontal="center" vertical="center" shrinkToFit="1"/>
    </xf>
    <xf numFmtId="0" fontId="4" fillId="2" borderId="38" xfId="0" applyFont="1" applyFill="1" applyBorder="1" applyAlignment="1">
      <alignment horizontal="center" vertical="center" shrinkToFit="1"/>
    </xf>
    <xf numFmtId="0" fontId="4" fillId="2" borderId="39" xfId="0" applyFont="1" applyFill="1" applyBorder="1" applyAlignment="1">
      <alignment horizontal="center" vertical="center" shrinkToFit="1"/>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40" xfId="0" applyFont="1" applyBorder="1" applyAlignment="1">
      <alignment horizontal="center" vertical="center"/>
    </xf>
    <xf numFmtId="0" fontId="4" fillId="2" borderId="10" xfId="0" applyFont="1" applyFill="1" applyBorder="1" applyAlignment="1">
      <alignment vertical="center" shrinkToFit="1"/>
    </xf>
    <xf numFmtId="177" fontId="4" fillId="2" borderId="10" xfId="0" applyNumberFormat="1"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29" xfId="0" applyFont="1" applyFill="1" applyBorder="1" applyAlignment="1">
      <alignment horizontal="center" vertical="center" shrinkToFit="1"/>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30" xfId="0" applyFont="1" applyBorder="1" applyAlignment="1">
      <alignment horizontal="center" vertical="center"/>
    </xf>
    <xf numFmtId="0" fontId="4" fillId="0" borderId="44" xfId="0" applyFont="1" applyBorder="1" applyAlignment="1">
      <alignment horizontal="center" vertical="center"/>
    </xf>
    <xf numFmtId="0" fontId="4" fillId="0" borderId="2" xfId="0" applyFont="1" applyBorder="1" applyAlignment="1">
      <alignment vertical="center" shrinkToFit="1"/>
    </xf>
    <xf numFmtId="0" fontId="4" fillId="0" borderId="49"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14" xfId="0" applyFont="1" applyBorder="1" applyAlignment="1">
      <alignment horizontal="center" vertical="center" shrinkToFit="1"/>
    </xf>
    <xf numFmtId="0" fontId="4" fillId="2" borderId="15" xfId="0" applyFont="1" applyFill="1" applyBorder="1" applyAlignment="1">
      <alignment vertical="center" shrinkToFit="1"/>
    </xf>
    <xf numFmtId="177" fontId="4" fillId="2" borderId="15" xfId="0" applyNumberFormat="1"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4" fillId="2" borderId="55" xfId="0" applyFont="1" applyFill="1" applyBorder="1" applyAlignment="1">
      <alignment horizontal="center" vertical="center" shrinkToFit="1"/>
    </xf>
    <xf numFmtId="0" fontId="4" fillId="2" borderId="22" xfId="0" applyFont="1" applyFill="1" applyBorder="1" applyAlignment="1">
      <alignment horizontal="center" vertical="center" shrinkToFit="1"/>
    </xf>
    <xf numFmtId="0" fontId="4" fillId="2" borderId="56" xfId="0" applyFont="1" applyFill="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2"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5" fillId="0" borderId="0" xfId="0" applyFont="1" applyAlignment="1">
      <alignment horizontal="right" vertical="center"/>
    </xf>
    <xf numFmtId="0" fontId="7" fillId="2" borderId="2" xfId="0" applyFont="1" applyFill="1" applyBorder="1" applyAlignment="1">
      <alignment vertical="center" shrinkToFit="1"/>
    </xf>
    <xf numFmtId="0" fontId="7" fillId="2" borderId="3" xfId="0" applyFont="1" applyFill="1" applyBorder="1" applyAlignment="1">
      <alignment vertical="center" shrinkToFi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7" fillId="2" borderId="10" xfId="0" applyFont="1" applyFill="1" applyBorder="1" applyAlignment="1">
      <alignment vertical="center" shrinkToFit="1"/>
    </xf>
    <xf numFmtId="0" fontId="7" fillId="2" borderId="11" xfId="0" applyFont="1" applyFill="1" applyBorder="1" applyAlignment="1">
      <alignment vertical="center" shrinkToFit="1"/>
    </xf>
    <xf numFmtId="0" fontId="4" fillId="0" borderId="12" xfId="0" applyFont="1" applyBorder="1" applyAlignment="1">
      <alignment vertical="center" wrapText="1"/>
    </xf>
    <xf numFmtId="0" fontId="4" fillId="0" borderId="0" xfId="0" applyFont="1" applyBorder="1" applyAlignment="1">
      <alignment vertical="center"/>
    </xf>
    <xf numFmtId="0" fontId="4" fillId="0" borderId="13" xfId="0" applyFont="1" applyBorder="1" applyAlignment="1">
      <alignment vertical="center"/>
    </xf>
    <xf numFmtId="0" fontId="4" fillId="0" borderId="12"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7" fillId="2" borderId="15" xfId="0" applyFont="1" applyFill="1" applyBorder="1" applyAlignment="1">
      <alignment vertical="center" shrinkToFit="1"/>
    </xf>
    <xf numFmtId="0" fontId="7" fillId="2" borderId="16" xfId="0" applyFont="1" applyFill="1" applyBorder="1" applyAlignment="1">
      <alignment vertical="center" shrinkToFit="1"/>
    </xf>
    <xf numFmtId="0" fontId="4" fillId="0" borderId="1" xfId="0" applyFont="1" applyBorder="1" applyAlignment="1">
      <alignment horizontal="center" vertical="center" textRotation="255" shrinkToFit="1"/>
    </xf>
    <xf numFmtId="0" fontId="4" fillId="0" borderId="14" xfId="0" applyFont="1" applyBorder="1" applyAlignment="1">
      <alignment horizontal="center" vertical="center" textRotation="255" shrinkToFit="1"/>
    </xf>
    <xf numFmtId="0" fontId="4" fillId="0" borderId="2" xfId="0" applyFont="1" applyBorder="1" applyAlignment="1">
      <alignment vertical="center" shrinkToFit="1"/>
    </xf>
    <xf numFmtId="0" fontId="4" fillId="0" borderId="15" xfId="0" applyFont="1" applyBorder="1" applyAlignment="1">
      <alignment vertical="center" shrinkToFit="1"/>
    </xf>
    <xf numFmtId="0" fontId="13" fillId="0" borderId="0" xfId="0" applyFont="1">
      <alignment vertical="center"/>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15" xfId="0" applyFont="1" applyBorder="1" applyAlignment="1">
      <alignment horizontal="center" vertical="center" wrapText="1"/>
    </xf>
    <xf numFmtId="0" fontId="15" fillId="0" borderId="15" xfId="0" applyFont="1" applyBorder="1" applyAlignment="1">
      <alignment horizontal="center" vertical="center" wrapText="1"/>
    </xf>
  </cellXfs>
  <cellStyles count="1">
    <cellStyle name="標準" xfId="0" builtinId="0"/>
  </cellStyles>
  <dxfs count="1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95249</xdr:colOff>
      <xdr:row>22</xdr:row>
      <xdr:rowOff>1</xdr:rowOff>
    </xdr:from>
    <xdr:to>
      <xdr:col>32</xdr:col>
      <xdr:colOff>595311</xdr:colOff>
      <xdr:row>31</xdr:row>
      <xdr:rowOff>119062</xdr:rowOff>
    </xdr:to>
    <xdr:sp macro="" textlink="">
      <xdr:nvSpPr>
        <xdr:cNvPr id="2" name="テキスト ボックス 1"/>
        <xdr:cNvSpPr txBox="1"/>
      </xdr:nvSpPr>
      <xdr:spPr>
        <a:xfrm>
          <a:off x="14680405" y="6226970"/>
          <a:ext cx="4202906" cy="22621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ltLang="ja-JP" sz="1000" b="0" i="0">
            <a:solidFill>
              <a:schemeClr val="dk1"/>
            </a:solidFill>
            <a:effectLst/>
            <a:latin typeface="ＭＳ 明朝" panose="02020609040205080304" pitchFamily="17" charset="-128"/>
            <a:ea typeface="ＭＳ 明朝" panose="02020609040205080304" pitchFamily="17" charset="-128"/>
            <a:cs typeface="+mn-cs"/>
          </a:endParaRPr>
        </a:p>
        <a:p>
          <a:r>
            <a:rPr lang="ja-JP" altLang="en-US" sz="1000" b="0" i="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000" b="0" i="0">
              <a:solidFill>
                <a:schemeClr val="dk1"/>
              </a:solidFill>
              <a:effectLst/>
              <a:latin typeface="ＭＳ 明朝" panose="02020609040205080304" pitchFamily="17" charset="-128"/>
              <a:ea typeface="ＭＳ 明朝" panose="02020609040205080304" pitchFamily="17" charset="-128"/>
              <a:cs typeface="+mn-cs"/>
            </a:rPr>
            <a:t>23</a:t>
          </a:r>
          <a:r>
            <a:rPr lang="ja-JP" altLang="en-US" sz="1000" b="0" i="0">
              <a:solidFill>
                <a:schemeClr val="dk1"/>
              </a:solidFill>
              <a:effectLst/>
              <a:latin typeface="ＭＳ 明朝" panose="02020609040205080304" pitchFamily="17" charset="-128"/>
              <a:ea typeface="ＭＳ 明朝" panose="02020609040205080304" pitchFamily="17" charset="-128"/>
              <a:cs typeface="+mn-cs"/>
            </a:rPr>
            <a:t>年度から平成</a:t>
          </a:r>
          <a:r>
            <a:rPr lang="en-US" altLang="ja-JP" sz="1000" b="0" i="0">
              <a:solidFill>
                <a:schemeClr val="dk1"/>
              </a:solidFill>
              <a:effectLst/>
              <a:latin typeface="ＭＳ 明朝" panose="02020609040205080304" pitchFamily="17" charset="-128"/>
              <a:ea typeface="ＭＳ 明朝" panose="02020609040205080304" pitchFamily="17" charset="-128"/>
              <a:cs typeface="+mn-cs"/>
            </a:rPr>
            <a:t>28</a:t>
          </a:r>
          <a:r>
            <a:rPr lang="ja-JP" altLang="en-US" sz="1000" b="0" i="0">
              <a:solidFill>
                <a:schemeClr val="dk1"/>
              </a:solidFill>
              <a:effectLst/>
              <a:latin typeface="ＭＳ 明朝" panose="02020609040205080304" pitchFamily="17" charset="-128"/>
              <a:ea typeface="ＭＳ 明朝" panose="02020609040205080304" pitchFamily="17" charset="-128"/>
              <a:cs typeface="+mn-cs"/>
            </a:rPr>
            <a:t>年度までに県が実施した研修である</a:t>
          </a:r>
          <a:endParaRPr lang="en-US" altLang="ja-JP" sz="1000" b="0" i="0">
            <a:solidFill>
              <a:schemeClr val="dk1"/>
            </a:solidFill>
            <a:effectLst/>
            <a:latin typeface="ＭＳ 明朝" panose="02020609040205080304" pitchFamily="17" charset="-128"/>
            <a:ea typeface="ＭＳ 明朝" panose="02020609040205080304" pitchFamily="17" charset="-128"/>
            <a:cs typeface="+mn-cs"/>
          </a:endParaRPr>
        </a:p>
        <a:p>
          <a:r>
            <a:rPr lang="ja-JP" altLang="en-US" sz="1000" b="0" i="0">
              <a:solidFill>
                <a:schemeClr val="dk1"/>
              </a:solidFill>
              <a:effectLst/>
              <a:latin typeface="ＭＳ 明朝" panose="02020609040205080304" pitchFamily="17" charset="-128"/>
              <a:ea typeface="ＭＳ 明朝" panose="02020609040205080304" pitchFamily="17" charset="-128"/>
              <a:cs typeface="+mn-cs"/>
            </a:rPr>
            <a:t>①乳児担当者特別保育事業研修会</a:t>
          </a:r>
          <a:endParaRPr lang="en-US" altLang="ja-JP" sz="1000" b="0" i="0">
            <a:solidFill>
              <a:schemeClr val="dk1"/>
            </a:solidFill>
            <a:effectLst/>
            <a:latin typeface="ＭＳ 明朝" panose="02020609040205080304" pitchFamily="17" charset="-128"/>
            <a:ea typeface="ＭＳ 明朝" panose="02020609040205080304" pitchFamily="17" charset="-128"/>
            <a:cs typeface="+mn-cs"/>
          </a:endParaRPr>
        </a:p>
        <a:p>
          <a:r>
            <a:rPr lang="ja-JP" altLang="en-US" sz="1000" b="0" i="0">
              <a:solidFill>
                <a:schemeClr val="dk1"/>
              </a:solidFill>
              <a:effectLst/>
              <a:latin typeface="ＭＳ 明朝" panose="02020609040205080304" pitchFamily="17" charset="-128"/>
              <a:ea typeface="ＭＳ 明朝" panose="02020609040205080304" pitchFamily="17" charset="-128"/>
              <a:cs typeface="+mn-cs"/>
            </a:rPr>
            <a:t>及び</a:t>
          </a:r>
          <a:endParaRPr lang="en-US" altLang="ja-JP" sz="1000" b="0" i="0">
            <a:solidFill>
              <a:schemeClr val="dk1"/>
            </a:solidFill>
            <a:effectLst/>
            <a:latin typeface="ＭＳ 明朝" panose="02020609040205080304" pitchFamily="17" charset="-128"/>
            <a:ea typeface="ＭＳ 明朝" panose="02020609040205080304" pitchFamily="17" charset="-128"/>
            <a:cs typeface="+mn-cs"/>
          </a:endParaRPr>
        </a:p>
        <a:p>
          <a:r>
            <a:rPr lang="ja-JP" altLang="en-US" sz="1000" b="0" i="0">
              <a:solidFill>
                <a:schemeClr val="dk1"/>
              </a:solidFill>
              <a:effectLst/>
              <a:latin typeface="ＭＳ 明朝" panose="02020609040205080304" pitchFamily="17" charset="-128"/>
              <a:ea typeface="ＭＳ 明朝" panose="02020609040205080304" pitchFamily="17" charset="-128"/>
              <a:cs typeface="+mn-cs"/>
            </a:rPr>
            <a:t>②保育所乳児保育研修会</a:t>
          </a:r>
          <a:endParaRPr lang="en-US" altLang="ja-JP" sz="1000" b="0" i="0">
            <a:solidFill>
              <a:schemeClr val="dk1"/>
            </a:solidFill>
            <a:effectLst/>
            <a:latin typeface="ＭＳ 明朝" panose="02020609040205080304" pitchFamily="17" charset="-128"/>
            <a:ea typeface="ＭＳ 明朝" panose="02020609040205080304" pitchFamily="17" charset="-128"/>
            <a:cs typeface="+mn-cs"/>
          </a:endParaRPr>
        </a:p>
        <a:p>
          <a:r>
            <a:rPr lang="ja-JP" altLang="en-US" sz="1000" b="0" i="0">
              <a:solidFill>
                <a:schemeClr val="dk1"/>
              </a:solidFill>
              <a:effectLst/>
              <a:latin typeface="ＭＳ 明朝" panose="02020609040205080304" pitchFamily="17" charset="-128"/>
              <a:ea typeface="ＭＳ 明朝" panose="02020609040205080304" pitchFamily="17" charset="-128"/>
              <a:cs typeface="+mn-cs"/>
            </a:rPr>
            <a:t>については，国が平成</a:t>
          </a:r>
          <a:r>
            <a:rPr lang="en-US" altLang="ja-JP" sz="1000" b="0" i="0">
              <a:solidFill>
                <a:schemeClr val="dk1"/>
              </a:solidFill>
              <a:effectLst/>
              <a:latin typeface="ＭＳ 明朝" panose="02020609040205080304" pitchFamily="17" charset="-128"/>
              <a:ea typeface="ＭＳ 明朝" panose="02020609040205080304" pitchFamily="17" charset="-128"/>
              <a:cs typeface="+mn-cs"/>
            </a:rPr>
            <a:t>29</a:t>
          </a:r>
          <a:r>
            <a:rPr lang="ja-JP" altLang="en-US" sz="1000" b="0" i="0">
              <a:solidFill>
                <a:schemeClr val="dk1"/>
              </a:solidFill>
              <a:effectLst/>
              <a:latin typeface="ＭＳ 明朝" panose="02020609040205080304" pitchFamily="17" charset="-128"/>
              <a:ea typeface="ＭＳ 明朝" panose="02020609040205080304" pitchFamily="17" charset="-128"/>
              <a:cs typeface="+mn-cs"/>
            </a:rPr>
            <a:t>年４月に定めた「保育士等キャリアアップ研修ガイドライン」に沿った研修「乳児保育」に相当するものであると認めていることから，当該受講年度の記載をするとともに，修了証の写しを添付してください。</a:t>
          </a:r>
          <a:endParaRPr kumimoji="1" lang="ja-JP" altLang="en-US" sz="10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37"/>
  <sheetViews>
    <sheetView tabSelected="1" view="pageBreakPreview" topLeftCell="A2" zoomScale="80" zoomScaleNormal="73" zoomScaleSheetLayoutView="80" workbookViewId="0">
      <selection activeCell="R15" sqref="R15"/>
    </sheetView>
  </sheetViews>
  <sheetFormatPr defaultRowHeight="12"/>
  <cols>
    <col min="1" max="1" width="1.375" style="2" customWidth="1"/>
    <col min="2" max="2" width="5.375" style="2" customWidth="1"/>
    <col min="3" max="3" width="20.625" style="2" customWidth="1"/>
    <col min="4" max="4" width="11.375" style="2" customWidth="1"/>
    <col min="5" max="5" width="20.5" style="2" bestFit="1" customWidth="1"/>
    <col min="6" max="6" width="12.25" style="2" customWidth="1"/>
    <col min="7" max="7" width="16.125" style="2" bestFit="1" customWidth="1"/>
    <col min="8" max="8" width="7.625" style="2" customWidth="1"/>
    <col min="9" max="9" width="3.625" style="2" customWidth="1"/>
    <col min="10" max="10" width="7.625" style="2" customWidth="1"/>
    <col min="11" max="11" width="3.625" style="2" customWidth="1"/>
    <col min="12" max="12" width="7.625" style="2" customWidth="1"/>
    <col min="13" max="13" width="3.625" style="2" customWidth="1"/>
    <col min="14" max="14" width="7.625" style="2" customWidth="1"/>
    <col min="15" max="15" width="3.625" style="2" customWidth="1"/>
    <col min="16" max="16" width="7.625" style="2" customWidth="1"/>
    <col min="17" max="17" width="3.625" style="2" customWidth="1"/>
    <col min="18" max="18" width="7.625" style="2" customWidth="1"/>
    <col min="19" max="19" width="3.625" style="2" customWidth="1"/>
    <col min="20" max="20" width="7.625" style="2" customWidth="1"/>
    <col min="21" max="21" width="3.625" style="2" customWidth="1"/>
    <col min="22" max="22" width="7.625" style="2" customWidth="1"/>
    <col min="23" max="23" width="3.625" style="2" customWidth="1"/>
    <col min="24" max="25" width="9.625" style="2" customWidth="1"/>
    <col min="26" max="26" width="1.375" style="2" customWidth="1"/>
    <col min="27" max="27" width="4.375" style="2" customWidth="1"/>
    <col min="28" max="30" width="10.125" style="2" customWidth="1"/>
    <col min="31" max="16384" width="9" style="2"/>
  </cols>
  <sheetData>
    <row r="1" spans="2:30" ht="13.5">
      <c r="B1" s="1" t="s">
        <v>0</v>
      </c>
      <c r="W1" s="84"/>
      <c r="X1" s="84"/>
      <c r="Y1" s="84"/>
      <c r="Z1" s="3"/>
    </row>
    <row r="2" spans="2:30" ht="17.25">
      <c r="B2" s="107" t="s">
        <v>48</v>
      </c>
      <c r="W2" s="84" t="s">
        <v>1</v>
      </c>
      <c r="X2" s="84"/>
      <c r="Y2" s="84"/>
      <c r="Z2" s="3"/>
    </row>
    <row r="3" spans="2:30" ht="9" customHeight="1" thickBot="1"/>
    <row r="4" spans="2:30" ht="30" customHeight="1" thickBot="1">
      <c r="B4" s="82" t="s">
        <v>2</v>
      </c>
      <c r="C4" s="74"/>
      <c r="D4" s="85" t="s">
        <v>3</v>
      </c>
      <c r="E4" s="85"/>
      <c r="F4" s="86"/>
      <c r="H4" s="87" t="s">
        <v>4</v>
      </c>
      <c r="I4" s="88"/>
      <c r="J4" s="88"/>
      <c r="K4" s="89"/>
      <c r="L4" s="4"/>
      <c r="M4" s="4"/>
      <c r="N4" s="4"/>
      <c r="O4" s="4"/>
      <c r="P4" s="4"/>
      <c r="Q4" s="4"/>
      <c r="R4" s="4"/>
      <c r="S4" s="4"/>
      <c r="T4" s="4"/>
      <c r="U4" s="4"/>
      <c r="V4" s="4"/>
      <c r="W4" s="4"/>
      <c r="X4" s="4"/>
      <c r="Y4" s="5"/>
    </row>
    <row r="5" spans="2:30" ht="30" customHeight="1">
      <c r="B5" s="90" t="s">
        <v>5</v>
      </c>
      <c r="C5" s="91"/>
      <c r="D5" s="92" t="s">
        <v>6</v>
      </c>
      <c r="E5" s="92"/>
      <c r="F5" s="93"/>
      <c r="H5" s="94" t="s">
        <v>45</v>
      </c>
      <c r="I5" s="95"/>
      <c r="J5" s="95"/>
      <c r="K5" s="95"/>
      <c r="L5" s="95"/>
      <c r="M5" s="95"/>
      <c r="N5" s="95"/>
      <c r="O5" s="95"/>
      <c r="P5" s="95"/>
      <c r="Q5" s="95"/>
      <c r="R5" s="95"/>
      <c r="S5" s="95"/>
      <c r="T5" s="95"/>
      <c r="U5" s="95"/>
      <c r="V5" s="95"/>
      <c r="W5" s="95"/>
      <c r="X5" s="95"/>
      <c r="Y5" s="96"/>
    </row>
    <row r="6" spans="2:30" ht="30" customHeight="1">
      <c r="B6" s="90" t="s">
        <v>7</v>
      </c>
      <c r="C6" s="91"/>
      <c r="D6" s="92" t="s">
        <v>8</v>
      </c>
      <c r="E6" s="92"/>
      <c r="F6" s="93"/>
      <c r="H6" s="97"/>
      <c r="I6" s="95"/>
      <c r="J6" s="95"/>
      <c r="K6" s="95"/>
      <c r="L6" s="95"/>
      <c r="M6" s="95"/>
      <c r="N6" s="95"/>
      <c r="O6" s="95"/>
      <c r="P6" s="95"/>
      <c r="Q6" s="95"/>
      <c r="R6" s="95"/>
      <c r="S6" s="95"/>
      <c r="T6" s="95"/>
      <c r="U6" s="95"/>
      <c r="V6" s="95"/>
      <c r="W6" s="95"/>
      <c r="X6" s="95"/>
      <c r="Y6" s="96"/>
    </row>
    <row r="7" spans="2:30" ht="30" customHeight="1" thickBot="1">
      <c r="B7" s="83" t="s">
        <v>9</v>
      </c>
      <c r="C7" s="75"/>
      <c r="D7" s="101" t="s">
        <v>10</v>
      </c>
      <c r="E7" s="101"/>
      <c r="F7" s="102"/>
      <c r="H7" s="97"/>
      <c r="I7" s="95"/>
      <c r="J7" s="95"/>
      <c r="K7" s="95"/>
      <c r="L7" s="95"/>
      <c r="M7" s="95"/>
      <c r="N7" s="95"/>
      <c r="O7" s="95"/>
      <c r="P7" s="95"/>
      <c r="Q7" s="95"/>
      <c r="R7" s="95"/>
      <c r="S7" s="95"/>
      <c r="T7" s="95"/>
      <c r="U7" s="95"/>
      <c r="V7" s="95"/>
      <c r="W7" s="95"/>
      <c r="X7" s="95"/>
      <c r="Y7" s="96"/>
    </row>
    <row r="8" spans="2:30" ht="36" customHeight="1" thickBot="1">
      <c r="H8" s="97"/>
      <c r="I8" s="95"/>
      <c r="J8" s="95"/>
      <c r="K8" s="95"/>
      <c r="L8" s="95"/>
      <c r="M8" s="95"/>
      <c r="N8" s="95"/>
      <c r="O8" s="95"/>
      <c r="P8" s="95"/>
      <c r="Q8" s="95"/>
      <c r="R8" s="95"/>
      <c r="S8" s="95"/>
      <c r="T8" s="95"/>
      <c r="U8" s="95"/>
      <c r="V8" s="95"/>
      <c r="W8" s="95"/>
      <c r="X8" s="95"/>
      <c r="Y8" s="96"/>
    </row>
    <row r="9" spans="2:30" ht="24" customHeight="1">
      <c r="B9" s="103" t="s">
        <v>11</v>
      </c>
      <c r="C9" s="105" t="s">
        <v>12</v>
      </c>
      <c r="D9" s="105"/>
      <c r="E9" s="6">
        <f>COUNTIF($E$17:$E$36,"副主任保育士")+COUNTIF($E$17:$E$36,"専門リーダー")</f>
        <v>0</v>
      </c>
      <c r="H9" s="97"/>
      <c r="I9" s="95"/>
      <c r="J9" s="95"/>
      <c r="K9" s="95"/>
      <c r="L9" s="95"/>
      <c r="M9" s="95"/>
      <c r="N9" s="95"/>
      <c r="O9" s="95"/>
      <c r="P9" s="95"/>
      <c r="Q9" s="95"/>
      <c r="R9" s="95"/>
      <c r="S9" s="95"/>
      <c r="T9" s="95"/>
      <c r="U9" s="95"/>
      <c r="V9" s="95"/>
      <c r="W9" s="95"/>
      <c r="X9" s="95"/>
      <c r="Y9" s="96"/>
    </row>
    <row r="10" spans="2:30" ht="32.25" customHeight="1" thickBot="1">
      <c r="B10" s="104"/>
      <c r="C10" s="106" t="s">
        <v>13</v>
      </c>
      <c r="D10" s="106"/>
      <c r="E10" s="7">
        <f>COUNTIF($E$17:$E$36,"職務分野別リーダー")</f>
        <v>0</v>
      </c>
      <c r="H10" s="98"/>
      <c r="I10" s="99"/>
      <c r="J10" s="99"/>
      <c r="K10" s="99"/>
      <c r="L10" s="99"/>
      <c r="M10" s="99"/>
      <c r="N10" s="99"/>
      <c r="O10" s="99"/>
      <c r="P10" s="99"/>
      <c r="Q10" s="99"/>
      <c r="R10" s="99"/>
      <c r="S10" s="99"/>
      <c r="T10" s="99"/>
      <c r="U10" s="99"/>
      <c r="V10" s="99"/>
      <c r="W10" s="99"/>
      <c r="X10" s="99"/>
      <c r="Y10" s="100"/>
    </row>
    <row r="11" spans="2:30" ht="11.1" customHeight="1" thickBot="1"/>
    <row r="12" spans="2:30" ht="19.5" customHeight="1">
      <c r="B12" s="82" t="s">
        <v>14</v>
      </c>
      <c r="C12" s="74" t="s">
        <v>15</v>
      </c>
      <c r="D12" s="74" t="s">
        <v>16</v>
      </c>
      <c r="E12" s="74" t="s">
        <v>17</v>
      </c>
      <c r="F12" s="74" t="s">
        <v>18</v>
      </c>
      <c r="G12" s="74" t="s">
        <v>19</v>
      </c>
      <c r="H12" s="74" t="s">
        <v>20</v>
      </c>
      <c r="I12" s="74"/>
      <c r="J12" s="74"/>
      <c r="K12" s="74"/>
      <c r="L12" s="74"/>
      <c r="M12" s="74"/>
      <c r="N12" s="74"/>
      <c r="O12" s="74"/>
      <c r="P12" s="74"/>
      <c r="Q12" s="74"/>
      <c r="R12" s="74"/>
      <c r="S12" s="74"/>
      <c r="T12" s="108" t="s">
        <v>46</v>
      </c>
      <c r="U12" s="109"/>
      <c r="V12" s="110" t="s">
        <v>21</v>
      </c>
      <c r="W12" s="110"/>
      <c r="X12" s="111" t="s">
        <v>49</v>
      </c>
      <c r="Y12" s="76" t="s">
        <v>22</v>
      </c>
      <c r="AB12" s="2" t="s">
        <v>23</v>
      </c>
    </row>
    <row r="13" spans="2:30" ht="52.5" customHeight="1" thickBot="1">
      <c r="B13" s="83"/>
      <c r="C13" s="75"/>
      <c r="D13" s="75"/>
      <c r="E13" s="75"/>
      <c r="F13" s="75"/>
      <c r="G13" s="75"/>
      <c r="H13" s="78" t="s">
        <v>24</v>
      </c>
      <c r="I13" s="79"/>
      <c r="J13" s="80" t="s">
        <v>25</v>
      </c>
      <c r="K13" s="79"/>
      <c r="L13" s="80" t="s">
        <v>26</v>
      </c>
      <c r="M13" s="79"/>
      <c r="N13" s="80" t="s">
        <v>27</v>
      </c>
      <c r="O13" s="79"/>
      <c r="P13" s="80" t="s">
        <v>28</v>
      </c>
      <c r="Q13" s="79"/>
      <c r="R13" s="80" t="s">
        <v>29</v>
      </c>
      <c r="S13" s="81"/>
      <c r="T13" s="112"/>
      <c r="U13" s="113"/>
      <c r="V13" s="114"/>
      <c r="W13" s="114"/>
      <c r="X13" s="115"/>
      <c r="Y13" s="77"/>
      <c r="AB13" s="8" t="s">
        <v>30</v>
      </c>
      <c r="AC13" s="8" t="s">
        <v>31</v>
      </c>
      <c r="AD13" s="8" t="s">
        <v>32</v>
      </c>
    </row>
    <row r="14" spans="2:30" ht="18.75" customHeight="1">
      <c r="B14" s="56" t="s">
        <v>33</v>
      </c>
      <c r="C14" s="53" t="s">
        <v>34</v>
      </c>
      <c r="D14" s="10">
        <v>30317</v>
      </c>
      <c r="E14" s="11" t="s">
        <v>30</v>
      </c>
      <c r="F14" s="9" t="s">
        <v>35</v>
      </c>
      <c r="G14" s="9" t="s">
        <v>36</v>
      </c>
      <c r="H14" s="12" t="s">
        <v>37</v>
      </c>
      <c r="I14" s="13" t="s">
        <v>38</v>
      </c>
      <c r="J14" s="14"/>
      <c r="K14" s="13"/>
      <c r="L14" s="14" t="s">
        <v>37</v>
      </c>
      <c r="M14" s="13" t="s">
        <v>38</v>
      </c>
      <c r="N14" s="14"/>
      <c r="O14" s="13"/>
      <c r="P14" s="14"/>
      <c r="Q14" s="13"/>
      <c r="R14" s="14"/>
      <c r="S14" s="13"/>
      <c r="T14" s="14" t="s">
        <v>47</v>
      </c>
      <c r="U14" s="13"/>
      <c r="V14" s="12" t="s">
        <v>39</v>
      </c>
      <c r="W14" s="13"/>
      <c r="X14" s="54">
        <f>COUNTA(H14,J14,L14,N14,P14,R14,T14)</f>
        <v>3</v>
      </c>
      <c r="Y14" s="57" t="str">
        <f>CONCATENATE(AB14,AC14,AD14)</f>
        <v>○</v>
      </c>
      <c r="AB14" s="15" t="str">
        <f t="shared" ref="AB14:AB36" si="0">IF($E14=AB$13,IF($X14&gt;=3,IF(COUNTA($V14)&gt;0,"○","×"),"×"),"")</f>
        <v>○</v>
      </c>
      <c r="AC14" s="15" t="str">
        <f t="shared" ref="AC14:AC36" si="1">IF($E14=AC$13,IF($X14&gt;=4,"○","×"),"")</f>
        <v/>
      </c>
      <c r="AD14" s="15" t="str">
        <f t="shared" ref="AD14:AD36" si="2">IF($E14=AD$13,IF($X14&gt;=1,"○","×"),"")</f>
        <v/>
      </c>
    </row>
    <row r="15" spans="2:30" ht="18.75" customHeight="1">
      <c r="B15" s="58" t="s">
        <v>33</v>
      </c>
      <c r="C15" s="17" t="s">
        <v>40</v>
      </c>
      <c r="D15" s="18">
        <v>32906</v>
      </c>
      <c r="E15" s="19" t="s">
        <v>31</v>
      </c>
      <c r="F15" s="16" t="s">
        <v>41</v>
      </c>
      <c r="G15" s="16"/>
      <c r="H15" s="20"/>
      <c r="I15" s="21"/>
      <c r="J15" s="22"/>
      <c r="K15" s="21"/>
      <c r="L15" s="22" t="s">
        <v>37</v>
      </c>
      <c r="M15" s="21" t="s">
        <v>38</v>
      </c>
      <c r="N15" s="22" t="s">
        <v>42</v>
      </c>
      <c r="O15" s="21"/>
      <c r="P15" s="22" t="s">
        <v>37</v>
      </c>
      <c r="Q15" s="21" t="s">
        <v>38</v>
      </c>
      <c r="R15" s="22" t="s">
        <v>42</v>
      </c>
      <c r="S15" s="21"/>
      <c r="T15" s="22"/>
      <c r="U15" s="21"/>
      <c r="V15" s="20"/>
      <c r="W15" s="21"/>
      <c r="X15" s="16">
        <f t="shared" ref="X15:X36" si="3">COUNTA(H15,J15,L15,N15,P15,R15,T15)</f>
        <v>4</v>
      </c>
      <c r="Y15" s="59" t="str">
        <f>CONCATENATE(AB15,AC15,AD15)</f>
        <v>○</v>
      </c>
      <c r="AB15" s="15" t="str">
        <f t="shared" si="0"/>
        <v/>
      </c>
      <c r="AC15" s="15" t="str">
        <f t="shared" si="1"/>
        <v>○</v>
      </c>
      <c r="AD15" s="15" t="str">
        <f t="shared" si="2"/>
        <v/>
      </c>
    </row>
    <row r="16" spans="2:30" ht="18.75" customHeight="1" thickBot="1">
      <c r="B16" s="60" t="s">
        <v>33</v>
      </c>
      <c r="C16" s="24" t="s">
        <v>43</v>
      </c>
      <c r="D16" s="25">
        <v>35127</v>
      </c>
      <c r="E16" s="26" t="s">
        <v>32</v>
      </c>
      <c r="F16" s="23" t="s">
        <v>44</v>
      </c>
      <c r="G16" s="23"/>
      <c r="H16" s="27"/>
      <c r="I16" s="28"/>
      <c r="J16" s="29"/>
      <c r="K16" s="28"/>
      <c r="L16" s="29"/>
      <c r="M16" s="28"/>
      <c r="N16" s="29" t="s">
        <v>39</v>
      </c>
      <c r="O16" s="28"/>
      <c r="P16" s="29"/>
      <c r="Q16" s="28"/>
      <c r="R16" s="29"/>
      <c r="S16" s="28"/>
      <c r="T16" s="29"/>
      <c r="U16" s="28"/>
      <c r="V16" s="27"/>
      <c r="W16" s="55"/>
      <c r="X16" s="23">
        <f t="shared" si="3"/>
        <v>1</v>
      </c>
      <c r="Y16" s="61" t="str">
        <f>CONCATENATE(AB16,AC16,AD16)</f>
        <v>○</v>
      </c>
      <c r="AB16" s="30" t="str">
        <f t="shared" si="0"/>
        <v/>
      </c>
      <c r="AC16" s="30" t="str">
        <f t="shared" si="1"/>
        <v/>
      </c>
      <c r="AD16" s="30" t="str">
        <f t="shared" si="2"/>
        <v>○</v>
      </c>
    </row>
    <row r="17" spans="2:30" ht="18.75" customHeight="1" thickTop="1">
      <c r="B17" s="62">
        <f>ROW()-16</f>
        <v>1</v>
      </c>
      <c r="C17" s="31"/>
      <c r="D17" s="32"/>
      <c r="E17" s="33"/>
      <c r="F17" s="34"/>
      <c r="G17" s="34"/>
      <c r="H17" s="35"/>
      <c r="I17" s="36"/>
      <c r="J17" s="37"/>
      <c r="K17" s="36"/>
      <c r="L17" s="37"/>
      <c r="M17" s="36"/>
      <c r="N17" s="37"/>
      <c r="O17" s="36"/>
      <c r="P17" s="37"/>
      <c r="Q17" s="36"/>
      <c r="R17" s="37"/>
      <c r="S17" s="36"/>
      <c r="T17" s="37"/>
      <c r="U17" s="36"/>
      <c r="V17" s="35"/>
      <c r="W17" s="36"/>
      <c r="X17" s="54">
        <f t="shared" si="3"/>
        <v>0</v>
      </c>
      <c r="Y17" s="63" t="str">
        <f>CONCATENATE(AB17,AC17,AD17)</f>
        <v/>
      </c>
      <c r="AB17" s="38" t="str">
        <f t="shared" si="0"/>
        <v/>
      </c>
      <c r="AC17" s="39" t="str">
        <f t="shared" si="1"/>
        <v/>
      </c>
      <c r="AD17" s="40" t="str">
        <f t="shared" si="2"/>
        <v/>
      </c>
    </row>
    <row r="18" spans="2:30" ht="18.75" customHeight="1">
      <c r="B18" s="58">
        <f t="shared" ref="B18:B36" si="4">ROW()-16</f>
        <v>2</v>
      </c>
      <c r="C18" s="41"/>
      <c r="D18" s="42"/>
      <c r="E18" s="43"/>
      <c r="F18" s="44"/>
      <c r="G18" s="44"/>
      <c r="H18" s="45"/>
      <c r="I18" s="46"/>
      <c r="J18" s="47"/>
      <c r="K18" s="46"/>
      <c r="L18" s="47"/>
      <c r="M18" s="46"/>
      <c r="N18" s="47"/>
      <c r="O18" s="46"/>
      <c r="P18" s="47"/>
      <c r="Q18" s="46"/>
      <c r="R18" s="47"/>
      <c r="S18" s="46"/>
      <c r="T18" s="47"/>
      <c r="U18" s="46"/>
      <c r="V18" s="45"/>
      <c r="W18" s="46"/>
      <c r="X18" s="16">
        <f t="shared" si="3"/>
        <v>0</v>
      </c>
      <c r="Y18" s="59" t="str">
        <f t="shared" ref="Y18:Y36" si="5">CONCATENATE(AB18,AC18,AD18)</f>
        <v/>
      </c>
      <c r="AB18" s="48" t="str">
        <f t="shared" si="0"/>
        <v/>
      </c>
      <c r="AC18" s="15" t="str">
        <f t="shared" si="1"/>
        <v/>
      </c>
      <c r="AD18" s="49" t="str">
        <f t="shared" si="2"/>
        <v/>
      </c>
    </row>
    <row r="19" spans="2:30" ht="18.75" customHeight="1">
      <c r="B19" s="58">
        <f t="shared" si="4"/>
        <v>3</v>
      </c>
      <c r="C19" s="41"/>
      <c r="D19" s="42"/>
      <c r="E19" s="43"/>
      <c r="F19" s="44"/>
      <c r="G19" s="44"/>
      <c r="H19" s="45"/>
      <c r="I19" s="46"/>
      <c r="J19" s="47"/>
      <c r="K19" s="46"/>
      <c r="L19" s="47"/>
      <c r="M19" s="46"/>
      <c r="N19" s="47"/>
      <c r="O19" s="46"/>
      <c r="P19" s="47"/>
      <c r="Q19" s="46"/>
      <c r="R19" s="47"/>
      <c r="S19" s="46"/>
      <c r="T19" s="47"/>
      <c r="U19" s="46"/>
      <c r="V19" s="45"/>
      <c r="W19" s="46"/>
      <c r="X19" s="16">
        <f t="shared" si="3"/>
        <v>0</v>
      </c>
      <c r="Y19" s="59" t="str">
        <f t="shared" si="5"/>
        <v/>
      </c>
      <c r="AB19" s="48" t="str">
        <f t="shared" si="0"/>
        <v/>
      </c>
      <c r="AC19" s="15" t="str">
        <f t="shared" si="1"/>
        <v/>
      </c>
      <c r="AD19" s="49" t="str">
        <f t="shared" si="2"/>
        <v/>
      </c>
    </row>
    <row r="20" spans="2:30" ht="18.75" customHeight="1">
      <c r="B20" s="58">
        <f t="shared" si="4"/>
        <v>4</v>
      </c>
      <c r="C20" s="41"/>
      <c r="D20" s="42"/>
      <c r="E20" s="43"/>
      <c r="F20" s="44"/>
      <c r="G20" s="44"/>
      <c r="H20" s="45"/>
      <c r="I20" s="46"/>
      <c r="J20" s="47"/>
      <c r="K20" s="46"/>
      <c r="L20" s="47"/>
      <c r="M20" s="46"/>
      <c r="N20" s="47"/>
      <c r="O20" s="46"/>
      <c r="P20" s="47"/>
      <c r="Q20" s="46"/>
      <c r="R20" s="47"/>
      <c r="S20" s="46"/>
      <c r="T20" s="47"/>
      <c r="U20" s="46"/>
      <c r="V20" s="45"/>
      <c r="W20" s="46"/>
      <c r="X20" s="16">
        <f t="shared" si="3"/>
        <v>0</v>
      </c>
      <c r="Y20" s="59" t="str">
        <f t="shared" si="5"/>
        <v/>
      </c>
      <c r="AB20" s="48" t="str">
        <f t="shared" si="0"/>
        <v/>
      </c>
      <c r="AC20" s="15" t="str">
        <f t="shared" si="1"/>
        <v/>
      </c>
      <c r="AD20" s="49" t="str">
        <f t="shared" si="2"/>
        <v/>
      </c>
    </row>
    <row r="21" spans="2:30" ht="18.75" customHeight="1">
      <c r="B21" s="58">
        <f t="shared" si="4"/>
        <v>5</v>
      </c>
      <c r="C21" s="41"/>
      <c r="D21" s="42"/>
      <c r="E21" s="43"/>
      <c r="F21" s="44"/>
      <c r="G21" s="44"/>
      <c r="H21" s="45"/>
      <c r="I21" s="46"/>
      <c r="J21" s="47"/>
      <c r="K21" s="46"/>
      <c r="L21" s="47"/>
      <c r="M21" s="46"/>
      <c r="N21" s="47"/>
      <c r="O21" s="46"/>
      <c r="P21" s="47"/>
      <c r="Q21" s="46"/>
      <c r="R21" s="47"/>
      <c r="S21" s="46"/>
      <c r="T21" s="47"/>
      <c r="U21" s="46"/>
      <c r="V21" s="45"/>
      <c r="W21" s="46"/>
      <c r="X21" s="16">
        <f t="shared" si="3"/>
        <v>0</v>
      </c>
      <c r="Y21" s="59" t="str">
        <f t="shared" si="5"/>
        <v/>
      </c>
      <c r="AB21" s="48" t="str">
        <f t="shared" si="0"/>
        <v/>
      </c>
      <c r="AC21" s="15" t="str">
        <f t="shared" si="1"/>
        <v/>
      </c>
      <c r="AD21" s="49" t="str">
        <f t="shared" si="2"/>
        <v/>
      </c>
    </row>
    <row r="22" spans="2:30" ht="18.75" customHeight="1">
      <c r="B22" s="58">
        <f t="shared" si="4"/>
        <v>6</v>
      </c>
      <c r="C22" s="41"/>
      <c r="D22" s="42"/>
      <c r="E22" s="43"/>
      <c r="F22" s="44"/>
      <c r="G22" s="44"/>
      <c r="H22" s="45"/>
      <c r="I22" s="46"/>
      <c r="J22" s="47"/>
      <c r="K22" s="46"/>
      <c r="L22" s="47"/>
      <c r="M22" s="46"/>
      <c r="N22" s="47"/>
      <c r="O22" s="46"/>
      <c r="P22" s="47"/>
      <c r="Q22" s="46"/>
      <c r="R22" s="47"/>
      <c r="S22" s="46"/>
      <c r="T22" s="47"/>
      <c r="U22" s="46"/>
      <c r="V22" s="45"/>
      <c r="W22" s="46"/>
      <c r="X22" s="16">
        <f t="shared" si="3"/>
        <v>0</v>
      </c>
      <c r="Y22" s="59" t="str">
        <f t="shared" si="5"/>
        <v/>
      </c>
      <c r="AB22" s="48" t="str">
        <f t="shared" si="0"/>
        <v/>
      </c>
      <c r="AC22" s="15" t="str">
        <f t="shared" si="1"/>
        <v/>
      </c>
      <c r="AD22" s="49" t="str">
        <f t="shared" si="2"/>
        <v/>
      </c>
    </row>
    <row r="23" spans="2:30" ht="18.75" customHeight="1">
      <c r="B23" s="58">
        <f t="shared" si="4"/>
        <v>7</v>
      </c>
      <c r="C23" s="41"/>
      <c r="D23" s="42"/>
      <c r="E23" s="43"/>
      <c r="F23" s="44"/>
      <c r="G23" s="44"/>
      <c r="H23" s="45"/>
      <c r="I23" s="46"/>
      <c r="J23" s="47"/>
      <c r="K23" s="46"/>
      <c r="L23" s="47"/>
      <c r="M23" s="46"/>
      <c r="N23" s="47"/>
      <c r="O23" s="46"/>
      <c r="P23" s="47"/>
      <c r="Q23" s="46"/>
      <c r="R23" s="47"/>
      <c r="S23" s="46"/>
      <c r="T23" s="47"/>
      <c r="U23" s="46"/>
      <c r="V23" s="45"/>
      <c r="W23" s="46"/>
      <c r="X23" s="16">
        <f t="shared" si="3"/>
        <v>0</v>
      </c>
      <c r="Y23" s="59" t="str">
        <f t="shared" si="5"/>
        <v/>
      </c>
      <c r="AB23" s="48" t="str">
        <f t="shared" si="0"/>
        <v/>
      </c>
      <c r="AC23" s="15" t="str">
        <f t="shared" si="1"/>
        <v/>
      </c>
      <c r="AD23" s="49" t="str">
        <f t="shared" si="2"/>
        <v/>
      </c>
    </row>
    <row r="24" spans="2:30" ht="18.75" customHeight="1">
      <c r="B24" s="58">
        <f t="shared" si="4"/>
        <v>8</v>
      </c>
      <c r="C24" s="41"/>
      <c r="D24" s="42"/>
      <c r="E24" s="43"/>
      <c r="F24" s="44"/>
      <c r="G24" s="44"/>
      <c r="H24" s="45"/>
      <c r="I24" s="46"/>
      <c r="J24" s="47"/>
      <c r="K24" s="46"/>
      <c r="L24" s="47"/>
      <c r="M24" s="46"/>
      <c r="N24" s="47"/>
      <c r="O24" s="46"/>
      <c r="P24" s="47"/>
      <c r="Q24" s="46"/>
      <c r="R24" s="47"/>
      <c r="S24" s="46"/>
      <c r="T24" s="47"/>
      <c r="U24" s="46"/>
      <c r="V24" s="45"/>
      <c r="W24" s="46"/>
      <c r="X24" s="16">
        <f t="shared" si="3"/>
        <v>0</v>
      </c>
      <c r="Y24" s="59" t="str">
        <f t="shared" si="5"/>
        <v/>
      </c>
      <c r="AB24" s="48" t="str">
        <f t="shared" si="0"/>
        <v/>
      </c>
      <c r="AC24" s="15" t="str">
        <f t="shared" si="1"/>
        <v/>
      </c>
      <c r="AD24" s="49" t="str">
        <f t="shared" si="2"/>
        <v/>
      </c>
    </row>
    <row r="25" spans="2:30" ht="18.75" customHeight="1">
      <c r="B25" s="58">
        <f t="shared" si="4"/>
        <v>9</v>
      </c>
      <c r="C25" s="41"/>
      <c r="D25" s="42"/>
      <c r="E25" s="43"/>
      <c r="F25" s="44"/>
      <c r="G25" s="44"/>
      <c r="H25" s="45"/>
      <c r="I25" s="46"/>
      <c r="J25" s="47"/>
      <c r="K25" s="46"/>
      <c r="L25" s="47"/>
      <c r="M25" s="46"/>
      <c r="N25" s="47"/>
      <c r="O25" s="46"/>
      <c r="P25" s="47"/>
      <c r="Q25" s="46"/>
      <c r="R25" s="47"/>
      <c r="S25" s="46"/>
      <c r="T25" s="47"/>
      <c r="U25" s="46"/>
      <c r="V25" s="45"/>
      <c r="W25" s="46"/>
      <c r="X25" s="16">
        <f t="shared" si="3"/>
        <v>0</v>
      </c>
      <c r="Y25" s="59" t="str">
        <f t="shared" si="5"/>
        <v/>
      </c>
      <c r="AB25" s="48" t="str">
        <f t="shared" si="0"/>
        <v/>
      </c>
      <c r="AC25" s="15" t="str">
        <f t="shared" si="1"/>
        <v/>
      </c>
      <c r="AD25" s="49" t="str">
        <f t="shared" si="2"/>
        <v/>
      </c>
    </row>
    <row r="26" spans="2:30" ht="18.75" customHeight="1">
      <c r="B26" s="58">
        <f t="shared" si="4"/>
        <v>10</v>
      </c>
      <c r="C26" s="41"/>
      <c r="D26" s="42"/>
      <c r="E26" s="43"/>
      <c r="F26" s="44"/>
      <c r="G26" s="44"/>
      <c r="H26" s="45"/>
      <c r="I26" s="46"/>
      <c r="J26" s="47"/>
      <c r="K26" s="46"/>
      <c r="L26" s="47"/>
      <c r="M26" s="46"/>
      <c r="N26" s="47"/>
      <c r="O26" s="46"/>
      <c r="P26" s="47"/>
      <c r="Q26" s="46"/>
      <c r="R26" s="47"/>
      <c r="S26" s="46"/>
      <c r="T26" s="47"/>
      <c r="U26" s="46"/>
      <c r="V26" s="45"/>
      <c r="W26" s="46"/>
      <c r="X26" s="16">
        <f t="shared" si="3"/>
        <v>0</v>
      </c>
      <c r="Y26" s="59" t="str">
        <f t="shared" si="5"/>
        <v/>
      </c>
      <c r="AB26" s="48" t="str">
        <f t="shared" si="0"/>
        <v/>
      </c>
      <c r="AC26" s="15" t="str">
        <f t="shared" si="1"/>
        <v/>
      </c>
      <c r="AD26" s="49" t="str">
        <f t="shared" si="2"/>
        <v/>
      </c>
    </row>
    <row r="27" spans="2:30" ht="18.75" customHeight="1">
      <c r="B27" s="58">
        <f t="shared" si="4"/>
        <v>11</v>
      </c>
      <c r="C27" s="41"/>
      <c r="D27" s="42"/>
      <c r="E27" s="43"/>
      <c r="F27" s="44"/>
      <c r="G27" s="44"/>
      <c r="H27" s="45"/>
      <c r="I27" s="46"/>
      <c r="J27" s="47"/>
      <c r="K27" s="46"/>
      <c r="L27" s="47"/>
      <c r="M27" s="46"/>
      <c r="N27" s="47"/>
      <c r="O27" s="46"/>
      <c r="P27" s="47"/>
      <c r="Q27" s="46"/>
      <c r="R27" s="47"/>
      <c r="S27" s="46"/>
      <c r="T27" s="47"/>
      <c r="U27" s="46"/>
      <c r="V27" s="45"/>
      <c r="W27" s="46"/>
      <c r="X27" s="16">
        <f t="shared" si="3"/>
        <v>0</v>
      </c>
      <c r="Y27" s="59" t="str">
        <f t="shared" si="5"/>
        <v/>
      </c>
      <c r="AB27" s="48" t="str">
        <f t="shared" si="0"/>
        <v/>
      </c>
      <c r="AC27" s="15" t="str">
        <f t="shared" si="1"/>
        <v/>
      </c>
      <c r="AD27" s="49" t="str">
        <f t="shared" si="2"/>
        <v/>
      </c>
    </row>
    <row r="28" spans="2:30" ht="18.75" customHeight="1">
      <c r="B28" s="58">
        <f t="shared" si="4"/>
        <v>12</v>
      </c>
      <c r="C28" s="41"/>
      <c r="D28" s="42"/>
      <c r="E28" s="43"/>
      <c r="F28" s="44"/>
      <c r="G28" s="44"/>
      <c r="H28" s="45"/>
      <c r="I28" s="46"/>
      <c r="J28" s="47"/>
      <c r="K28" s="46"/>
      <c r="L28" s="47"/>
      <c r="M28" s="46"/>
      <c r="N28" s="47"/>
      <c r="O28" s="46"/>
      <c r="P28" s="47"/>
      <c r="Q28" s="46"/>
      <c r="R28" s="47"/>
      <c r="S28" s="46"/>
      <c r="T28" s="47"/>
      <c r="U28" s="46"/>
      <c r="V28" s="45"/>
      <c r="W28" s="46"/>
      <c r="X28" s="16">
        <f t="shared" si="3"/>
        <v>0</v>
      </c>
      <c r="Y28" s="59" t="str">
        <f t="shared" si="5"/>
        <v/>
      </c>
      <c r="AB28" s="48" t="str">
        <f t="shared" si="0"/>
        <v/>
      </c>
      <c r="AC28" s="15" t="str">
        <f t="shared" si="1"/>
        <v/>
      </c>
      <c r="AD28" s="49" t="str">
        <f t="shared" si="2"/>
        <v/>
      </c>
    </row>
    <row r="29" spans="2:30" ht="18.75" customHeight="1">
      <c r="B29" s="58">
        <f t="shared" si="4"/>
        <v>13</v>
      </c>
      <c r="C29" s="41"/>
      <c r="D29" s="42"/>
      <c r="E29" s="43"/>
      <c r="F29" s="44"/>
      <c r="G29" s="44"/>
      <c r="H29" s="45"/>
      <c r="I29" s="46"/>
      <c r="J29" s="47"/>
      <c r="K29" s="46"/>
      <c r="L29" s="47"/>
      <c r="M29" s="46"/>
      <c r="N29" s="47"/>
      <c r="O29" s="46"/>
      <c r="P29" s="47"/>
      <c r="Q29" s="46"/>
      <c r="R29" s="47"/>
      <c r="S29" s="46"/>
      <c r="T29" s="47"/>
      <c r="U29" s="46"/>
      <c r="V29" s="45"/>
      <c r="W29" s="46"/>
      <c r="X29" s="16">
        <f t="shared" si="3"/>
        <v>0</v>
      </c>
      <c r="Y29" s="59" t="str">
        <f t="shared" si="5"/>
        <v/>
      </c>
      <c r="AB29" s="48" t="str">
        <f t="shared" si="0"/>
        <v/>
      </c>
      <c r="AC29" s="15" t="str">
        <f t="shared" si="1"/>
        <v/>
      </c>
      <c r="AD29" s="49" t="str">
        <f t="shared" si="2"/>
        <v/>
      </c>
    </row>
    <row r="30" spans="2:30" ht="18.75" customHeight="1">
      <c r="B30" s="58">
        <f t="shared" si="4"/>
        <v>14</v>
      </c>
      <c r="C30" s="41"/>
      <c r="D30" s="42"/>
      <c r="E30" s="43"/>
      <c r="F30" s="44"/>
      <c r="G30" s="44"/>
      <c r="H30" s="45"/>
      <c r="I30" s="46"/>
      <c r="J30" s="47"/>
      <c r="K30" s="46"/>
      <c r="L30" s="47"/>
      <c r="M30" s="46"/>
      <c r="N30" s="47"/>
      <c r="O30" s="46"/>
      <c r="P30" s="47"/>
      <c r="Q30" s="46"/>
      <c r="R30" s="47"/>
      <c r="S30" s="46"/>
      <c r="T30" s="47"/>
      <c r="U30" s="46"/>
      <c r="V30" s="45"/>
      <c r="W30" s="46"/>
      <c r="X30" s="16">
        <f t="shared" si="3"/>
        <v>0</v>
      </c>
      <c r="Y30" s="59" t="str">
        <f t="shared" si="5"/>
        <v/>
      </c>
      <c r="AB30" s="48" t="str">
        <f t="shared" si="0"/>
        <v/>
      </c>
      <c r="AC30" s="15" t="str">
        <f t="shared" si="1"/>
        <v/>
      </c>
      <c r="AD30" s="49" t="str">
        <f t="shared" si="2"/>
        <v/>
      </c>
    </row>
    <row r="31" spans="2:30" ht="18.75" customHeight="1">
      <c r="B31" s="58">
        <f t="shared" si="4"/>
        <v>15</v>
      </c>
      <c r="C31" s="41"/>
      <c r="D31" s="42"/>
      <c r="E31" s="43"/>
      <c r="F31" s="44"/>
      <c r="G31" s="44"/>
      <c r="H31" s="45"/>
      <c r="I31" s="46"/>
      <c r="J31" s="47"/>
      <c r="K31" s="46"/>
      <c r="L31" s="47"/>
      <c r="M31" s="46"/>
      <c r="N31" s="47"/>
      <c r="O31" s="46"/>
      <c r="P31" s="47"/>
      <c r="Q31" s="46"/>
      <c r="R31" s="47"/>
      <c r="S31" s="46"/>
      <c r="T31" s="47"/>
      <c r="U31" s="46"/>
      <c r="V31" s="45"/>
      <c r="W31" s="46"/>
      <c r="X31" s="16">
        <f t="shared" si="3"/>
        <v>0</v>
      </c>
      <c r="Y31" s="59" t="str">
        <f t="shared" si="5"/>
        <v/>
      </c>
      <c r="AB31" s="48" t="str">
        <f t="shared" si="0"/>
        <v/>
      </c>
      <c r="AC31" s="15" t="str">
        <f t="shared" si="1"/>
        <v/>
      </c>
      <c r="AD31" s="49" t="str">
        <f t="shared" si="2"/>
        <v/>
      </c>
    </row>
    <row r="32" spans="2:30" ht="18.75" customHeight="1">
      <c r="B32" s="58">
        <f t="shared" si="4"/>
        <v>16</v>
      </c>
      <c r="C32" s="41"/>
      <c r="D32" s="42"/>
      <c r="E32" s="43"/>
      <c r="F32" s="44"/>
      <c r="G32" s="44"/>
      <c r="H32" s="45"/>
      <c r="I32" s="46"/>
      <c r="J32" s="47"/>
      <c r="K32" s="46"/>
      <c r="L32" s="47"/>
      <c r="M32" s="46"/>
      <c r="N32" s="47"/>
      <c r="O32" s="46"/>
      <c r="P32" s="47"/>
      <c r="Q32" s="46"/>
      <c r="R32" s="47"/>
      <c r="S32" s="46"/>
      <c r="T32" s="47"/>
      <c r="U32" s="46"/>
      <c r="V32" s="45"/>
      <c r="W32" s="46"/>
      <c r="X32" s="16">
        <f t="shared" si="3"/>
        <v>0</v>
      </c>
      <c r="Y32" s="59" t="str">
        <f t="shared" si="5"/>
        <v/>
      </c>
      <c r="AB32" s="48" t="str">
        <f t="shared" si="0"/>
        <v/>
      </c>
      <c r="AC32" s="15" t="str">
        <f t="shared" si="1"/>
        <v/>
      </c>
      <c r="AD32" s="49" t="str">
        <f t="shared" si="2"/>
        <v/>
      </c>
    </row>
    <row r="33" spans="2:30" ht="18.75" customHeight="1">
      <c r="B33" s="58">
        <f t="shared" si="4"/>
        <v>17</v>
      </c>
      <c r="C33" s="41"/>
      <c r="D33" s="42"/>
      <c r="E33" s="43"/>
      <c r="F33" s="44"/>
      <c r="G33" s="44"/>
      <c r="H33" s="45"/>
      <c r="I33" s="46"/>
      <c r="J33" s="47"/>
      <c r="K33" s="46"/>
      <c r="L33" s="47"/>
      <c r="M33" s="46"/>
      <c r="N33" s="47"/>
      <c r="O33" s="46"/>
      <c r="P33" s="47"/>
      <c r="Q33" s="46"/>
      <c r="R33" s="47"/>
      <c r="S33" s="46"/>
      <c r="T33" s="47"/>
      <c r="U33" s="46"/>
      <c r="V33" s="45"/>
      <c r="W33" s="46"/>
      <c r="X33" s="16">
        <f t="shared" si="3"/>
        <v>0</v>
      </c>
      <c r="Y33" s="59" t="str">
        <f t="shared" si="5"/>
        <v/>
      </c>
      <c r="AB33" s="48" t="str">
        <f t="shared" si="0"/>
        <v/>
      </c>
      <c r="AC33" s="15" t="str">
        <f t="shared" si="1"/>
        <v/>
      </c>
      <c r="AD33" s="49" t="str">
        <f t="shared" si="2"/>
        <v/>
      </c>
    </row>
    <row r="34" spans="2:30" ht="18.75" customHeight="1">
      <c r="B34" s="58">
        <f t="shared" si="4"/>
        <v>18</v>
      </c>
      <c r="C34" s="41"/>
      <c r="D34" s="42"/>
      <c r="E34" s="43"/>
      <c r="F34" s="44"/>
      <c r="G34" s="44"/>
      <c r="H34" s="45"/>
      <c r="I34" s="46"/>
      <c r="J34" s="47"/>
      <c r="K34" s="46"/>
      <c r="L34" s="47"/>
      <c r="M34" s="46"/>
      <c r="N34" s="47"/>
      <c r="O34" s="46"/>
      <c r="P34" s="47"/>
      <c r="Q34" s="46"/>
      <c r="R34" s="47"/>
      <c r="S34" s="46"/>
      <c r="T34" s="47"/>
      <c r="U34" s="46"/>
      <c r="V34" s="45"/>
      <c r="W34" s="46"/>
      <c r="X34" s="16">
        <f t="shared" si="3"/>
        <v>0</v>
      </c>
      <c r="Y34" s="59" t="str">
        <f t="shared" si="5"/>
        <v/>
      </c>
      <c r="AB34" s="48" t="str">
        <f t="shared" si="0"/>
        <v/>
      </c>
      <c r="AC34" s="15" t="str">
        <f t="shared" si="1"/>
        <v/>
      </c>
      <c r="AD34" s="49" t="str">
        <f t="shared" si="2"/>
        <v/>
      </c>
    </row>
    <row r="35" spans="2:30" ht="18.75" customHeight="1">
      <c r="B35" s="58">
        <f t="shared" si="4"/>
        <v>19</v>
      </c>
      <c r="C35" s="41"/>
      <c r="D35" s="42"/>
      <c r="E35" s="43"/>
      <c r="F35" s="44"/>
      <c r="G35" s="44"/>
      <c r="H35" s="45"/>
      <c r="I35" s="46"/>
      <c r="J35" s="47"/>
      <c r="K35" s="46"/>
      <c r="L35" s="47"/>
      <c r="M35" s="46"/>
      <c r="N35" s="47"/>
      <c r="O35" s="46"/>
      <c r="P35" s="47"/>
      <c r="Q35" s="46"/>
      <c r="R35" s="47"/>
      <c r="S35" s="46"/>
      <c r="T35" s="47"/>
      <c r="U35" s="46"/>
      <c r="V35" s="45"/>
      <c r="W35" s="46"/>
      <c r="X35" s="16">
        <f t="shared" si="3"/>
        <v>0</v>
      </c>
      <c r="Y35" s="59" t="str">
        <f t="shared" si="5"/>
        <v/>
      </c>
      <c r="AB35" s="48" t="str">
        <f t="shared" si="0"/>
        <v/>
      </c>
      <c r="AC35" s="15" t="str">
        <f t="shared" si="1"/>
        <v/>
      </c>
      <c r="AD35" s="49" t="str">
        <f t="shared" si="2"/>
        <v/>
      </c>
    </row>
    <row r="36" spans="2:30" ht="18.75" customHeight="1" thickBot="1">
      <c r="B36" s="64">
        <f t="shared" si="4"/>
        <v>20</v>
      </c>
      <c r="C36" s="65"/>
      <c r="D36" s="66"/>
      <c r="E36" s="67"/>
      <c r="F36" s="68"/>
      <c r="G36" s="68"/>
      <c r="H36" s="69"/>
      <c r="I36" s="70"/>
      <c r="J36" s="71"/>
      <c r="K36" s="70"/>
      <c r="L36" s="71"/>
      <c r="M36" s="70"/>
      <c r="N36" s="71"/>
      <c r="O36" s="70"/>
      <c r="P36" s="71"/>
      <c r="Q36" s="70"/>
      <c r="R36" s="71"/>
      <c r="S36" s="70"/>
      <c r="T36" s="71"/>
      <c r="U36" s="70"/>
      <c r="V36" s="69"/>
      <c r="W36" s="70"/>
      <c r="X36" s="72">
        <f t="shared" si="3"/>
        <v>0</v>
      </c>
      <c r="Y36" s="73" t="str">
        <f t="shared" si="5"/>
        <v/>
      </c>
      <c r="AB36" s="50" t="str">
        <f t="shared" si="0"/>
        <v/>
      </c>
      <c r="AC36" s="51" t="str">
        <f t="shared" si="1"/>
        <v/>
      </c>
      <c r="AD36" s="52" t="str">
        <f t="shared" si="2"/>
        <v/>
      </c>
    </row>
    <row r="37" spans="2:30" ht="7.5" customHeight="1"/>
  </sheetData>
  <mergeCells count="32">
    <mergeCell ref="B5:C5"/>
    <mergeCell ref="D5:F5"/>
    <mergeCell ref="H5:Y10"/>
    <mergeCell ref="B6:C6"/>
    <mergeCell ref="D6:F6"/>
    <mergeCell ref="B7:C7"/>
    <mergeCell ref="D7:F7"/>
    <mergeCell ref="B9:B10"/>
    <mergeCell ref="C9:D9"/>
    <mergeCell ref="C10:D10"/>
    <mergeCell ref="W1:Y1"/>
    <mergeCell ref="W2:Y2"/>
    <mergeCell ref="B4:C4"/>
    <mergeCell ref="D4:F4"/>
    <mergeCell ref="H4:K4"/>
    <mergeCell ref="B12:B13"/>
    <mergeCell ref="C12:C13"/>
    <mergeCell ref="D12:D13"/>
    <mergeCell ref="E12:E13"/>
    <mergeCell ref="F12:F13"/>
    <mergeCell ref="G12:G13"/>
    <mergeCell ref="H12:S12"/>
    <mergeCell ref="V12:W13"/>
    <mergeCell ref="X12:X13"/>
    <mergeCell ref="Y12:Y13"/>
    <mergeCell ref="H13:I13"/>
    <mergeCell ref="J13:K13"/>
    <mergeCell ref="L13:M13"/>
    <mergeCell ref="N13:O13"/>
    <mergeCell ref="P13:Q13"/>
    <mergeCell ref="R13:S13"/>
    <mergeCell ref="T12:U13"/>
  </mergeCells>
  <phoneticPr fontId="2"/>
  <conditionalFormatting sqref="H14:I21 H27:I36">
    <cfRule type="expression" dxfId="15" priority="16">
      <formula>$I14="✔"</formula>
    </cfRule>
  </conditionalFormatting>
  <conditionalFormatting sqref="J14:K21 J27:K36">
    <cfRule type="expression" dxfId="14" priority="15">
      <formula>$K14="✔"</formula>
    </cfRule>
  </conditionalFormatting>
  <conditionalFormatting sqref="L14:M21 L27:M36">
    <cfRule type="expression" dxfId="13" priority="14">
      <formula>$M14="✔"</formula>
    </cfRule>
  </conditionalFormatting>
  <conditionalFormatting sqref="N14:O21 N27:O36">
    <cfRule type="expression" dxfId="12" priority="13">
      <formula>$O14="✔"</formula>
    </cfRule>
  </conditionalFormatting>
  <conditionalFormatting sqref="P14:Q21 P27:Q36">
    <cfRule type="expression" dxfId="11" priority="12">
      <formula>$Q14="✔"</formula>
    </cfRule>
  </conditionalFormatting>
  <conditionalFormatting sqref="R14:S21 R27:S36">
    <cfRule type="expression" dxfId="10" priority="11">
      <formula>$S14="✔"</formula>
    </cfRule>
  </conditionalFormatting>
  <conditionalFormatting sqref="V14:W21 V27:W36">
    <cfRule type="expression" dxfId="9" priority="10">
      <formula>$W14="✔"</formula>
    </cfRule>
  </conditionalFormatting>
  <conditionalFormatting sqref="H22:I26">
    <cfRule type="expression" dxfId="8" priority="9">
      <formula>$I22="✔"</formula>
    </cfRule>
  </conditionalFormatting>
  <conditionalFormatting sqref="J22:K26">
    <cfRule type="expression" dxfId="7" priority="8">
      <formula>$K22="✔"</formula>
    </cfRule>
  </conditionalFormatting>
  <conditionalFormatting sqref="L22:M26">
    <cfRule type="expression" dxfId="6" priority="7">
      <formula>$M22="✔"</formula>
    </cfRule>
  </conditionalFormatting>
  <conditionalFormatting sqref="N22:O26">
    <cfRule type="expression" dxfId="5" priority="6">
      <formula>$O22="✔"</formula>
    </cfRule>
  </conditionalFormatting>
  <conditionalFormatting sqref="P22:Q26">
    <cfRule type="expression" dxfId="4" priority="5">
      <formula>$Q22="✔"</formula>
    </cfRule>
  </conditionalFormatting>
  <conditionalFormatting sqref="R22:S26">
    <cfRule type="expression" dxfId="3" priority="4">
      <formula>$S22="✔"</formula>
    </cfRule>
  </conditionalFormatting>
  <conditionalFormatting sqref="V22:W26">
    <cfRule type="expression" dxfId="2" priority="3">
      <formula>$W22="✔"</formula>
    </cfRule>
  </conditionalFormatting>
  <conditionalFormatting sqref="T14:U21 T27:U36">
    <cfRule type="expression" dxfId="1" priority="2">
      <formula>$S14="✔"</formula>
    </cfRule>
  </conditionalFormatting>
  <conditionalFormatting sqref="T22:U26">
    <cfRule type="expression" dxfId="0" priority="1">
      <formula>$S22="✔"</formula>
    </cfRule>
  </conditionalFormatting>
  <dataValidations count="2">
    <dataValidation type="list" allowBlank="1" showInputMessage="1" showErrorMessage="1" sqref="E14:E36">
      <formula1>"副主任保育士,専門リーダー,職務分野別リーダー"</formula1>
    </dataValidation>
    <dataValidation type="list" allowBlank="1" showInputMessage="1" showErrorMessage="1" sqref="W14:W36 I14:I36 Q14:Q36 O14:O36 M14:M36 K14:K36 S14:S36 U14:U36">
      <formula1>"✔"</formula1>
    </dataValidation>
  </dataValidations>
  <pageMargins left="0.70866141732283472" right="0.70866141732283472" top="0.74803149606299213" bottom="0.74803149606299213" header="0.31496062992125984" footer="0.31496062992125984"/>
  <pageSetup paperSize="9" scale="67" orientation="landscape" cellComments="asDisplayed" r:id="rId1"/>
  <colBreaks count="1" manualBreakCount="1">
    <brk id="26"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2023-09-05T10:48:06Z</cp:lastPrinted>
  <dcterms:created xsi:type="dcterms:W3CDTF">2023-03-16T10:42:17Z</dcterms:created>
  <dcterms:modified xsi:type="dcterms:W3CDTF">2023-09-06T04:54:24Z</dcterms:modified>
</cp:coreProperties>
</file>