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栽培研究室\浅井\31\耐凍性調査\HP\"/>
    </mc:Choice>
  </mc:AlternateContent>
  <bookViews>
    <workbookView xWindow="0" yWindow="0" windowWidth="20490" windowHeight="7920"/>
  </bookViews>
  <sheets>
    <sheet name="耐凍性Ｇｒ" sheetId="21" r:id="rId1"/>
    <sheet name="Gr用データ" sheetId="20" r:id="rId2"/>
    <sheet name="被害芽率" sheetId="18" r:id="rId3"/>
  </sheets>
  <calcPr calcId="152511"/>
</workbook>
</file>

<file path=xl/calcChain.xml><?xml version="1.0" encoding="utf-8"?>
<calcChain xmlns="http://schemas.openxmlformats.org/spreadsheetml/2006/main">
  <c r="P15" i="18" l="1"/>
  <c r="P14" i="18" l="1"/>
  <c r="P13" i="18" l="1"/>
  <c r="P12" i="18" l="1"/>
  <c r="P11" i="18" l="1"/>
  <c r="P10" i="18" l="1"/>
  <c r="Y86" i="20" l="1"/>
  <c r="P9" i="18"/>
  <c r="P8" i="18" l="1"/>
  <c r="P7" i="18" l="1"/>
  <c r="P6" i="18" l="1"/>
  <c r="P5" i="18" l="1"/>
  <c r="P7" i="20" l="1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2" i="20"/>
  <c r="P33" i="20"/>
  <c r="P34" i="20"/>
  <c r="P35" i="20"/>
  <c r="P36" i="20"/>
  <c r="P37" i="20"/>
  <c r="P38" i="20"/>
  <c r="P39" i="20"/>
  <c r="Q7" i="20"/>
  <c r="Y161" i="20" l="1"/>
  <c r="Y155" i="20" l="1"/>
  <c r="Y156" i="20"/>
  <c r="Y157" i="20"/>
  <c r="Y158" i="20"/>
  <c r="Y159" i="20"/>
  <c r="Y160" i="20"/>
  <c r="Y146" i="20"/>
  <c r="Y147" i="20"/>
  <c r="Y148" i="20"/>
  <c r="Y149" i="20"/>
  <c r="Y150" i="20"/>
  <c r="Y151" i="20"/>
  <c r="Y152" i="20"/>
  <c r="Y153" i="20"/>
  <c r="Y145" i="20" l="1"/>
  <c r="Y138" i="20" l="1"/>
  <c r="Y139" i="20"/>
  <c r="Y140" i="20"/>
  <c r="Y141" i="20"/>
  <c r="Y142" i="20"/>
  <c r="Y143" i="20"/>
  <c r="Y144" i="20"/>
  <c r="Y133" i="20" l="1"/>
  <c r="Y134" i="20"/>
  <c r="Y135" i="20"/>
  <c r="Y136" i="20"/>
  <c r="Y137" i="20"/>
  <c r="P18" i="18" l="1"/>
  <c r="Y131" i="20" l="1"/>
  <c r="Y132" i="20"/>
  <c r="Y125" i="20" l="1"/>
  <c r="Y126" i="20"/>
  <c r="Y127" i="20"/>
  <c r="Y128" i="20"/>
  <c r="Y129" i="20"/>
  <c r="Y130" i="20"/>
  <c r="Y123" i="20" l="1"/>
  <c r="Y124" i="20"/>
  <c r="Y117" i="20" l="1"/>
  <c r="Y118" i="20"/>
  <c r="Y119" i="20"/>
  <c r="Y120" i="20"/>
  <c r="Y121" i="20"/>
  <c r="Y122" i="20"/>
  <c r="Y116" i="20" l="1"/>
  <c r="Y110" i="20" l="1"/>
  <c r="Y111" i="20"/>
  <c r="Y112" i="20"/>
  <c r="Y113" i="20"/>
  <c r="Y114" i="20"/>
  <c r="Y115" i="20"/>
  <c r="Y109" i="20" l="1"/>
  <c r="Y102" i="20" l="1"/>
  <c r="Y103" i="20"/>
  <c r="Y104" i="20"/>
  <c r="Y105" i="20"/>
  <c r="Y106" i="20"/>
  <c r="Y107" i="20"/>
  <c r="Y108" i="20"/>
  <c r="Y101" i="20" l="1"/>
  <c r="Y95" i="20" l="1"/>
  <c r="Y96" i="20"/>
  <c r="Y97" i="20"/>
  <c r="Y98" i="20"/>
  <c r="Y99" i="20"/>
  <c r="Y100" i="20"/>
  <c r="Y89" i="20"/>
  <c r="Y90" i="20"/>
  <c r="Y91" i="20"/>
  <c r="Y92" i="20"/>
  <c r="Y93" i="20"/>
  <c r="Y94" i="20"/>
  <c r="Y88" i="20" l="1"/>
  <c r="Y82" i="20" l="1"/>
  <c r="Y83" i="20"/>
  <c r="Y84" i="20"/>
  <c r="Y85" i="20"/>
  <c r="Y87" i="20"/>
  <c r="Y81" i="20" l="1"/>
  <c r="Y75" i="20" l="1"/>
  <c r="Y76" i="20"/>
  <c r="Y77" i="20"/>
  <c r="Y78" i="20"/>
  <c r="Y79" i="20"/>
  <c r="Y80" i="20"/>
  <c r="Y73" i="20" l="1"/>
  <c r="Y74" i="20"/>
  <c r="Y69" i="20" l="1"/>
  <c r="Y70" i="20"/>
  <c r="Y71" i="20"/>
  <c r="Y72" i="20"/>
  <c r="Y68" i="20" l="1"/>
  <c r="Y65" i="20" l="1"/>
  <c r="Y66" i="20"/>
  <c r="Y67" i="20"/>
  <c r="Y60" i="20" l="1"/>
  <c r="Y61" i="20"/>
  <c r="Y62" i="20"/>
  <c r="Y63" i="20"/>
  <c r="Y64" i="20"/>
  <c r="Y55" i="20" l="1"/>
  <c r="Y56" i="20"/>
  <c r="Y57" i="20"/>
  <c r="Y58" i="20"/>
  <c r="Y59" i="20"/>
  <c r="Y49" i="20" l="1"/>
  <c r="Y50" i="20"/>
  <c r="Y51" i="20"/>
  <c r="Y52" i="20"/>
  <c r="Y53" i="20"/>
  <c r="Y54" i="20"/>
  <c r="Y44" i="20" l="1"/>
  <c r="Y45" i="20"/>
  <c r="Y46" i="20"/>
  <c r="Y47" i="20"/>
  <c r="Y48" i="20"/>
  <c r="Y41" i="20" l="1"/>
  <c r="Y42" i="20"/>
  <c r="Y43" i="20"/>
  <c r="Y34" i="20" l="1"/>
  <c r="Y35" i="20"/>
  <c r="Y36" i="20"/>
  <c r="Y37" i="20"/>
  <c r="Y38" i="20"/>
  <c r="Y39" i="20"/>
  <c r="Y40" i="20"/>
  <c r="Y19" i="20" l="1"/>
  <c r="Y20" i="20"/>
  <c r="Y21" i="20"/>
  <c r="Y22" i="20"/>
  <c r="Y23" i="20"/>
  <c r="Y24" i="20"/>
  <c r="Y25" i="20"/>
  <c r="Y26" i="20"/>
  <c r="Y27" i="20"/>
  <c r="Y28" i="20"/>
  <c r="Y29" i="20"/>
  <c r="Y30" i="20"/>
  <c r="Y31" i="20"/>
  <c r="Y32" i="20"/>
  <c r="Y33" i="20"/>
  <c r="Y8" i="20" l="1"/>
  <c r="Y9" i="20"/>
  <c r="Y10" i="20"/>
  <c r="Y11" i="20"/>
  <c r="Y12" i="20"/>
  <c r="Y13" i="20"/>
  <c r="Y14" i="20"/>
  <c r="Y15" i="20"/>
  <c r="Y16" i="20"/>
  <c r="Y17" i="20"/>
  <c r="Y18" i="20"/>
  <c r="Y7" i="20" l="1"/>
  <c r="X10" i="20"/>
  <c r="X11" i="20"/>
  <c r="X12" i="20"/>
  <c r="X13" i="20"/>
  <c r="X14" i="20"/>
  <c r="X15" i="20"/>
  <c r="X16" i="20"/>
  <c r="X17" i="20"/>
  <c r="X18" i="20"/>
  <c r="X19" i="20"/>
  <c r="X20" i="20"/>
  <c r="X21" i="20"/>
  <c r="X22" i="20"/>
  <c r="X23" i="20"/>
  <c r="X24" i="20"/>
  <c r="X25" i="20"/>
  <c r="X26" i="20"/>
  <c r="X27" i="20"/>
  <c r="X28" i="20"/>
  <c r="X29" i="20"/>
  <c r="X30" i="20"/>
  <c r="X31" i="20"/>
  <c r="X32" i="20"/>
  <c r="X33" i="20"/>
  <c r="X34" i="20"/>
  <c r="X35" i="20"/>
  <c r="X36" i="20"/>
  <c r="X37" i="20"/>
  <c r="X38" i="20"/>
  <c r="X39" i="20"/>
  <c r="X40" i="20"/>
  <c r="X41" i="20"/>
  <c r="X42" i="20"/>
  <c r="X43" i="20"/>
  <c r="X44" i="20"/>
  <c r="X45" i="20"/>
  <c r="X46" i="20"/>
  <c r="X47" i="20"/>
  <c r="X48" i="20"/>
  <c r="X49" i="20"/>
  <c r="X50" i="20"/>
  <c r="X51" i="20"/>
  <c r="X52" i="20"/>
  <c r="X53" i="20"/>
  <c r="X54" i="20"/>
  <c r="X55" i="20"/>
  <c r="X56" i="20"/>
  <c r="X57" i="20"/>
  <c r="X58" i="20"/>
  <c r="X59" i="20"/>
  <c r="X60" i="20"/>
  <c r="X61" i="20"/>
  <c r="X62" i="20"/>
  <c r="X63" i="20"/>
  <c r="X64" i="20"/>
  <c r="X65" i="20"/>
  <c r="X66" i="20"/>
  <c r="X67" i="20"/>
  <c r="X68" i="20"/>
  <c r="X69" i="20"/>
  <c r="X70" i="20"/>
  <c r="X71" i="20"/>
  <c r="X72" i="20"/>
  <c r="X73" i="20"/>
  <c r="X74" i="20"/>
  <c r="X75" i="20"/>
  <c r="X76" i="20"/>
  <c r="X77" i="20"/>
  <c r="X78" i="20"/>
  <c r="X79" i="20"/>
  <c r="X80" i="20"/>
  <c r="X81" i="20"/>
  <c r="X82" i="20"/>
  <c r="X83" i="20"/>
  <c r="X84" i="20"/>
  <c r="X85" i="20"/>
  <c r="X86" i="20"/>
  <c r="X87" i="20"/>
  <c r="X88" i="20"/>
  <c r="X89" i="20"/>
  <c r="X90" i="20"/>
  <c r="X91" i="20"/>
  <c r="X92" i="20"/>
  <c r="X93" i="20"/>
  <c r="X94" i="20"/>
  <c r="X95" i="20"/>
  <c r="X96" i="20"/>
  <c r="X97" i="20"/>
  <c r="X98" i="20"/>
  <c r="X99" i="20"/>
  <c r="X100" i="20"/>
  <c r="X101" i="20"/>
  <c r="X102" i="20"/>
  <c r="X103" i="20"/>
  <c r="X104" i="20"/>
  <c r="X105" i="20"/>
  <c r="X106" i="20"/>
  <c r="X107" i="20"/>
  <c r="X108" i="20"/>
  <c r="X109" i="20"/>
  <c r="X110" i="20"/>
  <c r="X111" i="20"/>
  <c r="X112" i="20"/>
  <c r="X113" i="20"/>
  <c r="X114" i="20"/>
  <c r="X115" i="20"/>
  <c r="X116" i="20"/>
  <c r="X117" i="20"/>
  <c r="X118" i="20"/>
  <c r="X119" i="20"/>
  <c r="X120" i="20"/>
  <c r="X121" i="20"/>
  <c r="X122" i="20"/>
  <c r="X123" i="20"/>
  <c r="X124" i="20"/>
  <c r="X125" i="20"/>
  <c r="X126" i="20"/>
  <c r="X127" i="20"/>
  <c r="X128" i="20"/>
  <c r="X129" i="20"/>
  <c r="X130" i="20"/>
  <c r="X131" i="20"/>
  <c r="X132" i="20"/>
  <c r="X133" i="20"/>
  <c r="X134" i="20"/>
  <c r="X135" i="20"/>
  <c r="X136" i="20"/>
  <c r="X137" i="20"/>
  <c r="X138" i="20"/>
  <c r="X139" i="20"/>
  <c r="X140" i="20"/>
  <c r="X141" i="20"/>
  <c r="X142" i="20"/>
  <c r="X143" i="20"/>
  <c r="X144" i="20"/>
  <c r="X145" i="20"/>
  <c r="X146" i="20"/>
  <c r="X147" i="20"/>
  <c r="X148" i="20"/>
  <c r="X149" i="20"/>
  <c r="X150" i="20"/>
  <c r="X151" i="20"/>
  <c r="X152" i="20"/>
  <c r="X153" i="20"/>
  <c r="X154" i="20"/>
  <c r="X155" i="20"/>
  <c r="X156" i="20"/>
  <c r="X157" i="20"/>
  <c r="X158" i="20"/>
  <c r="X159" i="20"/>
  <c r="X160" i="20"/>
  <c r="X161" i="20"/>
  <c r="X162" i="20"/>
  <c r="X163" i="20"/>
  <c r="X164" i="20"/>
  <c r="X165" i="20"/>
  <c r="X166" i="20"/>
  <c r="X167" i="20"/>
  <c r="X168" i="20"/>
  <c r="X169" i="20"/>
  <c r="X170" i="20"/>
  <c r="X171" i="20"/>
  <c r="X172" i="20"/>
  <c r="X173" i="20"/>
  <c r="X174" i="20"/>
  <c r="X175" i="20"/>
  <c r="X176" i="20"/>
  <c r="X177" i="20"/>
  <c r="X178" i="20"/>
  <c r="X179" i="20"/>
  <c r="X180" i="20"/>
  <c r="X181" i="20"/>
  <c r="X182" i="20"/>
  <c r="X7" i="20"/>
  <c r="X8" i="20"/>
  <c r="W9" i="20"/>
  <c r="W10" i="20"/>
  <c r="W11" i="20"/>
  <c r="W12" i="20"/>
  <c r="W13" i="20"/>
  <c r="W14" i="20"/>
  <c r="W15" i="20"/>
  <c r="W16" i="20"/>
  <c r="W17" i="20"/>
  <c r="W18" i="20"/>
  <c r="W19" i="20"/>
  <c r="W20" i="20"/>
  <c r="W21" i="20"/>
  <c r="W22" i="20"/>
  <c r="W23" i="20"/>
  <c r="W24" i="20"/>
  <c r="W25" i="20"/>
  <c r="W26" i="20"/>
  <c r="W27" i="20"/>
  <c r="W28" i="20"/>
  <c r="W29" i="20"/>
  <c r="W30" i="20"/>
  <c r="W31" i="20"/>
  <c r="W32" i="20"/>
  <c r="W33" i="20"/>
  <c r="W34" i="20"/>
  <c r="W35" i="20"/>
  <c r="W36" i="20"/>
  <c r="W37" i="20"/>
  <c r="W38" i="20"/>
  <c r="W39" i="20"/>
  <c r="W40" i="20"/>
  <c r="W41" i="20"/>
  <c r="W42" i="20"/>
  <c r="W43" i="20"/>
  <c r="W44" i="20"/>
  <c r="W45" i="20"/>
  <c r="W46" i="20"/>
  <c r="W47" i="20"/>
  <c r="W48" i="20"/>
  <c r="W49" i="20"/>
  <c r="W50" i="20"/>
  <c r="W51" i="20"/>
  <c r="W52" i="20"/>
  <c r="W53" i="20"/>
  <c r="W54" i="20"/>
  <c r="W55" i="20"/>
  <c r="W56" i="20"/>
  <c r="W57" i="20"/>
  <c r="W58" i="20"/>
  <c r="W59" i="20"/>
  <c r="W60" i="20"/>
  <c r="W61" i="20"/>
  <c r="W62" i="20"/>
  <c r="W63" i="20"/>
  <c r="W64" i="20"/>
  <c r="W65" i="20"/>
  <c r="W66" i="20"/>
  <c r="W67" i="20"/>
  <c r="W68" i="20"/>
  <c r="W69" i="20"/>
  <c r="W70" i="20"/>
  <c r="W71" i="20"/>
  <c r="W72" i="20"/>
  <c r="W73" i="20"/>
  <c r="W74" i="20"/>
  <c r="W75" i="20"/>
  <c r="W76" i="20"/>
  <c r="W77" i="20"/>
  <c r="W78" i="20"/>
  <c r="W79" i="20"/>
  <c r="W80" i="20"/>
  <c r="W81" i="20"/>
  <c r="W82" i="20"/>
  <c r="W83" i="20"/>
  <c r="W84" i="20"/>
  <c r="W85" i="20"/>
  <c r="W86" i="20"/>
  <c r="W87" i="20"/>
  <c r="W88" i="20"/>
  <c r="W89" i="20"/>
  <c r="W90" i="20"/>
  <c r="W91" i="20"/>
  <c r="W92" i="20"/>
  <c r="W93" i="20"/>
  <c r="W94" i="20"/>
  <c r="W95" i="20"/>
  <c r="W96" i="20"/>
  <c r="W97" i="20"/>
  <c r="W98" i="20"/>
  <c r="W99" i="20"/>
  <c r="W100" i="20"/>
  <c r="W101" i="20"/>
  <c r="W102" i="20"/>
  <c r="W103" i="20"/>
  <c r="W104" i="20"/>
  <c r="W105" i="20"/>
  <c r="W106" i="20"/>
  <c r="W107" i="20"/>
  <c r="W108" i="20"/>
  <c r="W109" i="20"/>
  <c r="W110" i="20"/>
  <c r="W111" i="20"/>
  <c r="W112" i="20"/>
  <c r="W113" i="20"/>
  <c r="W114" i="20"/>
  <c r="W115" i="20"/>
  <c r="W116" i="20"/>
  <c r="W117" i="20"/>
  <c r="W118" i="20"/>
  <c r="W119" i="20"/>
  <c r="W120" i="20"/>
  <c r="W121" i="20"/>
  <c r="W122" i="20"/>
  <c r="W123" i="20"/>
  <c r="W124" i="20"/>
  <c r="W125" i="20"/>
  <c r="W126" i="20"/>
  <c r="W127" i="20"/>
  <c r="W128" i="20"/>
  <c r="W129" i="20"/>
  <c r="W130" i="20"/>
  <c r="W131" i="20"/>
  <c r="W132" i="20"/>
  <c r="W133" i="20"/>
  <c r="W134" i="20"/>
  <c r="W135" i="20"/>
  <c r="W136" i="20"/>
  <c r="W137" i="20"/>
  <c r="W138" i="20"/>
  <c r="W139" i="20"/>
  <c r="W140" i="20"/>
  <c r="W141" i="20"/>
  <c r="W142" i="20"/>
  <c r="W143" i="20"/>
  <c r="W144" i="20"/>
  <c r="W145" i="20"/>
  <c r="W146" i="20"/>
  <c r="W147" i="20"/>
  <c r="W148" i="20"/>
  <c r="W149" i="20"/>
  <c r="W150" i="20"/>
  <c r="W151" i="20"/>
  <c r="W152" i="20"/>
  <c r="W153" i="20"/>
  <c r="W154" i="20"/>
  <c r="W155" i="20"/>
  <c r="W156" i="20"/>
  <c r="W157" i="20"/>
  <c r="W158" i="20"/>
  <c r="W159" i="20"/>
  <c r="W160" i="20"/>
  <c r="W161" i="20"/>
  <c r="W162" i="20"/>
  <c r="W163" i="20"/>
  <c r="W164" i="20"/>
  <c r="W165" i="20"/>
  <c r="W166" i="20"/>
  <c r="W167" i="20"/>
  <c r="W168" i="20"/>
  <c r="W169" i="20"/>
  <c r="W170" i="20"/>
  <c r="W171" i="20"/>
  <c r="W172" i="20"/>
  <c r="W173" i="20"/>
  <c r="W174" i="20"/>
  <c r="W175" i="20"/>
  <c r="W176" i="20"/>
  <c r="W177" i="20"/>
  <c r="W178" i="20"/>
  <c r="W179" i="20"/>
  <c r="W180" i="20"/>
  <c r="W181" i="20"/>
  <c r="W182" i="20"/>
  <c r="W8" i="20"/>
  <c r="W7" i="20"/>
  <c r="W185" i="20"/>
  <c r="W184" i="20"/>
  <c r="W183" i="20"/>
  <c r="V182" i="20"/>
  <c r="R182" i="20"/>
  <c r="V181" i="20"/>
  <c r="R181" i="20"/>
  <c r="V180" i="20"/>
  <c r="R180" i="20"/>
  <c r="V179" i="20"/>
  <c r="R179" i="20"/>
  <c r="V178" i="20"/>
  <c r="U178" i="20"/>
  <c r="R178" i="20"/>
  <c r="V177" i="20"/>
  <c r="U177" i="20"/>
  <c r="T177" i="20"/>
  <c r="R177" i="20"/>
  <c r="V176" i="20"/>
  <c r="U176" i="20"/>
  <c r="T176" i="20"/>
  <c r="R176" i="20"/>
  <c r="V175" i="20"/>
  <c r="U175" i="20"/>
  <c r="T175" i="20"/>
  <c r="R175" i="20"/>
  <c r="V174" i="20"/>
  <c r="U174" i="20"/>
  <c r="T174" i="20"/>
  <c r="R174" i="20"/>
  <c r="V173" i="20"/>
  <c r="U173" i="20"/>
  <c r="T173" i="20"/>
  <c r="S173" i="20"/>
  <c r="R173" i="20"/>
  <c r="V172" i="20"/>
  <c r="U172" i="20"/>
  <c r="T172" i="20"/>
  <c r="S172" i="20"/>
  <c r="R172" i="20"/>
  <c r="V171" i="20"/>
  <c r="U171" i="20"/>
  <c r="T171" i="20"/>
  <c r="S171" i="20"/>
  <c r="R171" i="20"/>
  <c r="V170" i="20"/>
  <c r="U170" i="20"/>
  <c r="T170" i="20"/>
  <c r="S170" i="20"/>
  <c r="R170" i="20"/>
  <c r="V169" i="20"/>
  <c r="U169" i="20"/>
  <c r="T169" i="20"/>
  <c r="S169" i="20"/>
  <c r="R169" i="20"/>
  <c r="V168" i="20"/>
  <c r="U168" i="20"/>
  <c r="T168" i="20"/>
  <c r="S168" i="20"/>
  <c r="R168" i="20"/>
  <c r="P168" i="20"/>
  <c r="V167" i="20"/>
  <c r="U167" i="20"/>
  <c r="T167" i="20"/>
  <c r="S167" i="20"/>
  <c r="R167" i="20"/>
  <c r="Q167" i="20"/>
  <c r="P167" i="20"/>
  <c r="V166" i="20"/>
  <c r="U166" i="20"/>
  <c r="T166" i="20"/>
  <c r="S166" i="20"/>
  <c r="R166" i="20"/>
  <c r="Q166" i="20"/>
  <c r="P166" i="20"/>
  <c r="V165" i="20"/>
  <c r="U165" i="20"/>
  <c r="T165" i="20"/>
  <c r="S165" i="20"/>
  <c r="R165" i="20"/>
  <c r="Q165" i="20"/>
  <c r="P165" i="20"/>
  <c r="V164" i="20"/>
  <c r="U164" i="20"/>
  <c r="T164" i="20"/>
  <c r="S164" i="20"/>
  <c r="R164" i="20"/>
  <c r="Q164" i="20"/>
  <c r="P164" i="20"/>
  <c r="V163" i="20"/>
  <c r="U163" i="20"/>
  <c r="T163" i="20"/>
  <c r="S163" i="20"/>
  <c r="R163" i="20"/>
  <c r="Q163" i="20"/>
  <c r="P163" i="20"/>
  <c r="V162" i="20"/>
  <c r="U162" i="20"/>
  <c r="T162" i="20"/>
  <c r="S162" i="20"/>
  <c r="R162" i="20"/>
  <c r="Q162" i="20"/>
  <c r="P162" i="20"/>
  <c r="O162" i="20"/>
  <c r="V161" i="20"/>
  <c r="U161" i="20"/>
  <c r="T161" i="20"/>
  <c r="S161" i="20"/>
  <c r="R161" i="20"/>
  <c r="Q161" i="20"/>
  <c r="P161" i="20"/>
  <c r="O161" i="20"/>
  <c r="V160" i="20"/>
  <c r="U160" i="20"/>
  <c r="T160" i="20"/>
  <c r="S160" i="20"/>
  <c r="R160" i="20"/>
  <c r="Q160" i="20"/>
  <c r="P160" i="20"/>
  <c r="O160" i="20"/>
  <c r="V159" i="20"/>
  <c r="U159" i="20"/>
  <c r="T159" i="20"/>
  <c r="S159" i="20"/>
  <c r="R159" i="20"/>
  <c r="Q159" i="20"/>
  <c r="P159" i="20"/>
  <c r="O159" i="20"/>
  <c r="V158" i="20"/>
  <c r="U158" i="20"/>
  <c r="T158" i="20"/>
  <c r="S158" i="20"/>
  <c r="R158" i="20"/>
  <c r="Q158" i="20"/>
  <c r="P158" i="20"/>
  <c r="O158" i="20"/>
  <c r="V157" i="20"/>
  <c r="U157" i="20"/>
  <c r="T157" i="20"/>
  <c r="S157" i="20"/>
  <c r="R157" i="20"/>
  <c r="Q157" i="20"/>
  <c r="P157" i="20"/>
  <c r="O157" i="20"/>
  <c r="V156" i="20"/>
  <c r="U156" i="20"/>
  <c r="T156" i="20"/>
  <c r="S156" i="20"/>
  <c r="R156" i="20"/>
  <c r="Q156" i="20"/>
  <c r="P156" i="20"/>
  <c r="O156" i="20"/>
  <c r="V155" i="20"/>
  <c r="U155" i="20"/>
  <c r="T155" i="20"/>
  <c r="S155" i="20"/>
  <c r="R155" i="20"/>
  <c r="Q155" i="20"/>
  <c r="P155" i="20"/>
  <c r="O155" i="20"/>
  <c r="V154" i="20"/>
  <c r="U154" i="20"/>
  <c r="T154" i="20"/>
  <c r="S154" i="20"/>
  <c r="R154" i="20"/>
  <c r="Q154" i="20"/>
  <c r="P154" i="20"/>
  <c r="O154" i="20"/>
  <c r="V153" i="20"/>
  <c r="U153" i="20"/>
  <c r="T153" i="20"/>
  <c r="S153" i="20"/>
  <c r="R153" i="20"/>
  <c r="Q153" i="20"/>
  <c r="P153" i="20"/>
  <c r="O153" i="20"/>
  <c r="V152" i="20"/>
  <c r="U152" i="20"/>
  <c r="T152" i="20"/>
  <c r="S152" i="20"/>
  <c r="R152" i="20"/>
  <c r="Q152" i="20"/>
  <c r="P152" i="20"/>
  <c r="O152" i="20"/>
  <c r="V151" i="20"/>
  <c r="U151" i="20"/>
  <c r="T151" i="20"/>
  <c r="S151" i="20"/>
  <c r="R151" i="20"/>
  <c r="Q151" i="20"/>
  <c r="P151" i="20"/>
  <c r="O151" i="20"/>
  <c r="V150" i="20"/>
  <c r="U150" i="20"/>
  <c r="T150" i="20"/>
  <c r="S150" i="20"/>
  <c r="R150" i="20"/>
  <c r="Q150" i="20"/>
  <c r="P150" i="20"/>
  <c r="O150" i="20"/>
  <c r="V149" i="20"/>
  <c r="U149" i="20"/>
  <c r="T149" i="20"/>
  <c r="S149" i="20"/>
  <c r="R149" i="20"/>
  <c r="Q149" i="20"/>
  <c r="P149" i="20"/>
  <c r="O149" i="20"/>
  <c r="V148" i="20"/>
  <c r="U148" i="20"/>
  <c r="T148" i="20"/>
  <c r="S148" i="20"/>
  <c r="R148" i="20"/>
  <c r="Q148" i="20"/>
  <c r="P148" i="20"/>
  <c r="O148" i="20"/>
  <c r="V147" i="20"/>
  <c r="U147" i="20"/>
  <c r="T147" i="20"/>
  <c r="S147" i="20"/>
  <c r="R147" i="20"/>
  <c r="Q147" i="20"/>
  <c r="P147" i="20"/>
  <c r="O147" i="20"/>
  <c r="V146" i="20"/>
  <c r="U146" i="20"/>
  <c r="T146" i="20"/>
  <c r="S146" i="20"/>
  <c r="R146" i="20"/>
  <c r="Q146" i="20"/>
  <c r="P146" i="20"/>
  <c r="O146" i="20"/>
  <c r="V145" i="20"/>
  <c r="U145" i="20"/>
  <c r="T145" i="20"/>
  <c r="S145" i="20"/>
  <c r="R145" i="20"/>
  <c r="Q145" i="20"/>
  <c r="P145" i="20"/>
  <c r="O145" i="20"/>
  <c r="V144" i="20"/>
  <c r="U144" i="20"/>
  <c r="T144" i="20"/>
  <c r="S144" i="20"/>
  <c r="R144" i="20"/>
  <c r="Q144" i="20"/>
  <c r="P144" i="20"/>
  <c r="O144" i="20"/>
  <c r="V143" i="20"/>
  <c r="U143" i="20"/>
  <c r="T143" i="20"/>
  <c r="S143" i="20"/>
  <c r="R143" i="20"/>
  <c r="Q143" i="20"/>
  <c r="P143" i="20"/>
  <c r="O143" i="20"/>
  <c r="V142" i="20"/>
  <c r="U142" i="20"/>
  <c r="T142" i="20"/>
  <c r="S142" i="20"/>
  <c r="R142" i="20"/>
  <c r="Q142" i="20"/>
  <c r="P142" i="20"/>
  <c r="O142" i="20"/>
  <c r="V141" i="20"/>
  <c r="U141" i="20"/>
  <c r="T141" i="20"/>
  <c r="S141" i="20"/>
  <c r="R141" i="20"/>
  <c r="Q141" i="20"/>
  <c r="P141" i="20"/>
  <c r="O141" i="20"/>
  <c r="V140" i="20"/>
  <c r="U140" i="20"/>
  <c r="T140" i="20"/>
  <c r="S140" i="20"/>
  <c r="R140" i="20"/>
  <c r="Q140" i="20"/>
  <c r="P140" i="20"/>
  <c r="O140" i="20"/>
  <c r="V139" i="20"/>
  <c r="U139" i="20"/>
  <c r="T139" i="20"/>
  <c r="S139" i="20"/>
  <c r="R139" i="20"/>
  <c r="Q139" i="20"/>
  <c r="P139" i="20"/>
  <c r="O139" i="20"/>
  <c r="V138" i="20"/>
  <c r="U138" i="20"/>
  <c r="T138" i="20"/>
  <c r="S138" i="20"/>
  <c r="R138" i="20"/>
  <c r="Q138" i="20"/>
  <c r="P138" i="20"/>
  <c r="O138" i="20"/>
  <c r="V137" i="20"/>
  <c r="U137" i="20"/>
  <c r="T137" i="20"/>
  <c r="S137" i="20"/>
  <c r="R137" i="20"/>
  <c r="Q137" i="20"/>
  <c r="P137" i="20"/>
  <c r="O137" i="20"/>
  <c r="V136" i="20"/>
  <c r="U136" i="20"/>
  <c r="T136" i="20"/>
  <c r="S136" i="20"/>
  <c r="R136" i="20"/>
  <c r="Q136" i="20"/>
  <c r="P136" i="20"/>
  <c r="O136" i="20"/>
  <c r="V135" i="20"/>
  <c r="U135" i="20"/>
  <c r="T135" i="20"/>
  <c r="S135" i="20"/>
  <c r="R135" i="20"/>
  <c r="Q135" i="20"/>
  <c r="P135" i="20"/>
  <c r="O135" i="20"/>
  <c r="V134" i="20"/>
  <c r="U134" i="20"/>
  <c r="T134" i="20"/>
  <c r="S134" i="20"/>
  <c r="R134" i="20"/>
  <c r="Q134" i="20"/>
  <c r="P134" i="20"/>
  <c r="O134" i="20"/>
  <c r="V133" i="20"/>
  <c r="U133" i="20"/>
  <c r="T133" i="20"/>
  <c r="S133" i="20"/>
  <c r="R133" i="20"/>
  <c r="Q133" i="20"/>
  <c r="P133" i="20"/>
  <c r="O133" i="20"/>
  <c r="V132" i="20"/>
  <c r="U132" i="20"/>
  <c r="T132" i="20"/>
  <c r="S132" i="20"/>
  <c r="R132" i="20"/>
  <c r="Q132" i="20"/>
  <c r="P132" i="20"/>
  <c r="O132" i="20"/>
  <c r="V131" i="20"/>
  <c r="U131" i="20"/>
  <c r="T131" i="20"/>
  <c r="S131" i="20"/>
  <c r="R131" i="20"/>
  <c r="Q131" i="20"/>
  <c r="P131" i="20"/>
  <c r="O131" i="20"/>
  <c r="V130" i="20"/>
  <c r="U130" i="20"/>
  <c r="T130" i="20"/>
  <c r="S130" i="20"/>
  <c r="R130" i="20"/>
  <c r="Q130" i="20"/>
  <c r="P130" i="20"/>
  <c r="O130" i="20"/>
  <c r="V129" i="20"/>
  <c r="U129" i="20"/>
  <c r="T129" i="20"/>
  <c r="S129" i="20"/>
  <c r="R129" i="20"/>
  <c r="Q129" i="20"/>
  <c r="P129" i="20"/>
  <c r="O129" i="20"/>
  <c r="V128" i="20"/>
  <c r="U128" i="20"/>
  <c r="T128" i="20"/>
  <c r="S128" i="20"/>
  <c r="R128" i="20"/>
  <c r="Q128" i="20"/>
  <c r="P128" i="20"/>
  <c r="O128" i="20"/>
  <c r="V127" i="20"/>
  <c r="U127" i="20"/>
  <c r="T127" i="20"/>
  <c r="S127" i="20"/>
  <c r="R127" i="20"/>
  <c r="Q127" i="20"/>
  <c r="P127" i="20"/>
  <c r="O127" i="20"/>
  <c r="V126" i="20"/>
  <c r="U126" i="20"/>
  <c r="T126" i="20"/>
  <c r="S126" i="20"/>
  <c r="R126" i="20"/>
  <c r="Q126" i="20"/>
  <c r="P126" i="20"/>
  <c r="O126" i="20"/>
  <c r="V125" i="20"/>
  <c r="U125" i="20"/>
  <c r="T125" i="20"/>
  <c r="S125" i="20"/>
  <c r="R125" i="20"/>
  <c r="Q125" i="20"/>
  <c r="P125" i="20"/>
  <c r="O125" i="20"/>
  <c r="V124" i="20"/>
  <c r="U124" i="20"/>
  <c r="T124" i="20"/>
  <c r="S124" i="20"/>
  <c r="R124" i="20"/>
  <c r="Q124" i="20"/>
  <c r="P124" i="20"/>
  <c r="O124" i="20"/>
  <c r="V123" i="20"/>
  <c r="U123" i="20"/>
  <c r="T123" i="20"/>
  <c r="S123" i="20"/>
  <c r="R123" i="20"/>
  <c r="Q123" i="20"/>
  <c r="P123" i="20"/>
  <c r="O123" i="20"/>
  <c r="V122" i="20"/>
  <c r="U122" i="20"/>
  <c r="T122" i="20"/>
  <c r="S122" i="20"/>
  <c r="R122" i="20"/>
  <c r="Q122" i="20"/>
  <c r="P122" i="20"/>
  <c r="O122" i="20"/>
  <c r="V121" i="20"/>
  <c r="U121" i="20"/>
  <c r="T121" i="20"/>
  <c r="S121" i="20"/>
  <c r="R121" i="20"/>
  <c r="Q121" i="20"/>
  <c r="P121" i="20"/>
  <c r="O121" i="20"/>
  <c r="V120" i="20"/>
  <c r="U120" i="20"/>
  <c r="T120" i="20"/>
  <c r="S120" i="20"/>
  <c r="R120" i="20"/>
  <c r="Q120" i="20"/>
  <c r="P120" i="20"/>
  <c r="O120" i="20"/>
  <c r="V119" i="20"/>
  <c r="U119" i="20"/>
  <c r="T119" i="20"/>
  <c r="S119" i="20"/>
  <c r="R119" i="20"/>
  <c r="Q119" i="20"/>
  <c r="P119" i="20"/>
  <c r="O119" i="20"/>
  <c r="V118" i="20"/>
  <c r="U118" i="20"/>
  <c r="T118" i="20"/>
  <c r="S118" i="20"/>
  <c r="R118" i="20"/>
  <c r="Q118" i="20"/>
  <c r="P118" i="20"/>
  <c r="O118" i="20"/>
  <c r="V117" i="20"/>
  <c r="U117" i="20"/>
  <c r="T117" i="20"/>
  <c r="S117" i="20"/>
  <c r="R117" i="20"/>
  <c r="Q117" i="20"/>
  <c r="P117" i="20"/>
  <c r="O117" i="20"/>
  <c r="V116" i="20"/>
  <c r="U116" i="20"/>
  <c r="T116" i="20"/>
  <c r="S116" i="20"/>
  <c r="R116" i="20"/>
  <c r="Q116" i="20"/>
  <c r="P116" i="20"/>
  <c r="O116" i="20"/>
  <c r="V115" i="20"/>
  <c r="U115" i="20"/>
  <c r="T115" i="20"/>
  <c r="S115" i="20"/>
  <c r="R115" i="20"/>
  <c r="Q115" i="20"/>
  <c r="P115" i="20"/>
  <c r="O115" i="20"/>
  <c r="V114" i="20"/>
  <c r="U114" i="20"/>
  <c r="T114" i="20"/>
  <c r="S114" i="20"/>
  <c r="R114" i="20"/>
  <c r="Q114" i="20"/>
  <c r="P114" i="20"/>
  <c r="O114" i="20"/>
  <c r="V113" i="20"/>
  <c r="U113" i="20"/>
  <c r="T113" i="20"/>
  <c r="S113" i="20"/>
  <c r="R113" i="20"/>
  <c r="Q113" i="20"/>
  <c r="P113" i="20"/>
  <c r="O113" i="20"/>
  <c r="V112" i="20"/>
  <c r="U112" i="20"/>
  <c r="T112" i="20"/>
  <c r="S112" i="20"/>
  <c r="R112" i="20"/>
  <c r="Q112" i="20"/>
  <c r="P112" i="20"/>
  <c r="O112" i="20"/>
  <c r="V111" i="20"/>
  <c r="U111" i="20"/>
  <c r="T111" i="20"/>
  <c r="S111" i="20"/>
  <c r="R111" i="20"/>
  <c r="Q111" i="20"/>
  <c r="P111" i="20"/>
  <c r="O111" i="20"/>
  <c r="V110" i="20"/>
  <c r="U110" i="20"/>
  <c r="T110" i="20"/>
  <c r="S110" i="20"/>
  <c r="R110" i="20"/>
  <c r="Q110" i="20"/>
  <c r="P110" i="20"/>
  <c r="O110" i="20"/>
  <c r="V109" i="20"/>
  <c r="U109" i="20"/>
  <c r="T109" i="20"/>
  <c r="S109" i="20"/>
  <c r="R109" i="20"/>
  <c r="Q109" i="20"/>
  <c r="P109" i="20"/>
  <c r="O109" i="20"/>
  <c r="V108" i="20"/>
  <c r="U108" i="20"/>
  <c r="T108" i="20"/>
  <c r="S108" i="20"/>
  <c r="R108" i="20"/>
  <c r="Q108" i="20"/>
  <c r="P108" i="20"/>
  <c r="O108" i="20"/>
  <c r="V107" i="20"/>
  <c r="U107" i="20"/>
  <c r="T107" i="20"/>
  <c r="S107" i="20"/>
  <c r="R107" i="20"/>
  <c r="Q107" i="20"/>
  <c r="P107" i="20"/>
  <c r="O107" i="20"/>
  <c r="V106" i="20"/>
  <c r="U106" i="20"/>
  <c r="T106" i="20"/>
  <c r="S106" i="20"/>
  <c r="R106" i="20"/>
  <c r="Q106" i="20"/>
  <c r="P106" i="20"/>
  <c r="O106" i="20"/>
  <c r="V105" i="20"/>
  <c r="U105" i="20"/>
  <c r="T105" i="20"/>
  <c r="S105" i="20"/>
  <c r="R105" i="20"/>
  <c r="Q105" i="20"/>
  <c r="P105" i="20"/>
  <c r="O105" i="20"/>
  <c r="V104" i="20"/>
  <c r="U104" i="20"/>
  <c r="T104" i="20"/>
  <c r="S104" i="20"/>
  <c r="R104" i="20"/>
  <c r="Q104" i="20"/>
  <c r="P104" i="20"/>
  <c r="O104" i="20"/>
  <c r="V103" i="20"/>
  <c r="U103" i="20"/>
  <c r="T103" i="20"/>
  <c r="S103" i="20"/>
  <c r="R103" i="20"/>
  <c r="Q103" i="20"/>
  <c r="P103" i="20"/>
  <c r="O103" i="20"/>
  <c r="V102" i="20"/>
  <c r="U102" i="20"/>
  <c r="T102" i="20"/>
  <c r="S102" i="20"/>
  <c r="R102" i="20"/>
  <c r="Q102" i="20"/>
  <c r="P102" i="20"/>
  <c r="O102" i="20"/>
  <c r="V101" i="20"/>
  <c r="U101" i="20"/>
  <c r="T101" i="20"/>
  <c r="S101" i="20"/>
  <c r="R101" i="20"/>
  <c r="Q101" i="20"/>
  <c r="P101" i="20"/>
  <c r="O101" i="20"/>
  <c r="V100" i="20"/>
  <c r="U100" i="20"/>
  <c r="T100" i="20"/>
  <c r="S100" i="20"/>
  <c r="R100" i="20"/>
  <c r="Q100" i="20"/>
  <c r="P100" i="20"/>
  <c r="O100" i="20"/>
  <c r="V99" i="20"/>
  <c r="U99" i="20"/>
  <c r="T99" i="20"/>
  <c r="S99" i="20"/>
  <c r="R99" i="20"/>
  <c r="Q99" i="20"/>
  <c r="P99" i="20"/>
  <c r="O99" i="20"/>
  <c r="V98" i="20"/>
  <c r="U98" i="20"/>
  <c r="T98" i="20"/>
  <c r="S98" i="20"/>
  <c r="R98" i="20"/>
  <c r="Q98" i="20"/>
  <c r="P98" i="20"/>
  <c r="O98" i="20"/>
  <c r="V97" i="20"/>
  <c r="U97" i="20"/>
  <c r="T97" i="20"/>
  <c r="S97" i="20"/>
  <c r="R97" i="20"/>
  <c r="Q97" i="20"/>
  <c r="P97" i="20"/>
  <c r="O97" i="20"/>
  <c r="V96" i="20"/>
  <c r="U96" i="20"/>
  <c r="T96" i="20"/>
  <c r="S96" i="20"/>
  <c r="R96" i="20"/>
  <c r="Q96" i="20"/>
  <c r="P96" i="20"/>
  <c r="O96" i="20"/>
  <c r="V95" i="20"/>
  <c r="U95" i="20"/>
  <c r="T95" i="20"/>
  <c r="S95" i="20"/>
  <c r="R95" i="20"/>
  <c r="Q95" i="20"/>
  <c r="P95" i="20"/>
  <c r="O95" i="20"/>
  <c r="V94" i="20"/>
  <c r="U94" i="20"/>
  <c r="T94" i="20"/>
  <c r="S94" i="20"/>
  <c r="R94" i="20"/>
  <c r="Q94" i="20"/>
  <c r="P94" i="20"/>
  <c r="O94" i="20"/>
  <c r="V93" i="20"/>
  <c r="U93" i="20"/>
  <c r="T93" i="20"/>
  <c r="S93" i="20"/>
  <c r="R93" i="20"/>
  <c r="Q93" i="20"/>
  <c r="P93" i="20"/>
  <c r="O93" i="20"/>
  <c r="V92" i="20"/>
  <c r="U92" i="20"/>
  <c r="T92" i="20"/>
  <c r="S92" i="20"/>
  <c r="R92" i="20"/>
  <c r="Q92" i="20"/>
  <c r="P92" i="20"/>
  <c r="O92" i="20"/>
  <c r="V91" i="20"/>
  <c r="U91" i="20"/>
  <c r="T91" i="20"/>
  <c r="S91" i="20"/>
  <c r="R91" i="20"/>
  <c r="Q91" i="20"/>
  <c r="P91" i="20"/>
  <c r="O91" i="20"/>
  <c r="V90" i="20"/>
  <c r="U90" i="20"/>
  <c r="T90" i="20"/>
  <c r="S90" i="20"/>
  <c r="R90" i="20"/>
  <c r="Q90" i="20"/>
  <c r="P90" i="20"/>
  <c r="O90" i="20"/>
  <c r="V89" i="20"/>
  <c r="U89" i="20"/>
  <c r="T89" i="20"/>
  <c r="S89" i="20"/>
  <c r="R89" i="20"/>
  <c r="Q89" i="20"/>
  <c r="P89" i="20"/>
  <c r="O89" i="20"/>
  <c r="V88" i="20"/>
  <c r="U88" i="20"/>
  <c r="T88" i="20"/>
  <c r="S88" i="20"/>
  <c r="R88" i="20"/>
  <c r="Q88" i="20"/>
  <c r="P88" i="20"/>
  <c r="O88" i="20"/>
  <c r="V87" i="20"/>
  <c r="U87" i="20"/>
  <c r="T87" i="20"/>
  <c r="S87" i="20"/>
  <c r="R87" i="20"/>
  <c r="Q87" i="20"/>
  <c r="P87" i="20"/>
  <c r="O87" i="20"/>
  <c r="V86" i="20"/>
  <c r="U86" i="20"/>
  <c r="T86" i="20"/>
  <c r="S86" i="20"/>
  <c r="R86" i="20"/>
  <c r="Q86" i="20"/>
  <c r="P86" i="20"/>
  <c r="O86" i="20"/>
  <c r="V85" i="20"/>
  <c r="U85" i="20"/>
  <c r="T85" i="20"/>
  <c r="S85" i="20"/>
  <c r="R85" i="20"/>
  <c r="Q85" i="20"/>
  <c r="P85" i="20"/>
  <c r="O85" i="20"/>
  <c r="V84" i="20"/>
  <c r="U84" i="20"/>
  <c r="T84" i="20"/>
  <c r="S84" i="20"/>
  <c r="R84" i="20"/>
  <c r="Q84" i="20"/>
  <c r="P84" i="20"/>
  <c r="O84" i="20"/>
  <c r="V83" i="20"/>
  <c r="U83" i="20"/>
  <c r="T83" i="20"/>
  <c r="S83" i="20"/>
  <c r="R83" i="20"/>
  <c r="Q83" i="20"/>
  <c r="P83" i="20"/>
  <c r="O83" i="20"/>
  <c r="V82" i="20"/>
  <c r="U82" i="20"/>
  <c r="T82" i="20"/>
  <c r="S82" i="20"/>
  <c r="R82" i="20"/>
  <c r="Q82" i="20"/>
  <c r="P82" i="20"/>
  <c r="O82" i="20"/>
  <c r="V81" i="20"/>
  <c r="U81" i="20"/>
  <c r="T81" i="20"/>
  <c r="S81" i="20"/>
  <c r="R81" i="20"/>
  <c r="Q81" i="20"/>
  <c r="P81" i="20"/>
  <c r="O81" i="20"/>
  <c r="V80" i="20"/>
  <c r="U80" i="20"/>
  <c r="T80" i="20"/>
  <c r="S80" i="20"/>
  <c r="R80" i="20"/>
  <c r="Q80" i="20"/>
  <c r="P80" i="20"/>
  <c r="O80" i="20"/>
  <c r="V79" i="20"/>
  <c r="U79" i="20"/>
  <c r="T79" i="20"/>
  <c r="S79" i="20"/>
  <c r="R79" i="20"/>
  <c r="Q79" i="20"/>
  <c r="P79" i="20"/>
  <c r="O79" i="20"/>
  <c r="V78" i="20"/>
  <c r="U78" i="20"/>
  <c r="T78" i="20"/>
  <c r="S78" i="20"/>
  <c r="R78" i="20"/>
  <c r="Q78" i="20"/>
  <c r="P78" i="20"/>
  <c r="O78" i="20"/>
  <c r="V77" i="20"/>
  <c r="U77" i="20"/>
  <c r="T77" i="20"/>
  <c r="S77" i="20"/>
  <c r="R77" i="20"/>
  <c r="Q77" i="20"/>
  <c r="P77" i="20"/>
  <c r="O77" i="20"/>
  <c r="V76" i="20"/>
  <c r="U76" i="20"/>
  <c r="T76" i="20"/>
  <c r="S76" i="20"/>
  <c r="R76" i="20"/>
  <c r="Q76" i="20"/>
  <c r="P76" i="20"/>
  <c r="O76" i="20"/>
  <c r="V75" i="20"/>
  <c r="U75" i="20"/>
  <c r="T75" i="20"/>
  <c r="S75" i="20"/>
  <c r="R75" i="20"/>
  <c r="Q75" i="20"/>
  <c r="P75" i="20"/>
  <c r="O75" i="20"/>
  <c r="V74" i="20"/>
  <c r="U74" i="20"/>
  <c r="T74" i="20"/>
  <c r="S74" i="20"/>
  <c r="R74" i="20"/>
  <c r="Q74" i="20"/>
  <c r="P74" i="20"/>
  <c r="O74" i="20"/>
  <c r="V73" i="20"/>
  <c r="U73" i="20"/>
  <c r="T73" i="20"/>
  <c r="S73" i="20"/>
  <c r="R73" i="20"/>
  <c r="Q73" i="20"/>
  <c r="P73" i="20"/>
  <c r="O73" i="20"/>
  <c r="V72" i="20"/>
  <c r="U72" i="20"/>
  <c r="T72" i="20"/>
  <c r="S72" i="20"/>
  <c r="R72" i="20"/>
  <c r="Q72" i="20"/>
  <c r="P72" i="20"/>
  <c r="O72" i="20"/>
  <c r="V71" i="20"/>
  <c r="U71" i="20"/>
  <c r="T71" i="20"/>
  <c r="S71" i="20"/>
  <c r="R71" i="20"/>
  <c r="Q71" i="20"/>
  <c r="P71" i="20"/>
  <c r="O71" i="20"/>
  <c r="V70" i="20"/>
  <c r="U70" i="20"/>
  <c r="T70" i="20"/>
  <c r="S70" i="20"/>
  <c r="R70" i="20"/>
  <c r="Q70" i="20"/>
  <c r="P70" i="20"/>
  <c r="O70" i="20"/>
  <c r="V69" i="20"/>
  <c r="U69" i="20"/>
  <c r="T69" i="20"/>
  <c r="S69" i="20"/>
  <c r="R69" i="20"/>
  <c r="Q69" i="20"/>
  <c r="P69" i="20"/>
  <c r="O69" i="20"/>
  <c r="V68" i="20"/>
  <c r="U68" i="20"/>
  <c r="T68" i="20"/>
  <c r="S68" i="20"/>
  <c r="R68" i="20"/>
  <c r="Q68" i="20"/>
  <c r="P68" i="20"/>
  <c r="O68" i="20"/>
  <c r="V67" i="20"/>
  <c r="U67" i="20"/>
  <c r="T67" i="20"/>
  <c r="S67" i="20"/>
  <c r="R67" i="20"/>
  <c r="Q67" i="20"/>
  <c r="P67" i="20"/>
  <c r="O67" i="20"/>
  <c r="V66" i="20"/>
  <c r="U66" i="20"/>
  <c r="T66" i="20"/>
  <c r="S66" i="20"/>
  <c r="R66" i="20"/>
  <c r="Q66" i="20"/>
  <c r="P66" i="20"/>
  <c r="O66" i="20"/>
  <c r="V65" i="20"/>
  <c r="U65" i="20"/>
  <c r="T65" i="20"/>
  <c r="S65" i="20"/>
  <c r="R65" i="20"/>
  <c r="Q65" i="20"/>
  <c r="P65" i="20"/>
  <c r="O65" i="20"/>
  <c r="V64" i="20"/>
  <c r="U64" i="20"/>
  <c r="T64" i="20"/>
  <c r="S64" i="20"/>
  <c r="R64" i="20"/>
  <c r="Q64" i="20"/>
  <c r="P64" i="20"/>
  <c r="O64" i="20"/>
  <c r="V63" i="20"/>
  <c r="U63" i="20"/>
  <c r="T63" i="20"/>
  <c r="S63" i="20"/>
  <c r="R63" i="20"/>
  <c r="Q63" i="20"/>
  <c r="P63" i="20"/>
  <c r="O63" i="20"/>
  <c r="V62" i="20"/>
  <c r="U62" i="20"/>
  <c r="T62" i="20"/>
  <c r="S62" i="20"/>
  <c r="R62" i="20"/>
  <c r="Q62" i="20"/>
  <c r="P62" i="20"/>
  <c r="O62" i="20"/>
  <c r="V61" i="20"/>
  <c r="U61" i="20"/>
  <c r="T61" i="20"/>
  <c r="S61" i="20"/>
  <c r="R61" i="20"/>
  <c r="Q61" i="20"/>
  <c r="P61" i="20"/>
  <c r="O61" i="20"/>
  <c r="V60" i="20"/>
  <c r="U60" i="20"/>
  <c r="T60" i="20"/>
  <c r="S60" i="20"/>
  <c r="R60" i="20"/>
  <c r="Q60" i="20"/>
  <c r="P60" i="20"/>
  <c r="O60" i="20"/>
  <c r="V59" i="20"/>
  <c r="U59" i="20"/>
  <c r="T59" i="20"/>
  <c r="S59" i="20"/>
  <c r="R59" i="20"/>
  <c r="Q59" i="20"/>
  <c r="P59" i="20"/>
  <c r="O59" i="20"/>
  <c r="V58" i="20"/>
  <c r="U58" i="20"/>
  <c r="T58" i="20"/>
  <c r="S58" i="20"/>
  <c r="R58" i="20"/>
  <c r="Q58" i="20"/>
  <c r="P58" i="20"/>
  <c r="O58" i="20"/>
  <c r="V57" i="20"/>
  <c r="U57" i="20"/>
  <c r="T57" i="20"/>
  <c r="S57" i="20"/>
  <c r="R57" i="20"/>
  <c r="Q57" i="20"/>
  <c r="P57" i="20"/>
  <c r="O57" i="20"/>
  <c r="V56" i="20"/>
  <c r="U56" i="20"/>
  <c r="T56" i="20"/>
  <c r="S56" i="20"/>
  <c r="R56" i="20"/>
  <c r="Q56" i="20"/>
  <c r="P56" i="20"/>
  <c r="O56" i="20"/>
  <c r="V55" i="20"/>
  <c r="U55" i="20"/>
  <c r="T55" i="20"/>
  <c r="S55" i="20"/>
  <c r="R55" i="20"/>
  <c r="Q55" i="20"/>
  <c r="P55" i="20"/>
  <c r="O55" i="20"/>
  <c r="V54" i="20"/>
  <c r="U54" i="20"/>
  <c r="T54" i="20"/>
  <c r="S54" i="20"/>
  <c r="R54" i="20"/>
  <c r="Q54" i="20"/>
  <c r="P54" i="20"/>
  <c r="O54" i="20"/>
  <c r="V53" i="20"/>
  <c r="U53" i="20"/>
  <c r="T53" i="20"/>
  <c r="S53" i="20"/>
  <c r="R53" i="20"/>
  <c r="Q53" i="20"/>
  <c r="P53" i="20"/>
  <c r="O53" i="20"/>
  <c r="V52" i="20"/>
  <c r="U52" i="20"/>
  <c r="T52" i="20"/>
  <c r="S52" i="20"/>
  <c r="R52" i="20"/>
  <c r="Q52" i="20"/>
  <c r="P52" i="20"/>
  <c r="O52" i="20"/>
  <c r="V51" i="20"/>
  <c r="U51" i="20"/>
  <c r="T51" i="20"/>
  <c r="S51" i="20"/>
  <c r="R51" i="20"/>
  <c r="Q51" i="20"/>
  <c r="P51" i="20"/>
  <c r="O51" i="20"/>
  <c r="V50" i="20"/>
  <c r="U50" i="20"/>
  <c r="T50" i="20"/>
  <c r="S50" i="20"/>
  <c r="R50" i="20"/>
  <c r="Q50" i="20"/>
  <c r="P50" i="20"/>
  <c r="O50" i="20"/>
  <c r="V49" i="20"/>
  <c r="U49" i="20"/>
  <c r="T49" i="20"/>
  <c r="S49" i="20"/>
  <c r="R49" i="20"/>
  <c r="Q49" i="20"/>
  <c r="P49" i="20"/>
  <c r="O49" i="20"/>
  <c r="V48" i="20"/>
  <c r="U48" i="20"/>
  <c r="T48" i="20"/>
  <c r="S48" i="20"/>
  <c r="R48" i="20"/>
  <c r="Q48" i="20"/>
  <c r="P48" i="20"/>
  <c r="O48" i="20"/>
  <c r="V47" i="20"/>
  <c r="U47" i="20"/>
  <c r="T47" i="20"/>
  <c r="S47" i="20"/>
  <c r="R47" i="20"/>
  <c r="Q47" i="20"/>
  <c r="P47" i="20"/>
  <c r="O47" i="20"/>
  <c r="V46" i="20"/>
  <c r="U46" i="20"/>
  <c r="T46" i="20"/>
  <c r="S46" i="20"/>
  <c r="R46" i="20"/>
  <c r="Q46" i="20"/>
  <c r="P46" i="20"/>
  <c r="O46" i="20"/>
  <c r="V45" i="20"/>
  <c r="U45" i="20"/>
  <c r="T45" i="20"/>
  <c r="S45" i="20"/>
  <c r="R45" i="20"/>
  <c r="Q45" i="20"/>
  <c r="P45" i="20"/>
  <c r="O45" i="20"/>
  <c r="V44" i="20"/>
  <c r="U44" i="20"/>
  <c r="T44" i="20"/>
  <c r="S44" i="20"/>
  <c r="R44" i="20"/>
  <c r="Q44" i="20"/>
  <c r="P44" i="20"/>
  <c r="O44" i="20"/>
  <c r="V43" i="20"/>
  <c r="U43" i="20"/>
  <c r="T43" i="20"/>
  <c r="S43" i="20"/>
  <c r="R43" i="20"/>
  <c r="Q43" i="20"/>
  <c r="P43" i="20"/>
  <c r="O43" i="20"/>
  <c r="V42" i="20"/>
  <c r="U42" i="20"/>
  <c r="T42" i="20"/>
  <c r="S42" i="20"/>
  <c r="R42" i="20"/>
  <c r="Q42" i="20"/>
  <c r="P42" i="20"/>
  <c r="O42" i="20"/>
  <c r="V41" i="20"/>
  <c r="U41" i="20"/>
  <c r="T41" i="20"/>
  <c r="S41" i="20"/>
  <c r="R41" i="20"/>
  <c r="Q41" i="20"/>
  <c r="P41" i="20"/>
  <c r="O41" i="20"/>
  <c r="V40" i="20"/>
  <c r="U40" i="20"/>
  <c r="T40" i="20"/>
  <c r="S40" i="20"/>
  <c r="R40" i="20"/>
  <c r="Q40" i="20"/>
  <c r="P40" i="20"/>
  <c r="O40" i="20"/>
  <c r="V39" i="20"/>
  <c r="U39" i="20"/>
  <c r="T39" i="20"/>
  <c r="S39" i="20"/>
  <c r="R39" i="20"/>
  <c r="Q39" i="20"/>
  <c r="V38" i="20"/>
  <c r="U38" i="20"/>
  <c r="T38" i="20"/>
  <c r="S38" i="20"/>
  <c r="R38" i="20"/>
  <c r="Q38" i="20"/>
  <c r="V37" i="20"/>
  <c r="U37" i="20"/>
  <c r="T37" i="20"/>
  <c r="S37" i="20"/>
  <c r="R37" i="20"/>
  <c r="Q37" i="20"/>
  <c r="V36" i="20"/>
  <c r="U36" i="20"/>
  <c r="T36" i="20"/>
  <c r="S36" i="20"/>
  <c r="R36" i="20"/>
  <c r="Q36" i="20"/>
  <c r="V35" i="20"/>
  <c r="U35" i="20"/>
  <c r="T35" i="20"/>
  <c r="S35" i="20"/>
  <c r="R35" i="20"/>
  <c r="Q35" i="20"/>
  <c r="V34" i="20"/>
  <c r="U34" i="20"/>
  <c r="T34" i="20"/>
  <c r="S34" i="20"/>
  <c r="R34" i="20"/>
  <c r="Q34" i="20"/>
  <c r="V33" i="20"/>
  <c r="U33" i="20"/>
  <c r="T33" i="20"/>
  <c r="S33" i="20"/>
  <c r="R33" i="20"/>
  <c r="Q33" i="20"/>
  <c r="V32" i="20"/>
  <c r="U32" i="20"/>
  <c r="T32" i="20"/>
  <c r="S32" i="20"/>
  <c r="R32" i="20"/>
  <c r="Q32" i="20"/>
  <c r="V31" i="20"/>
  <c r="U31" i="20"/>
  <c r="T31" i="20"/>
  <c r="S31" i="20"/>
  <c r="R31" i="20"/>
  <c r="Q31" i="20"/>
  <c r="V30" i="20"/>
  <c r="U30" i="20"/>
  <c r="T30" i="20"/>
  <c r="S30" i="20"/>
  <c r="R30" i="20"/>
  <c r="Q30" i="20"/>
  <c r="V29" i="20"/>
  <c r="U29" i="20"/>
  <c r="T29" i="20"/>
  <c r="S29" i="20"/>
  <c r="R29" i="20"/>
  <c r="Q29" i="20"/>
  <c r="V28" i="20"/>
  <c r="U28" i="20"/>
  <c r="T28" i="20"/>
  <c r="S28" i="20"/>
  <c r="R28" i="20"/>
  <c r="Q28" i="20"/>
  <c r="V27" i="20"/>
  <c r="U27" i="20"/>
  <c r="T27" i="20"/>
  <c r="S27" i="20"/>
  <c r="R27" i="20"/>
  <c r="Q27" i="20"/>
  <c r="V26" i="20"/>
  <c r="U26" i="20"/>
  <c r="T26" i="20"/>
  <c r="S26" i="20"/>
  <c r="R26" i="20"/>
  <c r="Q26" i="20"/>
  <c r="V25" i="20"/>
  <c r="U25" i="20"/>
  <c r="T25" i="20"/>
  <c r="S25" i="20"/>
  <c r="R25" i="20"/>
  <c r="Q25" i="20"/>
  <c r="V24" i="20"/>
  <c r="U24" i="20"/>
  <c r="T24" i="20"/>
  <c r="S24" i="20"/>
  <c r="R24" i="20"/>
  <c r="Q24" i="20"/>
  <c r="V23" i="20"/>
  <c r="U23" i="20"/>
  <c r="T23" i="20"/>
  <c r="S23" i="20"/>
  <c r="R23" i="20"/>
  <c r="Q23" i="20"/>
  <c r="V22" i="20"/>
  <c r="U22" i="20"/>
  <c r="T22" i="20"/>
  <c r="S22" i="20"/>
  <c r="R22" i="20"/>
  <c r="Q22" i="20"/>
  <c r="V21" i="20"/>
  <c r="U21" i="20"/>
  <c r="T21" i="20"/>
  <c r="S21" i="20"/>
  <c r="R21" i="20"/>
  <c r="Q21" i="20"/>
  <c r="V20" i="20"/>
  <c r="U20" i="20"/>
  <c r="T20" i="20"/>
  <c r="S20" i="20"/>
  <c r="R20" i="20"/>
  <c r="Q20" i="20"/>
  <c r="V19" i="20"/>
  <c r="U19" i="20"/>
  <c r="T19" i="20"/>
  <c r="S19" i="20"/>
  <c r="R19" i="20"/>
  <c r="Q19" i="20"/>
  <c r="V18" i="20"/>
  <c r="U18" i="20"/>
  <c r="T18" i="20"/>
  <c r="S18" i="20"/>
  <c r="R18" i="20"/>
  <c r="Q18" i="20"/>
  <c r="V17" i="20"/>
  <c r="U17" i="20"/>
  <c r="T17" i="20"/>
  <c r="S17" i="20"/>
  <c r="R17" i="20"/>
  <c r="Q17" i="20"/>
  <c r="V16" i="20"/>
  <c r="U16" i="20"/>
  <c r="T16" i="20"/>
  <c r="S16" i="20"/>
  <c r="R16" i="20"/>
  <c r="Q16" i="20"/>
  <c r="V15" i="20"/>
  <c r="U15" i="20"/>
  <c r="T15" i="20"/>
  <c r="S15" i="20"/>
  <c r="R15" i="20"/>
  <c r="Q15" i="20"/>
  <c r="V14" i="20"/>
  <c r="U14" i="20"/>
  <c r="T14" i="20"/>
  <c r="S14" i="20"/>
  <c r="R14" i="20"/>
  <c r="Q14" i="20"/>
  <c r="V13" i="20"/>
  <c r="U13" i="20"/>
  <c r="T13" i="20"/>
  <c r="S13" i="20"/>
  <c r="R13" i="20"/>
  <c r="Q13" i="20"/>
  <c r="V12" i="20"/>
  <c r="U12" i="20"/>
  <c r="T12" i="20"/>
  <c r="S12" i="20"/>
  <c r="R12" i="20"/>
  <c r="Q12" i="20"/>
  <c r="V11" i="20"/>
  <c r="U11" i="20"/>
  <c r="T11" i="20"/>
  <c r="S11" i="20"/>
  <c r="R11" i="20"/>
  <c r="Q11" i="20"/>
  <c r="V10" i="20"/>
  <c r="U10" i="20"/>
  <c r="T10" i="20"/>
  <c r="S10" i="20"/>
  <c r="R10" i="20"/>
  <c r="Q10" i="20"/>
  <c r="X9" i="20"/>
  <c r="V9" i="20"/>
  <c r="U9" i="20"/>
  <c r="T9" i="20"/>
  <c r="S9" i="20"/>
  <c r="R9" i="20"/>
  <c r="Q9" i="20"/>
  <c r="V8" i="20"/>
  <c r="U8" i="20"/>
  <c r="T8" i="20"/>
  <c r="S8" i="20"/>
  <c r="R8" i="20"/>
  <c r="Q8" i="20"/>
  <c r="N8" i="20"/>
  <c r="N9" i="20" s="1"/>
  <c r="N10" i="20" s="1"/>
  <c r="N11" i="20" s="1"/>
  <c r="N12" i="20" s="1"/>
  <c r="N13" i="20" s="1"/>
  <c r="N14" i="20" s="1"/>
  <c r="N15" i="20" s="1"/>
  <c r="N16" i="20" s="1"/>
  <c r="N17" i="20" s="1"/>
  <c r="N18" i="20" s="1"/>
  <c r="N19" i="20" s="1"/>
  <c r="N20" i="20" s="1"/>
  <c r="N21" i="20" s="1"/>
  <c r="N22" i="20" s="1"/>
  <c r="N23" i="20" s="1"/>
  <c r="N24" i="20" s="1"/>
  <c r="N25" i="20" s="1"/>
  <c r="N26" i="20" s="1"/>
  <c r="N27" i="20" s="1"/>
  <c r="N28" i="20" s="1"/>
  <c r="N29" i="20" s="1"/>
  <c r="N30" i="20" s="1"/>
  <c r="N31" i="20" s="1"/>
  <c r="N32" i="20" s="1"/>
  <c r="N33" i="20" s="1"/>
  <c r="N34" i="20" s="1"/>
  <c r="N35" i="20" s="1"/>
  <c r="N36" i="20" s="1"/>
  <c r="N37" i="20" s="1"/>
  <c r="N38" i="20" s="1"/>
  <c r="N39" i="20" s="1"/>
  <c r="N40" i="20" s="1"/>
  <c r="N41" i="20" s="1"/>
  <c r="N42" i="20" s="1"/>
  <c r="N43" i="20" s="1"/>
  <c r="N44" i="20" s="1"/>
  <c r="N45" i="20" s="1"/>
  <c r="N46" i="20" s="1"/>
  <c r="N47" i="20" s="1"/>
  <c r="N48" i="20" s="1"/>
  <c r="N49" i="20" s="1"/>
  <c r="N50" i="20" s="1"/>
  <c r="N51" i="20" s="1"/>
  <c r="N52" i="20" s="1"/>
  <c r="N53" i="20" s="1"/>
  <c r="N54" i="20" s="1"/>
  <c r="N55" i="20" s="1"/>
  <c r="N56" i="20" s="1"/>
  <c r="N57" i="20" s="1"/>
  <c r="N58" i="20" s="1"/>
  <c r="N59" i="20" s="1"/>
  <c r="N60" i="20" s="1"/>
  <c r="N61" i="20" s="1"/>
  <c r="N62" i="20" s="1"/>
  <c r="N63" i="20" s="1"/>
  <c r="N64" i="20" s="1"/>
  <c r="N65" i="20" s="1"/>
  <c r="N66" i="20" s="1"/>
  <c r="N67" i="20" s="1"/>
  <c r="N68" i="20" s="1"/>
  <c r="N69" i="20" s="1"/>
  <c r="N70" i="20" s="1"/>
  <c r="N71" i="20" s="1"/>
  <c r="N72" i="20" s="1"/>
  <c r="N73" i="20" s="1"/>
  <c r="N74" i="20" s="1"/>
  <c r="N75" i="20" s="1"/>
  <c r="N76" i="20" s="1"/>
  <c r="N77" i="20" s="1"/>
  <c r="N78" i="20" s="1"/>
  <c r="N79" i="20" s="1"/>
  <c r="N80" i="20" s="1"/>
  <c r="N81" i="20" s="1"/>
  <c r="N82" i="20" s="1"/>
  <c r="N83" i="20" s="1"/>
  <c r="N84" i="20" s="1"/>
  <c r="N85" i="20" s="1"/>
  <c r="N86" i="20" s="1"/>
  <c r="N87" i="20" s="1"/>
  <c r="N88" i="20" s="1"/>
  <c r="N89" i="20" s="1"/>
  <c r="N90" i="20" s="1"/>
  <c r="N91" i="20" s="1"/>
  <c r="N92" i="20" s="1"/>
  <c r="N93" i="20" s="1"/>
  <c r="N94" i="20" s="1"/>
  <c r="N95" i="20" s="1"/>
  <c r="N96" i="20" s="1"/>
  <c r="N97" i="20" s="1"/>
  <c r="N98" i="20" s="1"/>
  <c r="N99" i="20" s="1"/>
  <c r="N100" i="20" s="1"/>
  <c r="N101" i="20" s="1"/>
  <c r="N102" i="20" s="1"/>
  <c r="N103" i="20" s="1"/>
  <c r="N104" i="20" s="1"/>
  <c r="N105" i="20" s="1"/>
  <c r="N106" i="20" s="1"/>
  <c r="N107" i="20" s="1"/>
  <c r="N108" i="20" s="1"/>
  <c r="N109" i="20" s="1"/>
  <c r="N110" i="20" s="1"/>
  <c r="N111" i="20" s="1"/>
  <c r="N112" i="20" s="1"/>
  <c r="N113" i="20" s="1"/>
  <c r="N114" i="20" s="1"/>
  <c r="N115" i="20" s="1"/>
  <c r="N116" i="20" s="1"/>
  <c r="N117" i="20" s="1"/>
  <c r="N118" i="20" s="1"/>
  <c r="N119" i="20" s="1"/>
  <c r="N120" i="20" s="1"/>
  <c r="N121" i="20" s="1"/>
  <c r="N122" i="20" s="1"/>
  <c r="N123" i="20" s="1"/>
  <c r="N124" i="20" s="1"/>
  <c r="N125" i="20" s="1"/>
  <c r="N126" i="20" s="1"/>
  <c r="N127" i="20" s="1"/>
  <c r="N128" i="20" s="1"/>
  <c r="N129" i="20" s="1"/>
  <c r="N130" i="20" s="1"/>
  <c r="N131" i="20" s="1"/>
  <c r="N132" i="20" s="1"/>
  <c r="N133" i="20" s="1"/>
  <c r="N134" i="20" s="1"/>
  <c r="N135" i="20" s="1"/>
  <c r="N136" i="20" s="1"/>
  <c r="N137" i="20" s="1"/>
  <c r="N138" i="20" s="1"/>
  <c r="N139" i="20" s="1"/>
  <c r="N140" i="20" s="1"/>
  <c r="N141" i="20" s="1"/>
  <c r="N142" i="20" s="1"/>
  <c r="N143" i="20" s="1"/>
  <c r="N144" i="20" s="1"/>
  <c r="N145" i="20" s="1"/>
  <c r="N146" i="20" s="1"/>
  <c r="N147" i="20" s="1"/>
  <c r="N148" i="20" s="1"/>
  <c r="N149" i="20" s="1"/>
  <c r="N150" i="20" s="1"/>
  <c r="N151" i="20" s="1"/>
  <c r="N152" i="20" s="1"/>
  <c r="N153" i="20" s="1"/>
  <c r="N154" i="20" s="1"/>
  <c r="N155" i="20" s="1"/>
  <c r="N156" i="20" s="1"/>
  <c r="N157" i="20" s="1"/>
  <c r="N158" i="20" s="1"/>
  <c r="N159" i="20" s="1"/>
  <c r="N160" i="20" s="1"/>
  <c r="N161" i="20" s="1"/>
  <c r="N162" i="20" s="1"/>
  <c r="N163" i="20" s="1"/>
  <c r="N164" i="20" s="1"/>
  <c r="N165" i="20" s="1"/>
  <c r="N166" i="20" s="1"/>
  <c r="N167" i="20" s="1"/>
  <c r="N168" i="20" s="1"/>
  <c r="N169" i="20" s="1"/>
  <c r="N170" i="20" s="1"/>
  <c r="N171" i="20" s="1"/>
  <c r="N172" i="20" s="1"/>
  <c r="N173" i="20" s="1"/>
  <c r="N174" i="20" s="1"/>
  <c r="N175" i="20" s="1"/>
  <c r="N176" i="20" s="1"/>
  <c r="N177" i="20" s="1"/>
  <c r="N178" i="20" s="1"/>
  <c r="N179" i="20" s="1"/>
  <c r="N180" i="20" s="1"/>
  <c r="N181" i="20" s="1"/>
  <c r="N182" i="20" s="1"/>
  <c r="V7" i="20"/>
  <c r="U7" i="20"/>
  <c r="T7" i="20"/>
  <c r="S7" i="20"/>
  <c r="R7" i="20"/>
  <c r="P38" i="18"/>
  <c r="P37" i="18"/>
  <c r="P36" i="18"/>
  <c r="P35" i="18"/>
  <c r="P34" i="18"/>
  <c r="P33" i="18"/>
  <c r="P32" i="18"/>
  <c r="P31" i="18"/>
  <c r="P30" i="18"/>
  <c r="P29" i="18"/>
  <c r="P28" i="18"/>
  <c r="P27" i="18"/>
  <c r="P26" i="18"/>
  <c r="P25" i="18"/>
  <c r="P24" i="18"/>
  <c r="P23" i="18"/>
  <c r="P22" i="18"/>
  <c r="P21" i="18"/>
  <c r="P20" i="18"/>
  <c r="P19" i="18"/>
  <c r="P17" i="18"/>
  <c r="P16" i="18"/>
  <c r="P4" i="18"/>
  <c r="Z137" i="20" l="1"/>
  <c r="Z7" i="20"/>
  <c r="Z73" i="20"/>
  <c r="Z89" i="20"/>
  <c r="Z153" i="20"/>
  <c r="Z41" i="20"/>
  <c r="Z57" i="20"/>
  <c r="Z105" i="20"/>
  <c r="Z121" i="20"/>
  <c r="Z169" i="20"/>
  <c r="Z175" i="20"/>
  <c r="Z176" i="20"/>
  <c r="Z25" i="20"/>
  <c r="Z180" i="20"/>
  <c r="Z14" i="20"/>
  <c r="Z17" i="20"/>
  <c r="Z18" i="20"/>
  <c r="Z22" i="20"/>
  <c r="Z26" i="20"/>
  <c r="Z30" i="20"/>
  <c r="Z33" i="20"/>
  <c r="Z38" i="20"/>
  <c r="Z54" i="20"/>
  <c r="Z62" i="20"/>
  <c r="Z65" i="20"/>
  <c r="Z70" i="20"/>
  <c r="Z78" i="20"/>
  <c r="Z86" i="20"/>
  <c r="Z97" i="20"/>
  <c r="Z113" i="20"/>
  <c r="Z118" i="20"/>
  <c r="Z126" i="20"/>
  <c r="Z134" i="20"/>
  <c r="Z142" i="20"/>
  <c r="Z145" i="20"/>
  <c r="Z161" i="20"/>
  <c r="Z164" i="20"/>
  <c r="Z165" i="20"/>
  <c r="Z171" i="20"/>
  <c r="Z174" i="20"/>
  <c r="Z177" i="20"/>
  <c r="Z46" i="20"/>
  <c r="Z49" i="20"/>
  <c r="Z9" i="20"/>
  <c r="Z10" i="20"/>
  <c r="Z13" i="20"/>
  <c r="Z21" i="20"/>
  <c r="Z29" i="20"/>
  <c r="Z34" i="20"/>
  <c r="Z37" i="20"/>
  <c r="Z81" i="20"/>
  <c r="Z94" i="20"/>
  <c r="Z102" i="20"/>
  <c r="Z110" i="20"/>
  <c r="Z129" i="20"/>
  <c r="Z150" i="20"/>
  <c r="Z158" i="20"/>
  <c r="Z166" i="20"/>
  <c r="Z168" i="20"/>
  <c r="Z170" i="20"/>
  <c r="Z173" i="20"/>
  <c r="Z178" i="20"/>
  <c r="Z182" i="20"/>
  <c r="Z181" i="20"/>
  <c r="Z179" i="20"/>
  <c r="Z12" i="20"/>
  <c r="Z16" i="20"/>
  <c r="Z28" i="20"/>
  <c r="Z32" i="20"/>
  <c r="Z36" i="20"/>
  <c r="Z40" i="20"/>
  <c r="Z42" i="20"/>
  <c r="Z43" i="20"/>
  <c r="Z44" i="20"/>
  <c r="Z45" i="20"/>
  <c r="Z47" i="20"/>
  <c r="Z48" i="20"/>
  <c r="Z50" i="20"/>
  <c r="Z51" i="20"/>
  <c r="Z52" i="20"/>
  <c r="Z53" i="20"/>
  <c r="Z55" i="20"/>
  <c r="Z56" i="20"/>
  <c r="Z58" i="20"/>
  <c r="Z59" i="20"/>
  <c r="Z61" i="20"/>
  <c r="Z66" i="20"/>
  <c r="Z69" i="20"/>
  <c r="Z74" i="20"/>
  <c r="Z77" i="20"/>
  <c r="Z82" i="20"/>
  <c r="Z85" i="20"/>
  <c r="Z90" i="20"/>
  <c r="Z93" i="20"/>
  <c r="Z98" i="20"/>
  <c r="Z101" i="20"/>
  <c r="Z106" i="20"/>
  <c r="Z109" i="20"/>
  <c r="Z114" i="20"/>
  <c r="Z117" i="20"/>
  <c r="Z122" i="20"/>
  <c r="Z125" i="20"/>
  <c r="Z130" i="20"/>
  <c r="Z133" i="20"/>
  <c r="Z138" i="20"/>
  <c r="Z141" i="20"/>
  <c r="Z146" i="20"/>
  <c r="Z149" i="20"/>
  <c r="Z154" i="20"/>
  <c r="Z157" i="20"/>
  <c r="Z162" i="20"/>
  <c r="Z20" i="20"/>
  <c r="Z24" i="20"/>
  <c r="Z8" i="20"/>
  <c r="Z63" i="20"/>
  <c r="Z67" i="20"/>
  <c r="Z71" i="20"/>
  <c r="Z75" i="20"/>
  <c r="Z79" i="20"/>
  <c r="Z83" i="20"/>
  <c r="Z87" i="20"/>
  <c r="Z92" i="20"/>
  <c r="Z95" i="20"/>
  <c r="Z103" i="20"/>
  <c r="Z107" i="20"/>
  <c r="Z112" i="20"/>
  <c r="Z115" i="20"/>
  <c r="Z116" i="20"/>
  <c r="Z120" i="20"/>
  <c r="Z123" i="20"/>
  <c r="Z127" i="20"/>
  <c r="Z128" i="20"/>
  <c r="Z131" i="20"/>
  <c r="Z135" i="20"/>
  <c r="Z136" i="20"/>
  <c r="Z139" i="20"/>
  <c r="Z143" i="20"/>
  <c r="Z144" i="20"/>
  <c r="Z147" i="20"/>
  <c r="Z156" i="20"/>
  <c r="Z160" i="20"/>
  <c r="Z163" i="20"/>
  <c r="Z167" i="20"/>
  <c r="Z172" i="20"/>
  <c r="Z60" i="20"/>
  <c r="Z64" i="20"/>
  <c r="Z68" i="20"/>
  <c r="Z72" i="20"/>
  <c r="Z76" i="20"/>
  <c r="Z80" i="20"/>
  <c r="Z84" i="20"/>
  <c r="Z88" i="20"/>
  <c r="Z91" i="20"/>
  <c r="Z96" i="20"/>
  <c r="Z99" i="20"/>
  <c r="Z100" i="20"/>
  <c r="Z104" i="20"/>
  <c r="Z108" i="20"/>
  <c r="Z111" i="20"/>
  <c r="Z119" i="20"/>
  <c r="Z124" i="20"/>
  <c r="Z132" i="20"/>
  <c r="Z140" i="20"/>
  <c r="Z148" i="20"/>
  <c r="Z151" i="20"/>
  <c r="Z152" i="20"/>
  <c r="Z155" i="20"/>
  <c r="Z159" i="20"/>
  <c r="Z11" i="20"/>
  <c r="Z15" i="20"/>
  <c r="Z19" i="20"/>
  <c r="Z23" i="20"/>
  <c r="Z27" i="20"/>
  <c r="Z31" i="20"/>
  <c r="Z35" i="20"/>
  <c r="Z39" i="20"/>
</calcChain>
</file>

<file path=xl/comments1.xml><?xml version="1.0" encoding="utf-8"?>
<comments xmlns="http://schemas.openxmlformats.org/spreadsheetml/2006/main">
  <authors>
    <author>鹿児島県</author>
  </authors>
  <commentList>
    <comment ref="A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濡れ枝</t>
        </r>
      </text>
    </comment>
    <comment ref="P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濡れ枝</t>
        </r>
      </text>
    </comment>
    <comment ref="A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濡れ枝</t>
        </r>
      </text>
    </comment>
    <comment ref="P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濡れ枝</t>
        </r>
      </text>
    </comment>
  </commentList>
</comments>
</file>

<file path=xl/sharedStrings.xml><?xml version="1.0" encoding="utf-8"?>
<sst xmlns="http://schemas.openxmlformats.org/spreadsheetml/2006/main" count="44" uniqueCount="41">
  <si>
    <t>１０月</t>
  </si>
  <si>
    <t>５日間移動平均気温と‘ゆたかみどり’の耐凍性（上位芽）の推移</t>
  </si>
  <si>
    <t>21年～22年</t>
    <rPh sb="2" eb="3">
      <t>ネン</t>
    </rPh>
    <rPh sb="6" eb="7">
      <t>ネン</t>
    </rPh>
    <phoneticPr fontId="1"/>
  </si>
  <si>
    <t>21年～22年移動平均</t>
    <rPh sb="2" eb="3">
      <t>ネン</t>
    </rPh>
    <rPh sb="6" eb="7">
      <t>ネン</t>
    </rPh>
    <rPh sb="7" eb="9">
      <t>イドウ</t>
    </rPh>
    <rPh sb="9" eb="11">
      <t>ヘイキン</t>
    </rPh>
    <phoneticPr fontId="1"/>
  </si>
  <si>
    <t>22年～23年</t>
    <rPh sb="2" eb="3">
      <t>ネン</t>
    </rPh>
    <rPh sb="6" eb="7">
      <t>ネン</t>
    </rPh>
    <phoneticPr fontId="1"/>
  </si>
  <si>
    <t>22年～23年移動平均</t>
    <rPh sb="2" eb="3">
      <t>ネン</t>
    </rPh>
    <rPh sb="6" eb="7">
      <t>ネン</t>
    </rPh>
    <rPh sb="7" eb="9">
      <t>イドウ</t>
    </rPh>
    <rPh sb="9" eb="11">
      <t>ヘイキン</t>
    </rPh>
    <phoneticPr fontId="1"/>
  </si>
  <si>
    <t>23年～24年</t>
    <rPh sb="2" eb="3">
      <t>ネン</t>
    </rPh>
    <rPh sb="6" eb="7">
      <t>ネン</t>
    </rPh>
    <phoneticPr fontId="1"/>
  </si>
  <si>
    <t>23年～24年移動平均</t>
    <rPh sb="2" eb="3">
      <t>ネン</t>
    </rPh>
    <rPh sb="6" eb="7">
      <t>ネン</t>
    </rPh>
    <rPh sb="7" eb="9">
      <t>イドウ</t>
    </rPh>
    <rPh sb="9" eb="11">
      <t>ヘイキン</t>
    </rPh>
    <phoneticPr fontId="1"/>
  </si>
  <si>
    <t>24年～25年</t>
    <rPh sb="2" eb="3">
      <t>ネン</t>
    </rPh>
    <rPh sb="6" eb="7">
      <t>ネン</t>
    </rPh>
    <phoneticPr fontId="1"/>
  </si>
  <si>
    <t>24年～25年移動平均</t>
    <rPh sb="2" eb="3">
      <t>ネン</t>
    </rPh>
    <rPh sb="6" eb="7">
      <t>ネン</t>
    </rPh>
    <rPh sb="7" eb="9">
      <t>イドウ</t>
    </rPh>
    <rPh sb="9" eb="11">
      <t>ヘイキン</t>
    </rPh>
    <phoneticPr fontId="1"/>
  </si>
  <si>
    <t>25年～26年</t>
    <rPh sb="2" eb="3">
      <t>ネン</t>
    </rPh>
    <rPh sb="6" eb="7">
      <t>ネン</t>
    </rPh>
    <phoneticPr fontId="1"/>
  </si>
  <si>
    <t>25年～26年移動平均</t>
    <rPh sb="2" eb="3">
      <t>ネン</t>
    </rPh>
    <rPh sb="6" eb="7">
      <t>ネン</t>
    </rPh>
    <rPh sb="7" eb="9">
      <t>イドウ</t>
    </rPh>
    <rPh sb="9" eb="11">
      <t>ヘイキン</t>
    </rPh>
    <phoneticPr fontId="1"/>
  </si>
  <si>
    <t>10年平均</t>
    <rPh sb="2" eb="3">
      <t>ネン</t>
    </rPh>
    <rPh sb="3" eb="5">
      <t>ヘイキン</t>
    </rPh>
    <phoneticPr fontId="1"/>
  </si>
  <si>
    <t>被害率の推移（％）</t>
    <rPh sb="0" eb="3">
      <t>ヒガイリツ</t>
    </rPh>
    <rPh sb="4" eb="6">
      <t>スイイ</t>
    </rPh>
    <phoneticPr fontId="1"/>
  </si>
  <si>
    <t>ゆたかみどり：上位芽</t>
    <rPh sb="7" eb="10">
      <t>ジョウイガ</t>
    </rPh>
    <phoneticPr fontId="1"/>
  </si>
  <si>
    <t>26年～27年移動平均</t>
    <rPh sb="2" eb="3">
      <t>ネン</t>
    </rPh>
    <rPh sb="6" eb="7">
      <t>ネン</t>
    </rPh>
    <rPh sb="7" eb="9">
      <t>イドウ</t>
    </rPh>
    <rPh sb="9" eb="11">
      <t>ヘイキン</t>
    </rPh>
    <phoneticPr fontId="1"/>
  </si>
  <si>
    <t>26年～27年</t>
    <rPh sb="2" eb="3">
      <t>ネン</t>
    </rPh>
    <rPh sb="6" eb="7">
      <t>ネン</t>
    </rPh>
    <phoneticPr fontId="1"/>
  </si>
  <si>
    <t>27年～28年</t>
    <rPh sb="2" eb="3">
      <t>ネン</t>
    </rPh>
    <rPh sb="6" eb="7">
      <t>ネン</t>
    </rPh>
    <phoneticPr fontId="1"/>
  </si>
  <si>
    <t>27年～28年移動平均</t>
    <rPh sb="2" eb="3">
      <t>ネン</t>
    </rPh>
    <rPh sb="6" eb="7">
      <t>ネン</t>
    </rPh>
    <rPh sb="7" eb="9">
      <t>イドウ</t>
    </rPh>
    <rPh sb="9" eb="11">
      <t>ヘイキン</t>
    </rPh>
    <phoneticPr fontId="1"/>
  </si>
  <si>
    <t>28年～29年</t>
    <rPh sb="2" eb="3">
      <t>ネン</t>
    </rPh>
    <rPh sb="6" eb="7">
      <t>ネン</t>
    </rPh>
    <phoneticPr fontId="1"/>
  </si>
  <si>
    <t>28年～29年移動平均</t>
    <rPh sb="2" eb="3">
      <t>ネン</t>
    </rPh>
    <rPh sb="6" eb="7">
      <t>ネン</t>
    </rPh>
    <rPh sb="7" eb="9">
      <t>イドウ</t>
    </rPh>
    <rPh sb="9" eb="11">
      <t>ヘイキン</t>
    </rPh>
    <phoneticPr fontId="1"/>
  </si>
  <si>
    <t>は気象装置故障のため暫定値加世田アメダスのデータ</t>
    <rPh sb="1" eb="3">
      <t>キショウ</t>
    </rPh>
    <rPh sb="3" eb="5">
      <t>ソウチ</t>
    </rPh>
    <rPh sb="5" eb="7">
      <t>コショウ</t>
    </rPh>
    <rPh sb="10" eb="13">
      <t>ザンテイチ</t>
    </rPh>
    <rPh sb="13" eb="16">
      <t>カセダ</t>
    </rPh>
    <phoneticPr fontId="1"/>
  </si>
  <si>
    <t>を入力した値</t>
    <rPh sb="1" eb="3">
      <t>ニュウリョク</t>
    </rPh>
    <rPh sb="5" eb="6">
      <t>アタイ</t>
    </rPh>
    <phoneticPr fontId="1"/>
  </si>
  <si>
    <t>やぶきた：上位芽</t>
    <rPh sb="5" eb="8">
      <t>ジョウイガ</t>
    </rPh>
    <phoneticPr fontId="1"/>
  </si>
  <si>
    <t>29年～30年移動平均</t>
    <rPh sb="2" eb="3">
      <t>ネン</t>
    </rPh>
    <rPh sb="6" eb="7">
      <t>ネン</t>
    </rPh>
    <rPh sb="7" eb="9">
      <t>イドウ</t>
    </rPh>
    <rPh sb="9" eb="11">
      <t>ヘイキン</t>
    </rPh>
    <phoneticPr fontId="1"/>
  </si>
  <si>
    <t>29年～30年</t>
    <rPh sb="2" eb="3">
      <t>ネン</t>
    </rPh>
    <rPh sb="6" eb="7">
      <t>ネン</t>
    </rPh>
    <phoneticPr fontId="1"/>
  </si>
  <si>
    <t>（</t>
    <phoneticPr fontId="1"/>
  </si>
  <si>
    <t>平均気温</t>
    <rPh sb="0" eb="2">
      <t>ヘイキン</t>
    </rPh>
    <rPh sb="2" eb="4">
      <t>キオン</t>
    </rPh>
    <phoneticPr fontId="1"/>
  </si>
  <si>
    <t>30年～31年</t>
    <rPh sb="2" eb="3">
      <t>ネン</t>
    </rPh>
    <rPh sb="6" eb="7">
      <t>ネン</t>
    </rPh>
    <phoneticPr fontId="1"/>
  </si>
  <si>
    <t>30年～31年移動平均</t>
    <rPh sb="2" eb="3">
      <t>ネン</t>
    </rPh>
    <rPh sb="6" eb="7">
      <t>ネン</t>
    </rPh>
    <rPh sb="7" eb="9">
      <t>イドウ</t>
    </rPh>
    <rPh sb="9" eb="11">
      <t>ヘイキン</t>
    </rPh>
    <phoneticPr fontId="1"/>
  </si>
  <si>
    <t>ゆたかみどり</t>
    <phoneticPr fontId="1"/>
  </si>
  <si>
    <t>やぶきた</t>
    <phoneticPr fontId="1"/>
  </si>
  <si>
    <t>５日間移動平均</t>
    <phoneticPr fontId="1"/>
  </si>
  <si>
    <t>移動平均</t>
  </si>
  <si>
    <t>30年～31年ゆたか</t>
    <rPh sb="2" eb="3">
      <t>ネン</t>
    </rPh>
    <rPh sb="6" eb="7">
      <t>ネン</t>
    </rPh>
    <phoneticPr fontId="1"/>
  </si>
  <si>
    <t>30年～31年やぶきた</t>
    <rPh sb="2" eb="3">
      <t>ネン</t>
    </rPh>
    <rPh sb="6" eb="7">
      <t>ネン</t>
    </rPh>
    <phoneticPr fontId="1"/>
  </si>
  <si>
    <t>耐凍温度</t>
    <rPh sb="0" eb="2">
      <t>タイトウ</t>
    </rPh>
    <rPh sb="2" eb="4">
      <t>オンド</t>
    </rPh>
    <phoneticPr fontId="1"/>
  </si>
  <si>
    <t>R1年～2年</t>
    <rPh sb="2" eb="3">
      <t>ネン</t>
    </rPh>
    <rPh sb="5" eb="6">
      <t>ネン</t>
    </rPh>
    <phoneticPr fontId="1"/>
  </si>
  <si>
    <t>R1年～2年移動平均</t>
    <rPh sb="2" eb="3">
      <t>ネン</t>
    </rPh>
    <rPh sb="5" eb="6">
      <t>ネン</t>
    </rPh>
    <rPh sb="6" eb="8">
      <t>イドウ</t>
    </rPh>
    <rPh sb="8" eb="10">
      <t>ヘイキン</t>
    </rPh>
    <phoneticPr fontId="1"/>
  </si>
  <si>
    <t>ゆたかみどり</t>
  </si>
  <si>
    <t>やぶきた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</si>
</sst>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m/d;@"/>
    <numFmt numFmtId="177" formatCode="m/d"/>
    <numFmt numFmtId="178" formatCode="0.0_);[Red]\(0.0\)"/>
    <numFmt numFmtId="179" formatCode="0_);[Red]\(0\)"/>
    <numFmt numFmtId="180" formatCode="0.0_ "/>
    <numFmt numFmtId="181" formatCode="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color indexed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68">
    <xf numFmtId="0" fontId="0" fillId="0" borderId="0" xfId="0"/>
    <xf numFmtId="177" fontId="0" fillId="0" borderId="0" xfId="0" applyNumberFormat="1"/>
    <xf numFmtId="176" fontId="0" fillId="0" borderId="0" xfId="0" applyNumberFormat="1"/>
    <xf numFmtId="0" fontId="2" fillId="0" borderId="0" xfId="0" applyFont="1"/>
    <xf numFmtId="178" fontId="0" fillId="0" borderId="0" xfId="0" applyNumberFormat="1"/>
    <xf numFmtId="180" fontId="0" fillId="0" borderId="0" xfId="0" applyNumberFormat="1"/>
    <xf numFmtId="180" fontId="0" fillId="0" borderId="0" xfId="0" applyNumberFormat="1" applyBorder="1" applyAlignment="1">
      <alignment vertical="center"/>
    </xf>
    <xf numFmtId="0" fontId="0" fillId="0" borderId="0" xfId="0" applyBorder="1"/>
    <xf numFmtId="0" fontId="4" fillId="0" borderId="0" xfId="1" applyFont="1" applyAlignment="1"/>
    <xf numFmtId="0" fontId="5" fillId="0" borderId="0" xfId="1" applyFont="1">
      <alignment vertical="center"/>
    </xf>
    <xf numFmtId="0" fontId="4" fillId="0" borderId="2" xfId="1" applyFont="1" applyBorder="1" applyAlignment="1"/>
    <xf numFmtId="0" fontId="4" fillId="0" borderId="0" xfId="1" applyFont="1" applyBorder="1" applyAlignment="1"/>
    <xf numFmtId="0" fontId="4" fillId="0" borderId="3" xfId="1" applyFont="1" applyBorder="1" applyAlignment="1"/>
    <xf numFmtId="0" fontId="5" fillId="0" borderId="0" xfId="1" applyFont="1" applyBorder="1">
      <alignment vertical="center"/>
    </xf>
    <xf numFmtId="176" fontId="4" fillId="0" borderId="0" xfId="1" applyNumberFormat="1" applyFont="1" applyBorder="1" applyAlignment="1"/>
    <xf numFmtId="181" fontId="4" fillId="0" borderId="0" xfId="1" applyNumberFormat="1" applyFont="1" applyBorder="1" applyAlignment="1"/>
    <xf numFmtId="181" fontId="5" fillId="0" borderId="0" xfId="1" applyNumberFormat="1" applyFont="1">
      <alignment vertical="center"/>
    </xf>
    <xf numFmtId="179" fontId="4" fillId="0" borderId="0" xfId="1" applyNumberFormat="1" applyFont="1" applyBorder="1" applyAlignment="1"/>
    <xf numFmtId="179" fontId="5" fillId="0" borderId="0" xfId="1" applyNumberFormat="1" applyFont="1">
      <alignment vertical="center"/>
    </xf>
    <xf numFmtId="176" fontId="4" fillId="0" borderId="0" xfId="1" applyNumberFormat="1" applyFont="1" applyAlignment="1"/>
    <xf numFmtId="181" fontId="4" fillId="0" borderId="0" xfId="1" applyNumberFormat="1" applyFont="1" applyAlignment="1"/>
    <xf numFmtId="179" fontId="4" fillId="0" borderId="0" xfId="1" applyNumberFormat="1" applyFont="1" applyAlignment="1"/>
    <xf numFmtId="176" fontId="5" fillId="0" borderId="0" xfId="1" applyNumberFormat="1" applyFont="1">
      <alignment vertical="center"/>
    </xf>
    <xf numFmtId="179" fontId="4" fillId="0" borderId="0" xfId="1" applyNumberFormat="1" applyFont="1" applyFill="1" applyBorder="1" applyAlignment="1"/>
    <xf numFmtId="181" fontId="5" fillId="0" borderId="0" xfId="1" applyNumberFormat="1" applyFont="1" applyAlignment="1">
      <alignment horizontal="right" vertical="center"/>
    </xf>
    <xf numFmtId="176" fontId="5" fillId="0" borderId="2" xfId="1" applyNumberFormat="1" applyFont="1" applyBorder="1">
      <alignment vertical="center"/>
    </xf>
    <xf numFmtId="179" fontId="5" fillId="0" borderId="2" xfId="1" applyNumberFormat="1" applyFont="1" applyBorder="1">
      <alignment vertical="center"/>
    </xf>
    <xf numFmtId="181" fontId="5" fillId="0" borderId="2" xfId="1" applyNumberFormat="1" applyFont="1" applyBorder="1">
      <alignment vertical="center"/>
    </xf>
    <xf numFmtId="0" fontId="0" fillId="0" borderId="0" xfId="0" applyFill="1"/>
    <xf numFmtId="0" fontId="0" fillId="0" borderId="0" xfId="0" applyFill="1" applyBorder="1"/>
    <xf numFmtId="178" fontId="0" fillId="2" borderId="0" xfId="0" applyNumberFormat="1" applyFill="1"/>
    <xf numFmtId="0" fontId="0" fillId="2" borderId="0" xfId="0" applyFill="1"/>
    <xf numFmtId="178" fontId="0" fillId="0" borderId="0" xfId="0" applyNumberFormat="1" applyFill="1"/>
    <xf numFmtId="0" fontId="0" fillId="3" borderId="4" xfId="0" applyFill="1" applyBorder="1"/>
    <xf numFmtId="0" fontId="0" fillId="3" borderId="4" xfId="0" applyFill="1" applyBorder="1" applyAlignment="1"/>
    <xf numFmtId="0" fontId="2" fillId="3" borderId="4" xfId="0" applyFont="1" applyFill="1" applyBorder="1"/>
    <xf numFmtId="0" fontId="0" fillId="3" borderId="4" xfId="0" applyNumberFormat="1" applyFill="1" applyBorder="1"/>
    <xf numFmtId="181" fontId="0" fillId="3" borderId="4" xfId="0" applyNumberFormat="1" applyFill="1" applyBorder="1"/>
    <xf numFmtId="0" fontId="0" fillId="4" borderId="4" xfId="0" applyFill="1" applyBorder="1"/>
    <xf numFmtId="0" fontId="2" fillId="4" borderId="4" xfId="0" applyFont="1" applyFill="1" applyBorder="1"/>
    <xf numFmtId="180" fontId="0" fillId="2" borderId="0" xfId="0" applyNumberFormat="1" applyFill="1"/>
    <xf numFmtId="0" fontId="0" fillId="0" borderId="4" xfId="0" applyFill="1" applyBorder="1"/>
    <xf numFmtId="0" fontId="2" fillId="0" borderId="4" xfId="0" applyFont="1" applyFill="1" applyBorder="1"/>
    <xf numFmtId="0" fontId="0" fillId="0" borderId="0" xfId="0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177" fontId="0" fillId="0" borderId="0" xfId="0" applyNumberFormat="1" applyBorder="1"/>
    <xf numFmtId="178" fontId="0" fillId="0" borderId="0" xfId="0" applyNumberFormat="1" applyBorder="1"/>
    <xf numFmtId="177" fontId="0" fillId="0" borderId="1" xfId="0" applyNumberFormat="1" applyBorder="1"/>
    <xf numFmtId="178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181" fontId="0" fillId="3" borderId="5" xfId="0" applyNumberFormat="1" applyFill="1" applyBorder="1"/>
    <xf numFmtId="0" fontId="0" fillId="0" borderId="5" xfId="0" applyFill="1" applyBorder="1"/>
    <xf numFmtId="0" fontId="0" fillId="4" borderId="5" xfId="0" applyFill="1" applyBorder="1"/>
    <xf numFmtId="0" fontId="0" fillId="0" borderId="7" xfId="0" applyFill="1" applyBorder="1"/>
    <xf numFmtId="0" fontId="0" fillId="0" borderId="7" xfId="0" applyFill="1" applyBorder="1" applyAlignment="1"/>
    <xf numFmtId="0" fontId="2" fillId="0" borderId="7" xfId="0" applyFont="1" applyFill="1" applyBorder="1"/>
    <xf numFmtId="178" fontId="0" fillId="0" borderId="6" xfId="0" applyNumberFormat="1" applyBorder="1"/>
    <xf numFmtId="0" fontId="0" fillId="2" borderId="7" xfId="0" applyFill="1" applyBorder="1"/>
    <xf numFmtId="0" fontId="0" fillId="0" borderId="7" xfId="0" applyNumberFormat="1" applyFill="1" applyBorder="1"/>
    <xf numFmtId="181" fontId="0" fillId="0" borderId="7" xfId="0" applyNumberFormat="1" applyFill="1" applyBorder="1"/>
    <xf numFmtId="181" fontId="0" fillId="0" borderId="8" xfId="0" applyNumberFormat="1" applyFill="1" applyBorder="1"/>
    <xf numFmtId="0" fontId="0" fillId="3" borderId="7" xfId="0" applyFill="1" applyBorder="1"/>
    <xf numFmtId="0" fontId="0" fillId="5" borderId="0" xfId="0" applyFill="1"/>
    <xf numFmtId="178" fontId="0" fillId="5" borderId="0" xfId="0" applyNumberFormat="1" applyFill="1"/>
    <xf numFmtId="0" fontId="0" fillId="5" borderId="0" xfId="0" applyFill="1" applyBorder="1"/>
    <xf numFmtId="0" fontId="0" fillId="5" borderId="1" xfId="0" applyFill="1" applyBorder="1"/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0066"/>
      <color rgb="FF00FF00"/>
      <color rgb="FFFF7C80"/>
      <color rgb="FF0066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349690893783515E-2"/>
          <c:y val="1.8025181675557729E-2"/>
          <c:w val="0.88526457092887123"/>
          <c:h val="0.93581081081081086"/>
        </c:manualLayout>
      </c:layout>
      <c:lineChart>
        <c:grouping val="standard"/>
        <c:varyColors val="0"/>
        <c:ser>
          <c:idx val="0"/>
          <c:order val="0"/>
          <c:tx>
            <c:strRef>
              <c:f>Gr用データ!$Z$6</c:f>
              <c:strCache>
                <c:ptCount val="1"/>
                <c:pt idx="0">
                  <c:v>10年平均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Gr用データ!$N$7:$N$185</c:f>
              <c:numCache>
                <c:formatCode>m/d;@</c:formatCode>
                <c:ptCount val="179"/>
                <c:pt idx="0">
                  <c:v>37899</c:v>
                </c:pt>
                <c:pt idx="1">
                  <c:v>37900</c:v>
                </c:pt>
                <c:pt idx="2">
                  <c:v>37901</c:v>
                </c:pt>
                <c:pt idx="3">
                  <c:v>37902</c:v>
                </c:pt>
                <c:pt idx="4">
                  <c:v>37903</c:v>
                </c:pt>
                <c:pt idx="5">
                  <c:v>37904</c:v>
                </c:pt>
                <c:pt idx="6">
                  <c:v>37905</c:v>
                </c:pt>
                <c:pt idx="7">
                  <c:v>37906</c:v>
                </c:pt>
                <c:pt idx="8">
                  <c:v>37907</c:v>
                </c:pt>
                <c:pt idx="9">
                  <c:v>37908</c:v>
                </c:pt>
                <c:pt idx="10">
                  <c:v>37909</c:v>
                </c:pt>
                <c:pt idx="11">
                  <c:v>37910</c:v>
                </c:pt>
                <c:pt idx="12">
                  <c:v>37911</c:v>
                </c:pt>
                <c:pt idx="13">
                  <c:v>37912</c:v>
                </c:pt>
                <c:pt idx="14">
                  <c:v>37913</c:v>
                </c:pt>
                <c:pt idx="15">
                  <c:v>37914</c:v>
                </c:pt>
                <c:pt idx="16">
                  <c:v>37915</c:v>
                </c:pt>
                <c:pt idx="17">
                  <c:v>37916</c:v>
                </c:pt>
                <c:pt idx="18">
                  <c:v>37917</c:v>
                </c:pt>
                <c:pt idx="19">
                  <c:v>37918</c:v>
                </c:pt>
                <c:pt idx="20">
                  <c:v>37919</c:v>
                </c:pt>
                <c:pt idx="21">
                  <c:v>37920</c:v>
                </c:pt>
                <c:pt idx="22">
                  <c:v>37921</c:v>
                </c:pt>
                <c:pt idx="23">
                  <c:v>37922</c:v>
                </c:pt>
                <c:pt idx="24">
                  <c:v>37923</c:v>
                </c:pt>
                <c:pt idx="25">
                  <c:v>37924</c:v>
                </c:pt>
                <c:pt idx="26">
                  <c:v>37925</c:v>
                </c:pt>
                <c:pt idx="27">
                  <c:v>37926</c:v>
                </c:pt>
                <c:pt idx="28">
                  <c:v>37927</c:v>
                </c:pt>
                <c:pt idx="29">
                  <c:v>37928</c:v>
                </c:pt>
                <c:pt idx="30">
                  <c:v>37929</c:v>
                </c:pt>
                <c:pt idx="31">
                  <c:v>37930</c:v>
                </c:pt>
                <c:pt idx="32">
                  <c:v>37931</c:v>
                </c:pt>
                <c:pt idx="33">
                  <c:v>37932</c:v>
                </c:pt>
                <c:pt idx="34">
                  <c:v>37933</c:v>
                </c:pt>
                <c:pt idx="35">
                  <c:v>37934</c:v>
                </c:pt>
                <c:pt idx="36">
                  <c:v>37935</c:v>
                </c:pt>
                <c:pt idx="37">
                  <c:v>37936</c:v>
                </c:pt>
                <c:pt idx="38">
                  <c:v>37937</c:v>
                </c:pt>
                <c:pt idx="39">
                  <c:v>37938</c:v>
                </c:pt>
                <c:pt idx="40">
                  <c:v>37939</c:v>
                </c:pt>
                <c:pt idx="41">
                  <c:v>37940</c:v>
                </c:pt>
                <c:pt idx="42">
                  <c:v>37941</c:v>
                </c:pt>
                <c:pt idx="43">
                  <c:v>37942</c:v>
                </c:pt>
                <c:pt idx="44">
                  <c:v>37943</c:v>
                </c:pt>
                <c:pt idx="45">
                  <c:v>37944</c:v>
                </c:pt>
                <c:pt idx="46">
                  <c:v>37945</c:v>
                </c:pt>
                <c:pt idx="47">
                  <c:v>37946</c:v>
                </c:pt>
                <c:pt idx="48">
                  <c:v>37947</c:v>
                </c:pt>
                <c:pt idx="49">
                  <c:v>37948</c:v>
                </c:pt>
                <c:pt idx="50">
                  <c:v>37949</c:v>
                </c:pt>
                <c:pt idx="51">
                  <c:v>37950</c:v>
                </c:pt>
                <c:pt idx="52">
                  <c:v>37951</c:v>
                </c:pt>
                <c:pt idx="53">
                  <c:v>37952</c:v>
                </c:pt>
                <c:pt idx="54">
                  <c:v>37953</c:v>
                </c:pt>
                <c:pt idx="55">
                  <c:v>37954</c:v>
                </c:pt>
                <c:pt idx="56">
                  <c:v>37955</c:v>
                </c:pt>
                <c:pt idx="57">
                  <c:v>37956</c:v>
                </c:pt>
                <c:pt idx="58">
                  <c:v>37957</c:v>
                </c:pt>
                <c:pt idx="59">
                  <c:v>37958</c:v>
                </c:pt>
                <c:pt idx="60">
                  <c:v>37959</c:v>
                </c:pt>
                <c:pt idx="61">
                  <c:v>37960</c:v>
                </c:pt>
                <c:pt idx="62">
                  <c:v>37961</c:v>
                </c:pt>
                <c:pt idx="63">
                  <c:v>37962</c:v>
                </c:pt>
                <c:pt idx="64">
                  <c:v>37963</c:v>
                </c:pt>
                <c:pt idx="65">
                  <c:v>37964</c:v>
                </c:pt>
                <c:pt idx="66">
                  <c:v>37965</c:v>
                </c:pt>
                <c:pt idx="67">
                  <c:v>37966</c:v>
                </c:pt>
                <c:pt idx="68">
                  <c:v>37967</c:v>
                </c:pt>
                <c:pt idx="69">
                  <c:v>37968</c:v>
                </c:pt>
                <c:pt idx="70">
                  <c:v>37969</c:v>
                </c:pt>
                <c:pt idx="71">
                  <c:v>37970</c:v>
                </c:pt>
                <c:pt idx="72">
                  <c:v>37971</c:v>
                </c:pt>
                <c:pt idx="73">
                  <c:v>37972</c:v>
                </c:pt>
                <c:pt idx="74">
                  <c:v>37973</c:v>
                </c:pt>
                <c:pt idx="75">
                  <c:v>37974</c:v>
                </c:pt>
                <c:pt idx="76">
                  <c:v>37975</c:v>
                </c:pt>
                <c:pt idx="77">
                  <c:v>37976</c:v>
                </c:pt>
                <c:pt idx="78">
                  <c:v>37977</c:v>
                </c:pt>
                <c:pt idx="79">
                  <c:v>37978</c:v>
                </c:pt>
                <c:pt idx="80">
                  <c:v>37979</c:v>
                </c:pt>
                <c:pt idx="81">
                  <c:v>37980</c:v>
                </c:pt>
                <c:pt idx="82">
                  <c:v>37981</c:v>
                </c:pt>
                <c:pt idx="83">
                  <c:v>37982</c:v>
                </c:pt>
                <c:pt idx="84">
                  <c:v>37983</c:v>
                </c:pt>
                <c:pt idx="85">
                  <c:v>37984</c:v>
                </c:pt>
                <c:pt idx="86">
                  <c:v>37985</c:v>
                </c:pt>
                <c:pt idx="87">
                  <c:v>37986</c:v>
                </c:pt>
                <c:pt idx="88">
                  <c:v>37987</c:v>
                </c:pt>
                <c:pt idx="89">
                  <c:v>37988</c:v>
                </c:pt>
                <c:pt idx="90">
                  <c:v>37989</c:v>
                </c:pt>
                <c:pt idx="91">
                  <c:v>37990</c:v>
                </c:pt>
                <c:pt idx="92">
                  <c:v>37991</c:v>
                </c:pt>
                <c:pt idx="93">
                  <c:v>37992</c:v>
                </c:pt>
                <c:pt idx="94">
                  <c:v>37993</c:v>
                </c:pt>
                <c:pt idx="95">
                  <c:v>37994</c:v>
                </c:pt>
                <c:pt idx="96">
                  <c:v>37995</c:v>
                </c:pt>
                <c:pt idx="97">
                  <c:v>37996</c:v>
                </c:pt>
                <c:pt idx="98">
                  <c:v>37997</c:v>
                </c:pt>
                <c:pt idx="99">
                  <c:v>37998</c:v>
                </c:pt>
                <c:pt idx="100">
                  <c:v>37999</c:v>
                </c:pt>
                <c:pt idx="101">
                  <c:v>38000</c:v>
                </c:pt>
                <c:pt idx="102">
                  <c:v>38001</c:v>
                </c:pt>
                <c:pt idx="103">
                  <c:v>38002</c:v>
                </c:pt>
                <c:pt idx="104">
                  <c:v>38003</c:v>
                </c:pt>
                <c:pt idx="105">
                  <c:v>38004</c:v>
                </c:pt>
                <c:pt idx="106">
                  <c:v>38005</c:v>
                </c:pt>
                <c:pt idx="107">
                  <c:v>38006</c:v>
                </c:pt>
                <c:pt idx="108">
                  <c:v>38007</c:v>
                </c:pt>
                <c:pt idx="109">
                  <c:v>38008</c:v>
                </c:pt>
                <c:pt idx="110">
                  <c:v>38009</c:v>
                </c:pt>
                <c:pt idx="111">
                  <c:v>38010</c:v>
                </c:pt>
                <c:pt idx="112">
                  <c:v>38011</c:v>
                </c:pt>
                <c:pt idx="113">
                  <c:v>38012</c:v>
                </c:pt>
                <c:pt idx="114">
                  <c:v>38013</c:v>
                </c:pt>
                <c:pt idx="115">
                  <c:v>38014</c:v>
                </c:pt>
                <c:pt idx="116">
                  <c:v>38015</c:v>
                </c:pt>
                <c:pt idx="117">
                  <c:v>38016</c:v>
                </c:pt>
                <c:pt idx="118">
                  <c:v>38017</c:v>
                </c:pt>
                <c:pt idx="119">
                  <c:v>38018</c:v>
                </c:pt>
                <c:pt idx="120">
                  <c:v>38019</c:v>
                </c:pt>
                <c:pt idx="121">
                  <c:v>38020</c:v>
                </c:pt>
                <c:pt idx="122">
                  <c:v>38021</c:v>
                </c:pt>
                <c:pt idx="123">
                  <c:v>38022</c:v>
                </c:pt>
                <c:pt idx="124">
                  <c:v>38023</c:v>
                </c:pt>
                <c:pt idx="125">
                  <c:v>38024</c:v>
                </c:pt>
                <c:pt idx="126">
                  <c:v>38025</c:v>
                </c:pt>
                <c:pt idx="127">
                  <c:v>38026</c:v>
                </c:pt>
                <c:pt idx="128">
                  <c:v>38027</c:v>
                </c:pt>
                <c:pt idx="129">
                  <c:v>38028</c:v>
                </c:pt>
                <c:pt idx="130">
                  <c:v>38029</c:v>
                </c:pt>
                <c:pt idx="131">
                  <c:v>38030</c:v>
                </c:pt>
                <c:pt idx="132">
                  <c:v>38031</c:v>
                </c:pt>
                <c:pt idx="133">
                  <c:v>38032</c:v>
                </c:pt>
                <c:pt idx="134">
                  <c:v>38033</c:v>
                </c:pt>
                <c:pt idx="135">
                  <c:v>38034</c:v>
                </c:pt>
                <c:pt idx="136">
                  <c:v>38035</c:v>
                </c:pt>
                <c:pt idx="137">
                  <c:v>38036</c:v>
                </c:pt>
                <c:pt idx="138">
                  <c:v>38037</c:v>
                </c:pt>
                <c:pt idx="139">
                  <c:v>38038</c:v>
                </c:pt>
                <c:pt idx="140">
                  <c:v>38039</c:v>
                </c:pt>
                <c:pt idx="141">
                  <c:v>38040</c:v>
                </c:pt>
                <c:pt idx="142">
                  <c:v>38041</c:v>
                </c:pt>
                <c:pt idx="143">
                  <c:v>38042</c:v>
                </c:pt>
                <c:pt idx="144">
                  <c:v>38043</c:v>
                </c:pt>
                <c:pt idx="145">
                  <c:v>38044</c:v>
                </c:pt>
                <c:pt idx="146">
                  <c:v>38045</c:v>
                </c:pt>
                <c:pt idx="147">
                  <c:v>38046</c:v>
                </c:pt>
                <c:pt idx="148">
                  <c:v>38047</c:v>
                </c:pt>
                <c:pt idx="149">
                  <c:v>38048</c:v>
                </c:pt>
                <c:pt idx="150">
                  <c:v>38049</c:v>
                </c:pt>
                <c:pt idx="151">
                  <c:v>38050</c:v>
                </c:pt>
                <c:pt idx="152">
                  <c:v>38051</c:v>
                </c:pt>
                <c:pt idx="153">
                  <c:v>38052</c:v>
                </c:pt>
                <c:pt idx="154">
                  <c:v>38053</c:v>
                </c:pt>
                <c:pt idx="155">
                  <c:v>38054</c:v>
                </c:pt>
                <c:pt idx="156">
                  <c:v>38055</c:v>
                </c:pt>
                <c:pt idx="157">
                  <c:v>38056</c:v>
                </c:pt>
                <c:pt idx="158">
                  <c:v>38057</c:v>
                </c:pt>
                <c:pt idx="159">
                  <c:v>38058</c:v>
                </c:pt>
                <c:pt idx="160">
                  <c:v>38059</c:v>
                </c:pt>
                <c:pt idx="161">
                  <c:v>38060</c:v>
                </c:pt>
                <c:pt idx="162">
                  <c:v>38061</c:v>
                </c:pt>
                <c:pt idx="163">
                  <c:v>38062</c:v>
                </c:pt>
                <c:pt idx="164">
                  <c:v>38063</c:v>
                </c:pt>
                <c:pt idx="165">
                  <c:v>38064</c:v>
                </c:pt>
                <c:pt idx="166">
                  <c:v>38065</c:v>
                </c:pt>
                <c:pt idx="167">
                  <c:v>38066</c:v>
                </c:pt>
                <c:pt idx="168">
                  <c:v>38067</c:v>
                </c:pt>
                <c:pt idx="169">
                  <c:v>38068</c:v>
                </c:pt>
                <c:pt idx="170">
                  <c:v>38069</c:v>
                </c:pt>
                <c:pt idx="171">
                  <c:v>38070</c:v>
                </c:pt>
                <c:pt idx="172">
                  <c:v>38071</c:v>
                </c:pt>
                <c:pt idx="173">
                  <c:v>38072</c:v>
                </c:pt>
                <c:pt idx="174">
                  <c:v>38073</c:v>
                </c:pt>
                <c:pt idx="175">
                  <c:v>38074</c:v>
                </c:pt>
              </c:numCache>
            </c:numRef>
          </c:cat>
          <c:val>
            <c:numRef>
              <c:f>Gr用データ!$Z$7:$Z$172</c:f>
              <c:numCache>
                <c:formatCode>0.0_);[Red]\(0.0\)</c:formatCode>
                <c:ptCount val="166"/>
                <c:pt idx="0">
                  <c:v>22.026666666666667</c:v>
                </c:pt>
                <c:pt idx="1">
                  <c:v>21.935555555555553</c:v>
                </c:pt>
                <c:pt idx="2">
                  <c:v>21.742222222222225</c:v>
                </c:pt>
                <c:pt idx="3">
                  <c:v>21.697777777777773</c:v>
                </c:pt>
                <c:pt idx="4">
                  <c:v>21.81111111111111</c:v>
                </c:pt>
                <c:pt idx="5">
                  <c:v>21.815555555555555</c:v>
                </c:pt>
                <c:pt idx="6">
                  <c:v>21.47111111111111</c:v>
                </c:pt>
                <c:pt idx="7">
                  <c:v>21.162222222222223</c:v>
                </c:pt>
                <c:pt idx="8">
                  <c:v>20.878333333333334</c:v>
                </c:pt>
                <c:pt idx="9">
                  <c:v>20.49388888888889</c:v>
                </c:pt>
                <c:pt idx="10">
                  <c:v>20.005000000000003</c:v>
                </c:pt>
                <c:pt idx="11">
                  <c:v>19.773888888888887</c:v>
                </c:pt>
                <c:pt idx="12">
                  <c:v>19.531666666666666</c:v>
                </c:pt>
                <c:pt idx="13">
                  <c:v>19.300000000000004</c:v>
                </c:pt>
                <c:pt idx="14">
                  <c:v>19.197777777777777</c:v>
                </c:pt>
                <c:pt idx="15">
                  <c:v>19.315555555555552</c:v>
                </c:pt>
                <c:pt idx="16">
                  <c:v>19.451111111111111</c:v>
                </c:pt>
                <c:pt idx="17">
                  <c:v>19.837777777777777</c:v>
                </c:pt>
                <c:pt idx="18">
                  <c:v>19.855555555555554</c:v>
                </c:pt>
                <c:pt idx="19">
                  <c:v>19.633333333333336</c:v>
                </c:pt>
                <c:pt idx="20">
                  <c:v>19.2</c:v>
                </c:pt>
                <c:pt idx="21">
                  <c:v>18.88666666666667</c:v>
                </c:pt>
                <c:pt idx="22">
                  <c:v>18.422222222222224</c:v>
                </c:pt>
                <c:pt idx="23">
                  <c:v>18.135555555555555</c:v>
                </c:pt>
                <c:pt idx="24">
                  <c:v>17.917777777777776</c:v>
                </c:pt>
                <c:pt idx="25">
                  <c:v>17.660000000000004</c:v>
                </c:pt>
                <c:pt idx="26">
                  <c:v>17.384444444444444</c:v>
                </c:pt>
                <c:pt idx="27">
                  <c:v>17.171111111111109</c:v>
                </c:pt>
                <c:pt idx="28">
                  <c:v>16.844444444444445</c:v>
                </c:pt>
                <c:pt idx="29">
                  <c:v>16.52888888888889</c:v>
                </c:pt>
                <c:pt idx="30">
                  <c:v>16.348888888888887</c:v>
                </c:pt>
                <c:pt idx="31">
                  <c:v>16.051111111111112</c:v>
                </c:pt>
                <c:pt idx="32">
                  <c:v>16.12</c:v>
                </c:pt>
                <c:pt idx="33">
                  <c:v>16.268000000000001</c:v>
                </c:pt>
                <c:pt idx="34">
                  <c:v>16.800083333333333</c:v>
                </c:pt>
                <c:pt idx="35">
                  <c:v>17.104499999999998</c:v>
                </c:pt>
                <c:pt idx="36">
                  <c:v>17.217750000000002</c:v>
                </c:pt>
                <c:pt idx="37">
                  <c:v>16.936916666666669</c:v>
                </c:pt>
                <c:pt idx="38">
                  <c:v>16.503249999999998</c:v>
                </c:pt>
                <c:pt idx="39">
                  <c:v>16.160250000000001</c:v>
                </c:pt>
                <c:pt idx="40">
                  <c:v>15.8965</c:v>
                </c:pt>
                <c:pt idx="41">
                  <c:v>15.350833333333336</c:v>
                </c:pt>
                <c:pt idx="42">
                  <c:v>14.74325</c:v>
                </c:pt>
                <c:pt idx="43">
                  <c:v>14.547333333333333</c:v>
                </c:pt>
                <c:pt idx="44">
                  <c:v>14.085583333333336</c:v>
                </c:pt>
                <c:pt idx="45">
                  <c:v>13.643583333333334</c:v>
                </c:pt>
                <c:pt idx="46">
                  <c:v>13.515666666666666</c:v>
                </c:pt>
                <c:pt idx="47">
                  <c:v>13.548750000000002</c:v>
                </c:pt>
                <c:pt idx="48">
                  <c:v>13.462333333333333</c:v>
                </c:pt>
                <c:pt idx="49">
                  <c:v>13.333000000000002</c:v>
                </c:pt>
                <c:pt idx="50">
                  <c:v>13.249666666666666</c:v>
                </c:pt>
                <c:pt idx="51">
                  <c:v>13.195666666666668</c:v>
                </c:pt>
                <c:pt idx="52">
                  <c:v>13.091249999999999</c:v>
                </c:pt>
                <c:pt idx="53">
                  <c:v>12.962499999999997</c:v>
                </c:pt>
                <c:pt idx="54">
                  <c:v>12.948583333333332</c:v>
                </c:pt>
                <c:pt idx="55">
                  <c:v>12.891500000000002</c:v>
                </c:pt>
                <c:pt idx="56">
                  <c:v>13.027916666666666</c:v>
                </c:pt>
                <c:pt idx="57">
                  <c:v>12.996166666666667</c:v>
                </c:pt>
                <c:pt idx="58">
                  <c:v>12.867000000000001</c:v>
                </c:pt>
                <c:pt idx="59">
                  <c:v>12.903083333333333</c:v>
                </c:pt>
                <c:pt idx="60">
                  <c:v>12.753750000000002</c:v>
                </c:pt>
                <c:pt idx="61">
                  <c:v>12.155166666666666</c:v>
                </c:pt>
                <c:pt idx="62">
                  <c:v>11.704083333333333</c:v>
                </c:pt>
                <c:pt idx="63">
                  <c:v>11.066666666666668</c:v>
                </c:pt>
                <c:pt idx="64">
                  <c:v>10.271083333333333</c:v>
                </c:pt>
                <c:pt idx="65">
                  <c:v>9.8195833333333322</c:v>
                </c:pt>
                <c:pt idx="66">
                  <c:v>9.8232499999999998</c:v>
                </c:pt>
                <c:pt idx="67">
                  <c:v>9.9229999999999983</c:v>
                </c:pt>
                <c:pt idx="68">
                  <c:v>9.9142500000000009</c:v>
                </c:pt>
                <c:pt idx="69">
                  <c:v>10.123249999999999</c:v>
                </c:pt>
                <c:pt idx="70">
                  <c:v>10.276166666666667</c:v>
                </c:pt>
                <c:pt idx="71">
                  <c:v>10.079416666666667</c:v>
                </c:pt>
                <c:pt idx="72">
                  <c:v>9.5931666666666668</c:v>
                </c:pt>
                <c:pt idx="73">
                  <c:v>9.0608333333333313</c:v>
                </c:pt>
                <c:pt idx="74">
                  <c:v>8.4116666666666653</c:v>
                </c:pt>
                <c:pt idx="75">
                  <c:v>7.8532500000000001</c:v>
                </c:pt>
                <c:pt idx="76">
                  <c:v>7.8432500000000003</c:v>
                </c:pt>
                <c:pt idx="77">
                  <c:v>8.3040833333333328</c:v>
                </c:pt>
                <c:pt idx="78">
                  <c:v>8.9734999999999996</c:v>
                </c:pt>
                <c:pt idx="79">
                  <c:v>9.4615833333333335</c:v>
                </c:pt>
                <c:pt idx="80">
                  <c:v>9.6600833333333345</c:v>
                </c:pt>
                <c:pt idx="81">
                  <c:v>9.5104166666666679</c:v>
                </c:pt>
                <c:pt idx="82">
                  <c:v>8.9999999999999982</c:v>
                </c:pt>
                <c:pt idx="83">
                  <c:v>8.5069166666666653</c:v>
                </c:pt>
                <c:pt idx="84">
                  <c:v>8.1151666666666671</c:v>
                </c:pt>
                <c:pt idx="85">
                  <c:v>7.8302499999999995</c:v>
                </c:pt>
                <c:pt idx="86">
                  <c:v>7.5210833333333342</c:v>
                </c:pt>
                <c:pt idx="87">
                  <c:v>7.1377500000000014</c:v>
                </c:pt>
                <c:pt idx="88">
                  <c:v>6.9134999999999991</c:v>
                </c:pt>
                <c:pt idx="89">
                  <c:v>6.8211666666666675</c:v>
                </c:pt>
                <c:pt idx="90">
                  <c:v>6.9135833333333325</c:v>
                </c:pt>
                <c:pt idx="91">
                  <c:v>7.0239999999999991</c:v>
                </c:pt>
                <c:pt idx="92">
                  <c:v>7.4380000000000006</c:v>
                </c:pt>
                <c:pt idx="93">
                  <c:v>7.7115833333333326</c:v>
                </c:pt>
                <c:pt idx="94">
                  <c:v>7.7837499999999995</c:v>
                </c:pt>
                <c:pt idx="95">
                  <c:v>7.9216666666666669</c:v>
                </c:pt>
                <c:pt idx="96">
                  <c:v>7.8924166666666666</c:v>
                </c:pt>
                <c:pt idx="97">
                  <c:v>7.7179999999999991</c:v>
                </c:pt>
                <c:pt idx="98">
                  <c:v>7.3919166666666669</c:v>
                </c:pt>
                <c:pt idx="99">
                  <c:v>7.1093333333333337</c:v>
                </c:pt>
                <c:pt idx="100">
                  <c:v>6.6865000000000006</c:v>
                </c:pt>
                <c:pt idx="101">
                  <c:v>6.5325833333333332</c:v>
                </c:pt>
                <c:pt idx="102">
                  <c:v>6.4340833333333336</c:v>
                </c:pt>
                <c:pt idx="103">
                  <c:v>6.5286666666666662</c:v>
                </c:pt>
                <c:pt idx="104">
                  <c:v>6.7417499999999988</c:v>
                </c:pt>
                <c:pt idx="105">
                  <c:v>6.884666666666666</c:v>
                </c:pt>
                <c:pt idx="106">
                  <c:v>7.1057499999999987</c:v>
                </c:pt>
                <c:pt idx="107">
                  <c:v>7.5081666666666678</c:v>
                </c:pt>
                <c:pt idx="108">
                  <c:v>7.9030000000000005</c:v>
                </c:pt>
                <c:pt idx="109">
                  <c:v>8.0502500000000019</c:v>
                </c:pt>
                <c:pt idx="110">
                  <c:v>7.8824166666666686</c:v>
                </c:pt>
                <c:pt idx="111">
                  <c:v>7.3087500000000007</c:v>
                </c:pt>
                <c:pt idx="112">
                  <c:v>6.6892499999999995</c:v>
                </c:pt>
                <c:pt idx="113">
                  <c:v>6.0761666666666665</c:v>
                </c:pt>
                <c:pt idx="114">
                  <c:v>5.6509166666666673</c:v>
                </c:pt>
                <c:pt idx="115">
                  <c:v>6.0130833333333333</c:v>
                </c:pt>
                <c:pt idx="116">
                  <c:v>6.7935833333333333</c:v>
                </c:pt>
                <c:pt idx="117">
                  <c:v>7.3143333333333329</c:v>
                </c:pt>
                <c:pt idx="118">
                  <c:v>7.8140000000000001</c:v>
                </c:pt>
                <c:pt idx="119">
                  <c:v>8.2840000000000007</c:v>
                </c:pt>
                <c:pt idx="120">
                  <c:v>8.0539999999999985</c:v>
                </c:pt>
                <c:pt idx="121">
                  <c:v>7.8480000000000008</c:v>
                </c:pt>
                <c:pt idx="122">
                  <c:v>7.74</c:v>
                </c:pt>
                <c:pt idx="123">
                  <c:v>7.7219999999999995</c:v>
                </c:pt>
                <c:pt idx="124">
                  <c:v>7.7359999999999998</c:v>
                </c:pt>
                <c:pt idx="125">
                  <c:v>7.8860000000000001</c:v>
                </c:pt>
                <c:pt idx="126">
                  <c:v>7.65</c:v>
                </c:pt>
                <c:pt idx="127">
                  <c:v>7.6566000000000001</c:v>
                </c:pt>
                <c:pt idx="128">
                  <c:v>7.606600000000002</c:v>
                </c:pt>
                <c:pt idx="129">
                  <c:v>7.4825999999999997</c:v>
                </c:pt>
                <c:pt idx="130">
                  <c:v>7.496599999999999</c:v>
                </c:pt>
                <c:pt idx="131">
                  <c:v>7.8066000000000004</c:v>
                </c:pt>
                <c:pt idx="132">
                  <c:v>7.8679999999999994</c:v>
                </c:pt>
                <c:pt idx="133">
                  <c:v>7.9719999999999995</c:v>
                </c:pt>
                <c:pt idx="134">
                  <c:v>8.0340000000000007</c:v>
                </c:pt>
                <c:pt idx="135">
                  <c:v>8.3659999999999997</c:v>
                </c:pt>
                <c:pt idx="136">
                  <c:v>8.4019999999999992</c:v>
                </c:pt>
                <c:pt idx="137">
                  <c:v>8.4420000000000019</c:v>
                </c:pt>
                <c:pt idx="138">
                  <c:v>8.5300000000000011</c:v>
                </c:pt>
                <c:pt idx="139">
                  <c:v>8.6539999999999999</c:v>
                </c:pt>
                <c:pt idx="140">
                  <c:v>8.9</c:v>
                </c:pt>
                <c:pt idx="141">
                  <c:v>9.3320000000000007</c:v>
                </c:pt>
                <c:pt idx="142">
                  <c:v>9.6900000000000013</c:v>
                </c:pt>
                <c:pt idx="143">
                  <c:v>10.032</c:v>
                </c:pt>
                <c:pt idx="144">
                  <c:v>10.484000000000002</c:v>
                </c:pt>
                <c:pt idx="145">
                  <c:v>10.629999999999999</c:v>
                </c:pt>
                <c:pt idx="146">
                  <c:v>10.888</c:v>
                </c:pt>
                <c:pt idx="147">
                  <c:v>11.279500000000001</c:v>
                </c:pt>
                <c:pt idx="148">
                  <c:v>11.637</c:v>
                </c:pt>
                <c:pt idx="149">
                  <c:v>11.408999999999999</c:v>
                </c:pt>
                <c:pt idx="150">
                  <c:v>11.0335</c:v>
                </c:pt>
                <c:pt idx="151">
                  <c:v>10.904000000000002</c:v>
                </c:pt>
                <c:pt idx="152">
                  <c:v>11.236000000000001</c:v>
                </c:pt>
                <c:pt idx="153">
                  <c:v>11.237999999999998</c:v>
                </c:pt>
                <c:pt idx="154">
                  <c:v>11.328055555555554</c:v>
                </c:pt>
                <c:pt idx="155">
                  <c:v>11.448305555555555</c:v>
                </c:pt>
                <c:pt idx="156">
                  <c:v>11.043009259259257</c:v>
                </c:pt>
                <c:pt idx="157">
                  <c:v>10.605354938271605</c:v>
                </c:pt>
                <c:pt idx="158">
                  <c:v>10.068132716049384</c:v>
                </c:pt>
                <c:pt idx="159">
                  <c:v>10.120277777777776</c:v>
                </c:pt>
                <c:pt idx="160">
                  <c:v>10.313672839506173</c:v>
                </c:pt>
                <c:pt idx="161">
                  <c:v>10.645833333333334</c:v>
                </c:pt>
                <c:pt idx="162">
                  <c:v>10.159907407407408</c:v>
                </c:pt>
                <c:pt idx="163">
                  <c:v>10.585717592592591</c:v>
                </c:pt>
                <c:pt idx="164">
                  <c:v>11.166481481481481</c:v>
                </c:pt>
                <c:pt idx="165">
                  <c:v>11.933587962962962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Gr用データ!$X$6</c:f>
              <c:strCache>
                <c:ptCount val="1"/>
                <c:pt idx="0">
                  <c:v>30年～31年移動平均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Ref>
              <c:f>Gr用データ!$N$7:$N$185</c:f>
              <c:numCache>
                <c:formatCode>m/d;@</c:formatCode>
                <c:ptCount val="179"/>
                <c:pt idx="0">
                  <c:v>37899</c:v>
                </c:pt>
                <c:pt idx="1">
                  <c:v>37900</c:v>
                </c:pt>
                <c:pt idx="2">
                  <c:v>37901</c:v>
                </c:pt>
                <c:pt idx="3">
                  <c:v>37902</c:v>
                </c:pt>
                <c:pt idx="4">
                  <c:v>37903</c:v>
                </c:pt>
                <c:pt idx="5">
                  <c:v>37904</c:v>
                </c:pt>
                <c:pt idx="6">
                  <c:v>37905</c:v>
                </c:pt>
                <c:pt idx="7">
                  <c:v>37906</c:v>
                </c:pt>
                <c:pt idx="8">
                  <c:v>37907</c:v>
                </c:pt>
                <c:pt idx="9">
                  <c:v>37908</c:v>
                </c:pt>
                <c:pt idx="10">
                  <c:v>37909</c:v>
                </c:pt>
                <c:pt idx="11">
                  <c:v>37910</c:v>
                </c:pt>
                <c:pt idx="12">
                  <c:v>37911</c:v>
                </c:pt>
                <c:pt idx="13">
                  <c:v>37912</c:v>
                </c:pt>
                <c:pt idx="14">
                  <c:v>37913</c:v>
                </c:pt>
                <c:pt idx="15">
                  <c:v>37914</c:v>
                </c:pt>
                <c:pt idx="16">
                  <c:v>37915</c:v>
                </c:pt>
                <c:pt idx="17">
                  <c:v>37916</c:v>
                </c:pt>
                <c:pt idx="18">
                  <c:v>37917</c:v>
                </c:pt>
                <c:pt idx="19">
                  <c:v>37918</c:v>
                </c:pt>
                <c:pt idx="20">
                  <c:v>37919</c:v>
                </c:pt>
                <c:pt idx="21">
                  <c:v>37920</c:v>
                </c:pt>
                <c:pt idx="22">
                  <c:v>37921</c:v>
                </c:pt>
                <c:pt idx="23">
                  <c:v>37922</c:v>
                </c:pt>
                <c:pt idx="24">
                  <c:v>37923</c:v>
                </c:pt>
                <c:pt idx="25">
                  <c:v>37924</c:v>
                </c:pt>
                <c:pt idx="26">
                  <c:v>37925</c:v>
                </c:pt>
                <c:pt idx="27">
                  <c:v>37926</c:v>
                </c:pt>
                <c:pt idx="28">
                  <c:v>37927</c:v>
                </c:pt>
                <c:pt idx="29">
                  <c:v>37928</c:v>
                </c:pt>
                <c:pt idx="30">
                  <c:v>37929</c:v>
                </c:pt>
                <c:pt idx="31">
                  <c:v>37930</c:v>
                </c:pt>
                <c:pt idx="32">
                  <c:v>37931</c:v>
                </c:pt>
                <c:pt idx="33">
                  <c:v>37932</c:v>
                </c:pt>
                <c:pt idx="34">
                  <c:v>37933</c:v>
                </c:pt>
                <c:pt idx="35">
                  <c:v>37934</c:v>
                </c:pt>
                <c:pt idx="36">
                  <c:v>37935</c:v>
                </c:pt>
                <c:pt idx="37">
                  <c:v>37936</c:v>
                </c:pt>
                <c:pt idx="38">
                  <c:v>37937</c:v>
                </c:pt>
                <c:pt idx="39">
                  <c:v>37938</c:v>
                </c:pt>
                <c:pt idx="40">
                  <c:v>37939</c:v>
                </c:pt>
                <c:pt idx="41">
                  <c:v>37940</c:v>
                </c:pt>
                <c:pt idx="42">
                  <c:v>37941</c:v>
                </c:pt>
                <c:pt idx="43">
                  <c:v>37942</c:v>
                </c:pt>
                <c:pt idx="44">
                  <c:v>37943</c:v>
                </c:pt>
                <c:pt idx="45">
                  <c:v>37944</c:v>
                </c:pt>
                <c:pt idx="46">
                  <c:v>37945</c:v>
                </c:pt>
                <c:pt idx="47">
                  <c:v>37946</c:v>
                </c:pt>
                <c:pt idx="48">
                  <c:v>37947</c:v>
                </c:pt>
                <c:pt idx="49">
                  <c:v>37948</c:v>
                </c:pt>
                <c:pt idx="50">
                  <c:v>37949</c:v>
                </c:pt>
                <c:pt idx="51">
                  <c:v>37950</c:v>
                </c:pt>
                <c:pt idx="52">
                  <c:v>37951</c:v>
                </c:pt>
                <c:pt idx="53">
                  <c:v>37952</c:v>
                </c:pt>
                <c:pt idx="54">
                  <c:v>37953</c:v>
                </c:pt>
                <c:pt idx="55">
                  <c:v>37954</c:v>
                </c:pt>
                <c:pt idx="56">
                  <c:v>37955</c:v>
                </c:pt>
                <c:pt idx="57">
                  <c:v>37956</c:v>
                </c:pt>
                <c:pt idx="58">
                  <c:v>37957</c:v>
                </c:pt>
                <c:pt idx="59">
                  <c:v>37958</c:v>
                </c:pt>
                <c:pt idx="60">
                  <c:v>37959</c:v>
                </c:pt>
                <c:pt idx="61">
                  <c:v>37960</c:v>
                </c:pt>
                <c:pt idx="62">
                  <c:v>37961</c:v>
                </c:pt>
                <c:pt idx="63">
                  <c:v>37962</c:v>
                </c:pt>
                <c:pt idx="64">
                  <c:v>37963</c:v>
                </c:pt>
                <c:pt idx="65">
                  <c:v>37964</c:v>
                </c:pt>
                <c:pt idx="66">
                  <c:v>37965</c:v>
                </c:pt>
                <c:pt idx="67">
                  <c:v>37966</c:v>
                </c:pt>
                <c:pt idx="68">
                  <c:v>37967</c:v>
                </c:pt>
                <c:pt idx="69">
                  <c:v>37968</c:v>
                </c:pt>
                <c:pt idx="70">
                  <c:v>37969</c:v>
                </c:pt>
                <c:pt idx="71">
                  <c:v>37970</c:v>
                </c:pt>
                <c:pt idx="72">
                  <c:v>37971</c:v>
                </c:pt>
                <c:pt idx="73">
                  <c:v>37972</c:v>
                </c:pt>
                <c:pt idx="74">
                  <c:v>37973</c:v>
                </c:pt>
                <c:pt idx="75">
                  <c:v>37974</c:v>
                </c:pt>
                <c:pt idx="76">
                  <c:v>37975</c:v>
                </c:pt>
                <c:pt idx="77">
                  <c:v>37976</c:v>
                </c:pt>
                <c:pt idx="78">
                  <c:v>37977</c:v>
                </c:pt>
                <c:pt idx="79">
                  <c:v>37978</c:v>
                </c:pt>
                <c:pt idx="80">
                  <c:v>37979</c:v>
                </c:pt>
                <c:pt idx="81">
                  <c:v>37980</c:v>
                </c:pt>
                <c:pt idx="82">
                  <c:v>37981</c:v>
                </c:pt>
                <c:pt idx="83">
                  <c:v>37982</c:v>
                </c:pt>
                <c:pt idx="84">
                  <c:v>37983</c:v>
                </c:pt>
                <c:pt idx="85">
                  <c:v>37984</c:v>
                </c:pt>
                <c:pt idx="86">
                  <c:v>37985</c:v>
                </c:pt>
                <c:pt idx="87">
                  <c:v>37986</c:v>
                </c:pt>
                <c:pt idx="88">
                  <c:v>37987</c:v>
                </c:pt>
                <c:pt idx="89">
                  <c:v>37988</c:v>
                </c:pt>
                <c:pt idx="90">
                  <c:v>37989</c:v>
                </c:pt>
                <c:pt idx="91">
                  <c:v>37990</c:v>
                </c:pt>
                <c:pt idx="92">
                  <c:v>37991</c:v>
                </c:pt>
                <c:pt idx="93">
                  <c:v>37992</c:v>
                </c:pt>
                <c:pt idx="94">
                  <c:v>37993</c:v>
                </c:pt>
                <c:pt idx="95">
                  <c:v>37994</c:v>
                </c:pt>
                <c:pt idx="96">
                  <c:v>37995</c:v>
                </c:pt>
                <c:pt idx="97">
                  <c:v>37996</c:v>
                </c:pt>
                <c:pt idx="98">
                  <c:v>37997</c:v>
                </c:pt>
                <c:pt idx="99">
                  <c:v>37998</c:v>
                </c:pt>
                <c:pt idx="100">
                  <c:v>37999</c:v>
                </c:pt>
                <c:pt idx="101">
                  <c:v>38000</c:v>
                </c:pt>
                <c:pt idx="102">
                  <c:v>38001</c:v>
                </c:pt>
                <c:pt idx="103">
                  <c:v>38002</c:v>
                </c:pt>
                <c:pt idx="104">
                  <c:v>38003</c:v>
                </c:pt>
                <c:pt idx="105">
                  <c:v>38004</c:v>
                </c:pt>
                <c:pt idx="106">
                  <c:v>38005</c:v>
                </c:pt>
                <c:pt idx="107">
                  <c:v>38006</c:v>
                </c:pt>
                <c:pt idx="108">
                  <c:v>38007</c:v>
                </c:pt>
                <c:pt idx="109">
                  <c:v>38008</c:v>
                </c:pt>
                <c:pt idx="110">
                  <c:v>38009</c:v>
                </c:pt>
                <c:pt idx="111">
                  <c:v>38010</c:v>
                </c:pt>
                <c:pt idx="112">
                  <c:v>38011</c:v>
                </c:pt>
                <c:pt idx="113">
                  <c:v>38012</c:v>
                </c:pt>
                <c:pt idx="114">
                  <c:v>38013</c:v>
                </c:pt>
                <c:pt idx="115">
                  <c:v>38014</c:v>
                </c:pt>
                <c:pt idx="116">
                  <c:v>38015</c:v>
                </c:pt>
                <c:pt idx="117">
                  <c:v>38016</c:v>
                </c:pt>
                <c:pt idx="118">
                  <c:v>38017</c:v>
                </c:pt>
                <c:pt idx="119">
                  <c:v>38018</c:v>
                </c:pt>
                <c:pt idx="120">
                  <c:v>38019</c:v>
                </c:pt>
                <c:pt idx="121">
                  <c:v>38020</c:v>
                </c:pt>
                <c:pt idx="122">
                  <c:v>38021</c:v>
                </c:pt>
                <c:pt idx="123">
                  <c:v>38022</c:v>
                </c:pt>
                <c:pt idx="124">
                  <c:v>38023</c:v>
                </c:pt>
                <c:pt idx="125">
                  <c:v>38024</c:v>
                </c:pt>
                <c:pt idx="126">
                  <c:v>38025</c:v>
                </c:pt>
                <c:pt idx="127">
                  <c:v>38026</c:v>
                </c:pt>
                <c:pt idx="128">
                  <c:v>38027</c:v>
                </c:pt>
                <c:pt idx="129">
                  <c:v>38028</c:v>
                </c:pt>
                <c:pt idx="130">
                  <c:v>38029</c:v>
                </c:pt>
                <c:pt idx="131">
                  <c:v>38030</c:v>
                </c:pt>
                <c:pt idx="132">
                  <c:v>38031</c:v>
                </c:pt>
                <c:pt idx="133">
                  <c:v>38032</c:v>
                </c:pt>
                <c:pt idx="134">
                  <c:v>38033</c:v>
                </c:pt>
                <c:pt idx="135">
                  <c:v>38034</c:v>
                </c:pt>
                <c:pt idx="136">
                  <c:v>38035</c:v>
                </c:pt>
                <c:pt idx="137">
                  <c:v>38036</c:v>
                </c:pt>
                <c:pt idx="138">
                  <c:v>38037</c:v>
                </c:pt>
                <c:pt idx="139">
                  <c:v>38038</c:v>
                </c:pt>
                <c:pt idx="140">
                  <c:v>38039</c:v>
                </c:pt>
                <c:pt idx="141">
                  <c:v>38040</c:v>
                </c:pt>
                <c:pt idx="142">
                  <c:v>38041</c:v>
                </c:pt>
                <c:pt idx="143">
                  <c:v>38042</c:v>
                </c:pt>
                <c:pt idx="144">
                  <c:v>38043</c:v>
                </c:pt>
                <c:pt idx="145">
                  <c:v>38044</c:v>
                </c:pt>
                <c:pt idx="146">
                  <c:v>38045</c:v>
                </c:pt>
                <c:pt idx="147">
                  <c:v>38046</c:v>
                </c:pt>
                <c:pt idx="148">
                  <c:v>38047</c:v>
                </c:pt>
                <c:pt idx="149">
                  <c:v>38048</c:v>
                </c:pt>
                <c:pt idx="150">
                  <c:v>38049</c:v>
                </c:pt>
                <c:pt idx="151">
                  <c:v>38050</c:v>
                </c:pt>
                <c:pt idx="152">
                  <c:v>38051</c:v>
                </c:pt>
                <c:pt idx="153">
                  <c:v>38052</c:v>
                </c:pt>
                <c:pt idx="154">
                  <c:v>38053</c:v>
                </c:pt>
                <c:pt idx="155">
                  <c:v>38054</c:v>
                </c:pt>
                <c:pt idx="156">
                  <c:v>38055</c:v>
                </c:pt>
                <c:pt idx="157">
                  <c:v>38056</c:v>
                </c:pt>
                <c:pt idx="158">
                  <c:v>38057</c:v>
                </c:pt>
                <c:pt idx="159">
                  <c:v>38058</c:v>
                </c:pt>
                <c:pt idx="160">
                  <c:v>38059</c:v>
                </c:pt>
                <c:pt idx="161">
                  <c:v>38060</c:v>
                </c:pt>
                <c:pt idx="162">
                  <c:v>38061</c:v>
                </c:pt>
                <c:pt idx="163">
                  <c:v>38062</c:v>
                </c:pt>
                <c:pt idx="164">
                  <c:v>38063</c:v>
                </c:pt>
                <c:pt idx="165">
                  <c:v>38064</c:v>
                </c:pt>
                <c:pt idx="166">
                  <c:v>38065</c:v>
                </c:pt>
                <c:pt idx="167">
                  <c:v>38066</c:v>
                </c:pt>
                <c:pt idx="168">
                  <c:v>38067</c:v>
                </c:pt>
                <c:pt idx="169">
                  <c:v>38068</c:v>
                </c:pt>
                <c:pt idx="170">
                  <c:v>38069</c:v>
                </c:pt>
                <c:pt idx="171">
                  <c:v>38070</c:v>
                </c:pt>
                <c:pt idx="172">
                  <c:v>38071</c:v>
                </c:pt>
                <c:pt idx="173">
                  <c:v>38072</c:v>
                </c:pt>
                <c:pt idx="174">
                  <c:v>38073</c:v>
                </c:pt>
                <c:pt idx="175">
                  <c:v>38074</c:v>
                </c:pt>
              </c:numCache>
            </c:numRef>
          </c:cat>
          <c:val>
            <c:numRef>
              <c:f>Gr用データ!$X$7:$X$185</c:f>
              <c:numCache>
                <c:formatCode>0.0_);[Red]\(0.0\)</c:formatCode>
                <c:ptCount val="179"/>
                <c:pt idx="0">
                  <c:v>21.64</c:v>
                </c:pt>
                <c:pt idx="1">
                  <c:v>22.32</c:v>
                </c:pt>
                <c:pt idx="2">
                  <c:v>22.9</c:v>
                </c:pt>
                <c:pt idx="3">
                  <c:v>22.82</c:v>
                </c:pt>
                <c:pt idx="4">
                  <c:v>22.979999999999997</c:v>
                </c:pt>
                <c:pt idx="5">
                  <c:v>21.959999999999997</c:v>
                </c:pt>
                <c:pt idx="6">
                  <c:v>20.380000000000003</c:v>
                </c:pt>
                <c:pt idx="7">
                  <c:v>18.8</c:v>
                </c:pt>
                <c:pt idx="8">
                  <c:v>18.060000000000002</c:v>
                </c:pt>
                <c:pt idx="9">
                  <c:v>17.16</c:v>
                </c:pt>
                <c:pt idx="10">
                  <c:v>16.420000000000002</c:v>
                </c:pt>
                <c:pt idx="11">
                  <c:v>16.78</c:v>
                </c:pt>
                <c:pt idx="12">
                  <c:v>17.300000000000004</c:v>
                </c:pt>
                <c:pt idx="13">
                  <c:v>17.3</c:v>
                </c:pt>
                <c:pt idx="14">
                  <c:v>17.099999999999998</c:v>
                </c:pt>
                <c:pt idx="15">
                  <c:v>16.82</c:v>
                </c:pt>
                <c:pt idx="16">
                  <c:v>16.52</c:v>
                </c:pt>
                <c:pt idx="17">
                  <c:v>17</c:v>
                </c:pt>
                <c:pt idx="18">
                  <c:v>17.62</c:v>
                </c:pt>
                <c:pt idx="19">
                  <c:v>17.72</c:v>
                </c:pt>
                <c:pt idx="20">
                  <c:v>16.32</c:v>
                </c:pt>
                <c:pt idx="21">
                  <c:v>16.739999999999998</c:v>
                </c:pt>
                <c:pt idx="22">
                  <c:v>16.36</c:v>
                </c:pt>
                <c:pt idx="23">
                  <c:v>15.320000000000002</c:v>
                </c:pt>
                <c:pt idx="24">
                  <c:v>14.819999999999999</c:v>
                </c:pt>
                <c:pt idx="25">
                  <c:v>16.059999999999999</c:v>
                </c:pt>
                <c:pt idx="26">
                  <c:v>15.180000000000001</c:v>
                </c:pt>
                <c:pt idx="27">
                  <c:v>14.279999999999998</c:v>
                </c:pt>
                <c:pt idx="28">
                  <c:v>14.040000000000001</c:v>
                </c:pt>
                <c:pt idx="29">
                  <c:v>14.3</c:v>
                </c:pt>
                <c:pt idx="30">
                  <c:v>14.9</c:v>
                </c:pt>
                <c:pt idx="31">
                  <c:v>15.059999999999999</c:v>
                </c:pt>
                <c:pt idx="32">
                  <c:v>15.720000000000002</c:v>
                </c:pt>
                <c:pt idx="33">
                  <c:v>16.52</c:v>
                </c:pt>
                <c:pt idx="34">
                  <c:v>17.32</c:v>
                </c:pt>
                <c:pt idx="35">
                  <c:v>17.32</c:v>
                </c:pt>
                <c:pt idx="36">
                  <c:v>17.2</c:v>
                </c:pt>
                <c:pt idx="37">
                  <c:v>16.82</c:v>
                </c:pt>
                <c:pt idx="38">
                  <c:v>16.5</c:v>
                </c:pt>
                <c:pt idx="39">
                  <c:v>15.6</c:v>
                </c:pt>
                <c:pt idx="40">
                  <c:v>14.440000000000001</c:v>
                </c:pt>
                <c:pt idx="41">
                  <c:v>14.12</c:v>
                </c:pt>
                <c:pt idx="42">
                  <c:v>14.059999999999999</c:v>
                </c:pt>
                <c:pt idx="43">
                  <c:v>13.959999999999999</c:v>
                </c:pt>
                <c:pt idx="44">
                  <c:v>13.459999999999999</c:v>
                </c:pt>
                <c:pt idx="45">
                  <c:v>13.5</c:v>
                </c:pt>
                <c:pt idx="46">
                  <c:v>13.180000000000001</c:v>
                </c:pt>
                <c:pt idx="47">
                  <c:v>13.12</c:v>
                </c:pt>
                <c:pt idx="48">
                  <c:v>12.819999999999999</c:v>
                </c:pt>
                <c:pt idx="49">
                  <c:v>11.92</c:v>
                </c:pt>
                <c:pt idx="50">
                  <c:v>11.3</c:v>
                </c:pt>
                <c:pt idx="51">
                  <c:v>11.559999999999999</c:v>
                </c:pt>
                <c:pt idx="52">
                  <c:v>11.7</c:v>
                </c:pt>
                <c:pt idx="53">
                  <c:v>12.28</c:v>
                </c:pt>
                <c:pt idx="54">
                  <c:v>13.6</c:v>
                </c:pt>
                <c:pt idx="55">
                  <c:v>14.040000000000001</c:v>
                </c:pt>
                <c:pt idx="56">
                  <c:v>13.7</c:v>
                </c:pt>
                <c:pt idx="57">
                  <c:v>13.74</c:v>
                </c:pt>
                <c:pt idx="58">
                  <c:v>13.959999999999999</c:v>
                </c:pt>
                <c:pt idx="59">
                  <c:v>14.8</c:v>
                </c:pt>
                <c:pt idx="60">
                  <c:v>16.46</c:v>
                </c:pt>
                <c:pt idx="61">
                  <c:v>17.8</c:v>
                </c:pt>
                <c:pt idx="62">
                  <c:v>18.279999999999998</c:v>
                </c:pt>
                <c:pt idx="63">
                  <c:v>16.899999999999999</c:v>
                </c:pt>
                <c:pt idx="64">
                  <c:v>14.219999999999999</c:v>
                </c:pt>
                <c:pt idx="65">
                  <c:v>11.2</c:v>
                </c:pt>
                <c:pt idx="66">
                  <c:v>9.2800000000000011</c:v>
                </c:pt>
                <c:pt idx="67">
                  <c:v>8.6</c:v>
                </c:pt>
                <c:pt idx="68">
                  <c:v>8.5</c:v>
                </c:pt>
                <c:pt idx="69">
                  <c:v>8.7799999999999994</c:v>
                </c:pt>
                <c:pt idx="70">
                  <c:v>9.42</c:v>
                </c:pt>
                <c:pt idx="71">
                  <c:v>9.24</c:v>
                </c:pt>
                <c:pt idx="72">
                  <c:v>8.8800000000000008</c:v>
                </c:pt>
                <c:pt idx="73">
                  <c:v>9.14</c:v>
                </c:pt>
                <c:pt idx="74">
                  <c:v>9.74</c:v>
                </c:pt>
                <c:pt idx="75">
                  <c:v>10.08</c:v>
                </c:pt>
                <c:pt idx="76">
                  <c:v>11.14</c:v>
                </c:pt>
                <c:pt idx="77">
                  <c:v>11.88</c:v>
                </c:pt>
                <c:pt idx="78">
                  <c:v>12.739999999999998</c:v>
                </c:pt>
                <c:pt idx="79">
                  <c:v>13.48</c:v>
                </c:pt>
                <c:pt idx="80">
                  <c:v>13.180000000000001</c:v>
                </c:pt>
                <c:pt idx="81">
                  <c:v>12.48</c:v>
                </c:pt>
                <c:pt idx="82">
                  <c:v>11.6</c:v>
                </c:pt>
                <c:pt idx="83">
                  <c:v>10.1</c:v>
                </c:pt>
                <c:pt idx="84">
                  <c:v>8.08</c:v>
                </c:pt>
                <c:pt idx="85">
                  <c:v>7.2</c:v>
                </c:pt>
                <c:pt idx="86">
                  <c:v>6.4</c:v>
                </c:pt>
                <c:pt idx="87">
                  <c:v>5.48</c:v>
                </c:pt>
                <c:pt idx="88">
                  <c:v>5.08</c:v>
                </c:pt>
                <c:pt idx="89">
                  <c:v>5.4599999999999991</c:v>
                </c:pt>
                <c:pt idx="90">
                  <c:v>6</c:v>
                </c:pt>
                <c:pt idx="91">
                  <c:v>6.7200000000000006</c:v>
                </c:pt>
                <c:pt idx="92">
                  <c:v>7.5</c:v>
                </c:pt>
                <c:pt idx="93">
                  <c:v>7.9799999999999995</c:v>
                </c:pt>
                <c:pt idx="94">
                  <c:v>8.2799999999999994</c:v>
                </c:pt>
                <c:pt idx="95">
                  <c:v>8.6999999999999993</c:v>
                </c:pt>
                <c:pt idx="96">
                  <c:v>8.6</c:v>
                </c:pt>
                <c:pt idx="97">
                  <c:v>8.66</c:v>
                </c:pt>
                <c:pt idx="98">
                  <c:v>8.8000000000000007</c:v>
                </c:pt>
                <c:pt idx="99">
                  <c:v>9.4599999999999991</c:v>
                </c:pt>
                <c:pt idx="100">
                  <c:v>9.6199999999999992</c:v>
                </c:pt>
                <c:pt idx="101">
                  <c:v>9.68</c:v>
                </c:pt>
                <c:pt idx="102">
                  <c:v>9.52</c:v>
                </c:pt>
                <c:pt idx="103">
                  <c:v>9.0999999999999979</c:v>
                </c:pt>
                <c:pt idx="104">
                  <c:v>8.32</c:v>
                </c:pt>
                <c:pt idx="105">
                  <c:v>7.9399999999999995</c:v>
                </c:pt>
                <c:pt idx="106">
                  <c:v>7.7000000000000011</c:v>
                </c:pt>
                <c:pt idx="107">
                  <c:v>7.9799999999999995</c:v>
                </c:pt>
                <c:pt idx="108">
                  <c:v>8.14</c:v>
                </c:pt>
                <c:pt idx="109">
                  <c:v>8.2800000000000011</c:v>
                </c:pt>
                <c:pt idx="110">
                  <c:v>8.76</c:v>
                </c:pt>
                <c:pt idx="111">
                  <c:v>9.2399999999999984</c:v>
                </c:pt>
                <c:pt idx="112">
                  <c:v>8.7200000000000006</c:v>
                </c:pt>
                <c:pt idx="113">
                  <c:v>8.08</c:v>
                </c:pt>
                <c:pt idx="114">
                  <c:v>7.42</c:v>
                </c:pt>
                <c:pt idx="115">
                  <c:v>7</c:v>
                </c:pt>
                <c:pt idx="116">
                  <c:v>6.7799999999999994</c:v>
                </c:pt>
                <c:pt idx="117">
                  <c:v>7.0400000000000009</c:v>
                </c:pt>
                <c:pt idx="118">
                  <c:v>8.2799999999999994</c:v>
                </c:pt>
                <c:pt idx="119">
                  <c:v>8.6999999999999993</c:v>
                </c:pt>
                <c:pt idx="120">
                  <c:v>8.4199999999999982</c:v>
                </c:pt>
                <c:pt idx="121">
                  <c:v>9.64</c:v>
                </c:pt>
                <c:pt idx="122">
                  <c:v>10.14</c:v>
                </c:pt>
                <c:pt idx="123">
                  <c:v>10.14</c:v>
                </c:pt>
                <c:pt idx="124">
                  <c:v>11.620000000000001</c:v>
                </c:pt>
                <c:pt idx="125">
                  <c:v>12.979999999999999</c:v>
                </c:pt>
                <c:pt idx="126">
                  <c:v>11.860000000000001</c:v>
                </c:pt>
                <c:pt idx="127">
                  <c:v>10.76</c:v>
                </c:pt>
                <c:pt idx="128">
                  <c:v>9.9999999999999982</c:v>
                </c:pt>
                <c:pt idx="129">
                  <c:v>8.66</c:v>
                </c:pt>
                <c:pt idx="130">
                  <c:v>7.42</c:v>
                </c:pt>
                <c:pt idx="131">
                  <c:v>7.2800000000000011</c:v>
                </c:pt>
                <c:pt idx="132">
                  <c:v>7.0600000000000005</c:v>
                </c:pt>
                <c:pt idx="133">
                  <c:v>7.4800000000000013</c:v>
                </c:pt>
                <c:pt idx="134">
                  <c:v>7.7200000000000006</c:v>
                </c:pt>
                <c:pt idx="135">
                  <c:v>7.8</c:v>
                </c:pt>
                <c:pt idx="136">
                  <c:v>8</c:v>
                </c:pt>
                <c:pt idx="137">
                  <c:v>9.9</c:v>
                </c:pt>
                <c:pt idx="138">
                  <c:v>10.26</c:v>
                </c:pt>
                <c:pt idx="139">
                  <c:v>10.74</c:v>
                </c:pt>
                <c:pt idx="140">
                  <c:v>11.440000000000001</c:v>
                </c:pt>
                <c:pt idx="141">
                  <c:v>11.680000000000001</c:v>
                </c:pt>
                <c:pt idx="142">
                  <c:v>10.680000000000001</c:v>
                </c:pt>
                <c:pt idx="143">
                  <c:v>10.52</c:v>
                </c:pt>
                <c:pt idx="144">
                  <c:v>10.5</c:v>
                </c:pt>
                <c:pt idx="145">
                  <c:v>10.780000000000001</c:v>
                </c:pt>
                <c:pt idx="146">
                  <c:v>11.18</c:v>
                </c:pt>
                <c:pt idx="147">
                  <c:v>11.64</c:v>
                </c:pt>
                <c:pt idx="148">
                  <c:v>11.96</c:v>
                </c:pt>
                <c:pt idx="149">
                  <c:v>11.940000000000001</c:v>
                </c:pt>
                <c:pt idx="150">
                  <c:v>12.24</c:v>
                </c:pt>
                <c:pt idx="151">
                  <c:v>12.180000000000001</c:v>
                </c:pt>
                <c:pt idx="152">
                  <c:v>11.780000000000001</c:v>
                </c:pt>
                <c:pt idx="153">
                  <c:v>12.02</c:v>
                </c:pt>
                <c:pt idx="154">
                  <c:v>12.140555555555558</c:v>
                </c:pt>
                <c:pt idx="155">
                  <c:v>11.023055555555556</c:v>
                </c:pt>
                <c:pt idx="156">
                  <c:v>10.867083333333337</c:v>
                </c:pt>
                <c:pt idx="157">
                  <c:v>11.788194444444446</c:v>
                </c:pt>
                <c:pt idx="158">
                  <c:v>11.533194444444446</c:v>
                </c:pt>
                <c:pt idx="159">
                  <c:v>11.522499999999999</c:v>
                </c:pt>
                <c:pt idx="160">
                  <c:v>11.843055555555555</c:v>
                </c:pt>
                <c:pt idx="161">
                  <c:v>11.506666666666664</c:v>
                </c:pt>
                <c:pt idx="162">
                  <c:v>10.349444444444442</c:v>
                </c:pt>
                <c:pt idx="163">
                  <c:v>10.007638888888886</c:v>
                </c:pt>
                <c:pt idx="164">
                  <c:v>9.9688888888888876</c:v>
                </c:pt>
                <c:pt idx="165">
                  <c:v>10.401527777777776</c:v>
                </c:pt>
                <c:pt idx="166">
                  <c:v>11.032638888888888</c:v>
                </c:pt>
                <c:pt idx="167">
                  <c:v>11.932638888888889</c:v>
                </c:pt>
                <c:pt idx="168">
                  <c:v>13.476111111111106</c:v>
                </c:pt>
                <c:pt idx="169">
                  <c:v>13.989999999999995</c:v>
                </c:pt>
                <c:pt idx="170">
                  <c:v>13.746666666666664</c:v>
                </c:pt>
                <c:pt idx="171">
                  <c:v>13.107777777777775</c:v>
                </c:pt>
                <c:pt idx="172">
                  <c:v>12.035277777777775</c:v>
                </c:pt>
                <c:pt idx="173">
                  <c:v>10.864722222222223</c:v>
                </c:pt>
                <c:pt idx="174">
                  <c:v>10.792222222222222</c:v>
                </c:pt>
                <c:pt idx="175">
                  <c:v>11.50097222222222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Gr用データ!$Y$6</c:f>
              <c:strCache>
                <c:ptCount val="1"/>
                <c:pt idx="0">
                  <c:v>R1年～2年移動平均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Gr用データ!$N$7:$N$185</c:f>
              <c:numCache>
                <c:formatCode>m/d;@</c:formatCode>
                <c:ptCount val="179"/>
                <c:pt idx="0">
                  <c:v>37899</c:v>
                </c:pt>
                <c:pt idx="1">
                  <c:v>37900</c:v>
                </c:pt>
                <c:pt idx="2">
                  <c:v>37901</c:v>
                </c:pt>
                <c:pt idx="3">
                  <c:v>37902</c:v>
                </c:pt>
                <c:pt idx="4">
                  <c:v>37903</c:v>
                </c:pt>
                <c:pt idx="5">
                  <c:v>37904</c:v>
                </c:pt>
                <c:pt idx="6">
                  <c:v>37905</c:v>
                </c:pt>
                <c:pt idx="7">
                  <c:v>37906</c:v>
                </c:pt>
                <c:pt idx="8">
                  <c:v>37907</c:v>
                </c:pt>
                <c:pt idx="9">
                  <c:v>37908</c:v>
                </c:pt>
                <c:pt idx="10">
                  <c:v>37909</c:v>
                </c:pt>
                <c:pt idx="11">
                  <c:v>37910</c:v>
                </c:pt>
                <c:pt idx="12">
                  <c:v>37911</c:v>
                </c:pt>
                <c:pt idx="13">
                  <c:v>37912</c:v>
                </c:pt>
                <c:pt idx="14">
                  <c:v>37913</c:v>
                </c:pt>
                <c:pt idx="15">
                  <c:v>37914</c:v>
                </c:pt>
                <c:pt idx="16">
                  <c:v>37915</c:v>
                </c:pt>
                <c:pt idx="17">
                  <c:v>37916</c:v>
                </c:pt>
                <c:pt idx="18">
                  <c:v>37917</c:v>
                </c:pt>
                <c:pt idx="19">
                  <c:v>37918</c:v>
                </c:pt>
                <c:pt idx="20">
                  <c:v>37919</c:v>
                </c:pt>
                <c:pt idx="21">
                  <c:v>37920</c:v>
                </c:pt>
                <c:pt idx="22">
                  <c:v>37921</c:v>
                </c:pt>
                <c:pt idx="23">
                  <c:v>37922</c:v>
                </c:pt>
                <c:pt idx="24">
                  <c:v>37923</c:v>
                </c:pt>
                <c:pt idx="25">
                  <c:v>37924</c:v>
                </c:pt>
                <c:pt idx="26">
                  <c:v>37925</c:v>
                </c:pt>
                <c:pt idx="27">
                  <c:v>37926</c:v>
                </c:pt>
                <c:pt idx="28">
                  <c:v>37927</c:v>
                </c:pt>
                <c:pt idx="29">
                  <c:v>37928</c:v>
                </c:pt>
                <c:pt idx="30">
                  <c:v>37929</c:v>
                </c:pt>
                <c:pt idx="31">
                  <c:v>37930</c:v>
                </c:pt>
                <c:pt idx="32">
                  <c:v>37931</c:v>
                </c:pt>
                <c:pt idx="33">
                  <c:v>37932</c:v>
                </c:pt>
                <c:pt idx="34">
                  <c:v>37933</c:v>
                </c:pt>
                <c:pt idx="35">
                  <c:v>37934</c:v>
                </c:pt>
                <c:pt idx="36">
                  <c:v>37935</c:v>
                </c:pt>
                <c:pt idx="37">
                  <c:v>37936</c:v>
                </c:pt>
                <c:pt idx="38">
                  <c:v>37937</c:v>
                </c:pt>
                <c:pt idx="39">
                  <c:v>37938</c:v>
                </c:pt>
                <c:pt idx="40">
                  <c:v>37939</c:v>
                </c:pt>
                <c:pt idx="41">
                  <c:v>37940</c:v>
                </c:pt>
                <c:pt idx="42">
                  <c:v>37941</c:v>
                </c:pt>
                <c:pt idx="43">
                  <c:v>37942</c:v>
                </c:pt>
                <c:pt idx="44">
                  <c:v>37943</c:v>
                </c:pt>
                <c:pt idx="45">
                  <c:v>37944</c:v>
                </c:pt>
                <c:pt idx="46">
                  <c:v>37945</c:v>
                </c:pt>
                <c:pt idx="47">
                  <c:v>37946</c:v>
                </c:pt>
                <c:pt idx="48">
                  <c:v>37947</c:v>
                </c:pt>
                <c:pt idx="49">
                  <c:v>37948</c:v>
                </c:pt>
                <c:pt idx="50">
                  <c:v>37949</c:v>
                </c:pt>
                <c:pt idx="51">
                  <c:v>37950</c:v>
                </c:pt>
                <c:pt idx="52">
                  <c:v>37951</c:v>
                </c:pt>
                <c:pt idx="53">
                  <c:v>37952</c:v>
                </c:pt>
                <c:pt idx="54">
                  <c:v>37953</c:v>
                </c:pt>
                <c:pt idx="55">
                  <c:v>37954</c:v>
                </c:pt>
                <c:pt idx="56">
                  <c:v>37955</c:v>
                </c:pt>
                <c:pt idx="57">
                  <c:v>37956</c:v>
                </c:pt>
                <c:pt idx="58">
                  <c:v>37957</c:v>
                </c:pt>
                <c:pt idx="59">
                  <c:v>37958</c:v>
                </c:pt>
                <c:pt idx="60">
                  <c:v>37959</c:v>
                </c:pt>
                <c:pt idx="61">
                  <c:v>37960</c:v>
                </c:pt>
                <c:pt idx="62">
                  <c:v>37961</c:v>
                </c:pt>
                <c:pt idx="63">
                  <c:v>37962</c:v>
                </c:pt>
                <c:pt idx="64">
                  <c:v>37963</c:v>
                </c:pt>
                <c:pt idx="65">
                  <c:v>37964</c:v>
                </c:pt>
                <c:pt idx="66">
                  <c:v>37965</c:v>
                </c:pt>
                <c:pt idx="67">
                  <c:v>37966</c:v>
                </c:pt>
                <c:pt idx="68">
                  <c:v>37967</c:v>
                </c:pt>
                <c:pt idx="69">
                  <c:v>37968</c:v>
                </c:pt>
                <c:pt idx="70">
                  <c:v>37969</c:v>
                </c:pt>
                <c:pt idx="71">
                  <c:v>37970</c:v>
                </c:pt>
                <c:pt idx="72">
                  <c:v>37971</c:v>
                </c:pt>
                <c:pt idx="73">
                  <c:v>37972</c:v>
                </c:pt>
                <c:pt idx="74">
                  <c:v>37973</c:v>
                </c:pt>
                <c:pt idx="75">
                  <c:v>37974</c:v>
                </c:pt>
                <c:pt idx="76">
                  <c:v>37975</c:v>
                </c:pt>
                <c:pt idx="77">
                  <c:v>37976</c:v>
                </c:pt>
                <c:pt idx="78">
                  <c:v>37977</c:v>
                </c:pt>
                <c:pt idx="79">
                  <c:v>37978</c:v>
                </c:pt>
                <c:pt idx="80">
                  <c:v>37979</c:v>
                </c:pt>
                <c:pt idx="81">
                  <c:v>37980</c:v>
                </c:pt>
                <c:pt idx="82">
                  <c:v>37981</c:v>
                </c:pt>
                <c:pt idx="83">
                  <c:v>37982</c:v>
                </c:pt>
                <c:pt idx="84">
                  <c:v>37983</c:v>
                </c:pt>
                <c:pt idx="85">
                  <c:v>37984</c:v>
                </c:pt>
                <c:pt idx="86">
                  <c:v>37985</c:v>
                </c:pt>
                <c:pt idx="87">
                  <c:v>37986</c:v>
                </c:pt>
                <c:pt idx="88">
                  <c:v>37987</c:v>
                </c:pt>
                <c:pt idx="89">
                  <c:v>37988</c:v>
                </c:pt>
                <c:pt idx="90">
                  <c:v>37989</c:v>
                </c:pt>
                <c:pt idx="91">
                  <c:v>37990</c:v>
                </c:pt>
                <c:pt idx="92">
                  <c:v>37991</c:v>
                </c:pt>
                <c:pt idx="93">
                  <c:v>37992</c:v>
                </c:pt>
                <c:pt idx="94">
                  <c:v>37993</c:v>
                </c:pt>
                <c:pt idx="95">
                  <c:v>37994</c:v>
                </c:pt>
                <c:pt idx="96">
                  <c:v>37995</c:v>
                </c:pt>
                <c:pt idx="97">
                  <c:v>37996</c:v>
                </c:pt>
                <c:pt idx="98">
                  <c:v>37997</c:v>
                </c:pt>
                <c:pt idx="99">
                  <c:v>37998</c:v>
                </c:pt>
                <c:pt idx="100">
                  <c:v>37999</c:v>
                </c:pt>
                <c:pt idx="101">
                  <c:v>38000</c:v>
                </c:pt>
                <c:pt idx="102">
                  <c:v>38001</c:v>
                </c:pt>
                <c:pt idx="103">
                  <c:v>38002</c:v>
                </c:pt>
                <c:pt idx="104">
                  <c:v>38003</c:v>
                </c:pt>
                <c:pt idx="105">
                  <c:v>38004</c:v>
                </c:pt>
                <c:pt idx="106">
                  <c:v>38005</c:v>
                </c:pt>
                <c:pt idx="107">
                  <c:v>38006</c:v>
                </c:pt>
                <c:pt idx="108">
                  <c:v>38007</c:v>
                </c:pt>
                <c:pt idx="109">
                  <c:v>38008</c:v>
                </c:pt>
                <c:pt idx="110">
                  <c:v>38009</c:v>
                </c:pt>
                <c:pt idx="111">
                  <c:v>38010</c:v>
                </c:pt>
                <c:pt idx="112">
                  <c:v>38011</c:v>
                </c:pt>
                <c:pt idx="113">
                  <c:v>38012</c:v>
                </c:pt>
                <c:pt idx="114">
                  <c:v>38013</c:v>
                </c:pt>
                <c:pt idx="115">
                  <c:v>38014</c:v>
                </c:pt>
                <c:pt idx="116">
                  <c:v>38015</c:v>
                </c:pt>
                <c:pt idx="117">
                  <c:v>38016</c:v>
                </c:pt>
                <c:pt idx="118">
                  <c:v>38017</c:v>
                </c:pt>
                <c:pt idx="119">
                  <c:v>38018</c:v>
                </c:pt>
                <c:pt idx="120">
                  <c:v>38019</c:v>
                </c:pt>
                <c:pt idx="121">
                  <c:v>38020</c:v>
                </c:pt>
                <c:pt idx="122">
                  <c:v>38021</c:v>
                </c:pt>
                <c:pt idx="123">
                  <c:v>38022</c:v>
                </c:pt>
                <c:pt idx="124">
                  <c:v>38023</c:v>
                </c:pt>
                <c:pt idx="125">
                  <c:v>38024</c:v>
                </c:pt>
                <c:pt idx="126">
                  <c:v>38025</c:v>
                </c:pt>
                <c:pt idx="127">
                  <c:v>38026</c:v>
                </c:pt>
                <c:pt idx="128">
                  <c:v>38027</c:v>
                </c:pt>
                <c:pt idx="129">
                  <c:v>38028</c:v>
                </c:pt>
                <c:pt idx="130">
                  <c:v>38029</c:v>
                </c:pt>
                <c:pt idx="131">
                  <c:v>38030</c:v>
                </c:pt>
                <c:pt idx="132">
                  <c:v>38031</c:v>
                </c:pt>
                <c:pt idx="133">
                  <c:v>38032</c:v>
                </c:pt>
                <c:pt idx="134">
                  <c:v>38033</c:v>
                </c:pt>
                <c:pt idx="135">
                  <c:v>38034</c:v>
                </c:pt>
                <c:pt idx="136">
                  <c:v>38035</c:v>
                </c:pt>
                <c:pt idx="137">
                  <c:v>38036</c:v>
                </c:pt>
                <c:pt idx="138">
                  <c:v>38037</c:v>
                </c:pt>
                <c:pt idx="139">
                  <c:v>38038</c:v>
                </c:pt>
                <c:pt idx="140">
                  <c:v>38039</c:v>
                </c:pt>
                <c:pt idx="141">
                  <c:v>38040</c:v>
                </c:pt>
                <c:pt idx="142">
                  <c:v>38041</c:v>
                </c:pt>
                <c:pt idx="143">
                  <c:v>38042</c:v>
                </c:pt>
                <c:pt idx="144">
                  <c:v>38043</c:v>
                </c:pt>
                <c:pt idx="145">
                  <c:v>38044</c:v>
                </c:pt>
                <c:pt idx="146">
                  <c:v>38045</c:v>
                </c:pt>
                <c:pt idx="147">
                  <c:v>38046</c:v>
                </c:pt>
                <c:pt idx="148">
                  <c:v>38047</c:v>
                </c:pt>
                <c:pt idx="149">
                  <c:v>38048</c:v>
                </c:pt>
                <c:pt idx="150">
                  <c:v>38049</c:v>
                </c:pt>
                <c:pt idx="151">
                  <c:v>38050</c:v>
                </c:pt>
                <c:pt idx="152">
                  <c:v>38051</c:v>
                </c:pt>
                <c:pt idx="153">
                  <c:v>38052</c:v>
                </c:pt>
                <c:pt idx="154">
                  <c:v>38053</c:v>
                </c:pt>
                <c:pt idx="155">
                  <c:v>38054</c:v>
                </c:pt>
                <c:pt idx="156">
                  <c:v>38055</c:v>
                </c:pt>
                <c:pt idx="157">
                  <c:v>38056</c:v>
                </c:pt>
                <c:pt idx="158">
                  <c:v>38057</c:v>
                </c:pt>
                <c:pt idx="159">
                  <c:v>38058</c:v>
                </c:pt>
                <c:pt idx="160">
                  <c:v>38059</c:v>
                </c:pt>
                <c:pt idx="161">
                  <c:v>38060</c:v>
                </c:pt>
                <c:pt idx="162">
                  <c:v>38061</c:v>
                </c:pt>
                <c:pt idx="163">
                  <c:v>38062</c:v>
                </c:pt>
                <c:pt idx="164">
                  <c:v>38063</c:v>
                </c:pt>
                <c:pt idx="165">
                  <c:v>38064</c:v>
                </c:pt>
                <c:pt idx="166">
                  <c:v>38065</c:v>
                </c:pt>
                <c:pt idx="167">
                  <c:v>38066</c:v>
                </c:pt>
                <c:pt idx="168">
                  <c:v>38067</c:v>
                </c:pt>
                <c:pt idx="169">
                  <c:v>38068</c:v>
                </c:pt>
                <c:pt idx="170">
                  <c:v>38069</c:v>
                </c:pt>
                <c:pt idx="171">
                  <c:v>38070</c:v>
                </c:pt>
                <c:pt idx="172">
                  <c:v>38071</c:v>
                </c:pt>
                <c:pt idx="173">
                  <c:v>38072</c:v>
                </c:pt>
                <c:pt idx="174">
                  <c:v>38073</c:v>
                </c:pt>
                <c:pt idx="175">
                  <c:v>38074</c:v>
                </c:pt>
              </c:numCache>
            </c:numRef>
          </c:cat>
          <c:val>
            <c:numRef>
              <c:f>Gr用データ!$Y$7:$Y$163</c:f>
              <c:numCache>
                <c:formatCode>0.0_);[Red]\(0.0\)</c:formatCode>
                <c:ptCount val="157"/>
                <c:pt idx="0">
                  <c:v>24.491111111111117</c:v>
                </c:pt>
                <c:pt idx="1">
                  <c:v>23.935416666666672</c:v>
                </c:pt>
                <c:pt idx="2">
                  <c:v>23.351527777777779</c:v>
                </c:pt>
                <c:pt idx="3">
                  <c:v>22.640416666666663</c:v>
                </c:pt>
                <c:pt idx="4">
                  <c:v>21.55222222222222</c:v>
                </c:pt>
                <c:pt idx="5">
                  <c:v>21.15347222222222</c:v>
                </c:pt>
                <c:pt idx="6">
                  <c:v>21.204583333333332</c:v>
                </c:pt>
                <c:pt idx="7">
                  <c:v>21.09375</c:v>
                </c:pt>
                <c:pt idx="8">
                  <c:v>20.910138888888891</c:v>
                </c:pt>
                <c:pt idx="9">
                  <c:v>21.315000000000005</c:v>
                </c:pt>
                <c:pt idx="10">
                  <c:v>21.169027777777778</c:v>
                </c:pt>
                <c:pt idx="11">
                  <c:v>20.75236111111111</c:v>
                </c:pt>
                <c:pt idx="12">
                  <c:v>20.534722222222221</c:v>
                </c:pt>
                <c:pt idx="13">
                  <c:v>21.323194444444443</c:v>
                </c:pt>
                <c:pt idx="14">
                  <c:v>21.807222222222215</c:v>
                </c:pt>
                <c:pt idx="15">
                  <c:v>21.985833333333332</c:v>
                </c:pt>
                <c:pt idx="16">
                  <c:v>22.10125</c:v>
                </c:pt>
                <c:pt idx="17">
                  <c:v>21.982638888888889</c:v>
                </c:pt>
                <c:pt idx="18">
                  <c:v>21.227916666666669</c:v>
                </c:pt>
                <c:pt idx="19">
                  <c:v>20.963611111111117</c:v>
                </c:pt>
                <c:pt idx="20">
                  <c:v>20.907777777777788</c:v>
                </c:pt>
                <c:pt idx="21">
                  <c:v>20.408750000000008</c:v>
                </c:pt>
                <c:pt idx="22">
                  <c:v>19.739861111111122</c:v>
                </c:pt>
                <c:pt idx="23">
                  <c:v>18.864027777777785</c:v>
                </c:pt>
                <c:pt idx="24">
                  <c:v>17.737777777777783</c:v>
                </c:pt>
                <c:pt idx="25">
                  <c:v>16.591527777777777</c:v>
                </c:pt>
                <c:pt idx="26">
                  <c:v>15.691944444444445</c:v>
                </c:pt>
                <c:pt idx="27">
                  <c:v>15.112500000000001</c:v>
                </c:pt>
                <c:pt idx="28">
                  <c:v>15.20055555555555</c:v>
                </c:pt>
                <c:pt idx="29">
                  <c:v>15.573888888888888</c:v>
                </c:pt>
                <c:pt idx="30">
                  <c:v>15.830555555555554</c:v>
                </c:pt>
                <c:pt idx="31">
                  <c:v>16.037083333333332</c:v>
                </c:pt>
                <c:pt idx="32">
                  <c:v>16.144027777777779</c:v>
                </c:pt>
                <c:pt idx="33">
                  <c:v>16.086944444444448</c:v>
                </c:pt>
                <c:pt idx="34">
                  <c:v>15.441944444444449</c:v>
                </c:pt>
                <c:pt idx="35">
                  <c:v>14.767361111111111</c:v>
                </c:pt>
                <c:pt idx="36">
                  <c:v>14.32138888888889</c:v>
                </c:pt>
                <c:pt idx="37">
                  <c:v>14.415555555555557</c:v>
                </c:pt>
                <c:pt idx="38">
                  <c:v>14.206111111111113</c:v>
                </c:pt>
                <c:pt idx="39">
                  <c:v>14.700416666666666</c:v>
                </c:pt>
                <c:pt idx="40">
                  <c:v>14.953472222222222</c:v>
                </c:pt>
                <c:pt idx="41">
                  <c:v>14.214305555555555</c:v>
                </c:pt>
                <c:pt idx="42">
                  <c:v>13.324444444444442</c:v>
                </c:pt>
                <c:pt idx="43">
                  <c:v>13.454861111111109</c:v>
                </c:pt>
                <c:pt idx="44">
                  <c:v>13.731111111111108</c:v>
                </c:pt>
                <c:pt idx="45">
                  <c:v>13.226527777777779</c:v>
                </c:pt>
                <c:pt idx="46">
                  <c:v>13.184861111111113</c:v>
                </c:pt>
                <c:pt idx="47">
                  <c:v>13.720138888888892</c:v>
                </c:pt>
                <c:pt idx="48">
                  <c:v>13.695555555555558</c:v>
                </c:pt>
                <c:pt idx="49">
                  <c:v>13.795555555555557</c:v>
                </c:pt>
                <c:pt idx="50">
                  <c:v>15.267222222222216</c:v>
                </c:pt>
                <c:pt idx="51">
                  <c:v>16.814166666666665</c:v>
                </c:pt>
                <c:pt idx="52">
                  <c:v>17.090277777777779</c:v>
                </c:pt>
                <c:pt idx="53">
                  <c:v>17.338055555555552</c:v>
                </c:pt>
                <c:pt idx="54">
                  <c:v>16.256944444444446</c:v>
                </c:pt>
                <c:pt idx="55">
                  <c:v>14.416944444444448</c:v>
                </c:pt>
                <c:pt idx="56">
                  <c:v>13.33388888888889</c:v>
                </c:pt>
                <c:pt idx="57">
                  <c:v>13.715277777777775</c:v>
                </c:pt>
                <c:pt idx="58">
                  <c:v>13.123055555555556</c:v>
                </c:pt>
                <c:pt idx="59">
                  <c:v>12.303749999999999</c:v>
                </c:pt>
                <c:pt idx="60">
                  <c:v>12.079583333333332</c:v>
                </c:pt>
                <c:pt idx="61">
                  <c:v>11.581805555555553</c:v>
                </c:pt>
                <c:pt idx="62">
                  <c:v>9.5898611111111087</c:v>
                </c:pt>
                <c:pt idx="63">
                  <c:v>7.9972222222222227</c:v>
                </c:pt>
                <c:pt idx="64">
                  <c:v>7.2937500000000002</c:v>
                </c:pt>
                <c:pt idx="65">
                  <c:v>7.0743055555555543</c:v>
                </c:pt>
                <c:pt idx="66">
                  <c:v>7.1873611111111115</c:v>
                </c:pt>
                <c:pt idx="67">
                  <c:v>8.0304166666666692</c:v>
                </c:pt>
                <c:pt idx="68">
                  <c:v>8.8470833333333356</c:v>
                </c:pt>
                <c:pt idx="69">
                  <c:v>9.7694444444444439</c:v>
                </c:pt>
                <c:pt idx="70">
                  <c:v>10.738611111111112</c:v>
                </c:pt>
                <c:pt idx="71">
                  <c:v>11.133749999999999</c:v>
                </c:pt>
                <c:pt idx="72">
                  <c:v>11.681666666666665</c:v>
                </c:pt>
                <c:pt idx="73">
                  <c:v>13.073472222222222</c:v>
                </c:pt>
                <c:pt idx="74">
                  <c:v>13.879444444444445</c:v>
                </c:pt>
                <c:pt idx="75">
                  <c:v>13.361111111111111</c:v>
                </c:pt>
                <c:pt idx="76">
                  <c:v>12.94541666666667</c:v>
                </c:pt>
                <c:pt idx="77">
                  <c:v>11.764722222222225</c:v>
                </c:pt>
                <c:pt idx="78">
                  <c:v>10.49291666666667</c:v>
                </c:pt>
                <c:pt idx="79">
                  <c:v>9.5329166666666687</c:v>
                </c:pt>
                <c:pt idx="80">
                  <c:v>9.5047222222222238</c:v>
                </c:pt>
                <c:pt idx="81">
                  <c:v>10.347777777777777</c:v>
                </c:pt>
                <c:pt idx="82">
                  <c:v>11.697638888888887</c:v>
                </c:pt>
                <c:pt idx="83">
                  <c:v>11.221944444444443</c:v>
                </c:pt>
                <c:pt idx="84">
                  <c:v>10.743749999999997</c:v>
                </c:pt>
                <c:pt idx="85">
                  <c:v>10.95611111111111</c:v>
                </c:pt>
                <c:pt idx="86">
                  <c:v>11.347361111111109</c:v>
                </c:pt>
                <c:pt idx="87">
                  <c:v>9.9777777777777779</c:v>
                </c:pt>
                <c:pt idx="88">
                  <c:v>9.3401388888888874</c:v>
                </c:pt>
                <c:pt idx="89">
                  <c:v>9.5068055555555553</c:v>
                </c:pt>
                <c:pt idx="90">
                  <c:v>8.9565277777777759</c:v>
                </c:pt>
                <c:pt idx="91">
                  <c:v>7.6747222222222202</c:v>
                </c:pt>
                <c:pt idx="92">
                  <c:v>7.6056944444444436</c:v>
                </c:pt>
                <c:pt idx="93">
                  <c:v>9.060416666666665</c:v>
                </c:pt>
                <c:pt idx="94">
                  <c:v>10.906249999999998</c:v>
                </c:pt>
                <c:pt idx="95">
                  <c:v>11.981388888888889</c:v>
                </c:pt>
                <c:pt idx="96">
                  <c:v>12.155833333333334</c:v>
                </c:pt>
                <c:pt idx="97">
                  <c:v>12.460972222222221</c:v>
                </c:pt>
                <c:pt idx="98">
                  <c:v>11.983611111111111</c:v>
                </c:pt>
                <c:pt idx="99">
                  <c:v>10.329722222222221</c:v>
                </c:pt>
                <c:pt idx="100">
                  <c:v>9.3919444444444444</c:v>
                </c:pt>
                <c:pt idx="101">
                  <c:v>8.6647222222222222</c:v>
                </c:pt>
                <c:pt idx="102">
                  <c:v>7.9480555555555572</c:v>
                </c:pt>
                <c:pt idx="103">
                  <c:v>7.4683333333333355</c:v>
                </c:pt>
                <c:pt idx="104">
                  <c:v>7.2372222222222238</c:v>
                </c:pt>
                <c:pt idx="105">
                  <c:v>6.956388888888891</c:v>
                </c:pt>
                <c:pt idx="106">
                  <c:v>6.9677777777777781</c:v>
                </c:pt>
                <c:pt idx="107">
                  <c:v>7.5091666666666672</c:v>
                </c:pt>
                <c:pt idx="108">
                  <c:v>7.7001388888888886</c:v>
                </c:pt>
                <c:pt idx="109">
                  <c:v>8.6954166666666648</c:v>
                </c:pt>
                <c:pt idx="110">
                  <c:v>10.599305555555556</c:v>
                </c:pt>
                <c:pt idx="111">
                  <c:v>12.06361111111111</c:v>
                </c:pt>
                <c:pt idx="112">
                  <c:v>13.070000000000002</c:v>
                </c:pt>
                <c:pt idx="113">
                  <c:v>13.82430555555556</c:v>
                </c:pt>
                <c:pt idx="114">
                  <c:v>14.103888888888889</c:v>
                </c:pt>
                <c:pt idx="115">
                  <c:v>13.187777777777779</c:v>
                </c:pt>
                <c:pt idx="116">
                  <c:v>12.241805555555558</c:v>
                </c:pt>
                <c:pt idx="117">
                  <c:v>11.04263888888889</c:v>
                </c:pt>
                <c:pt idx="118">
                  <c:v>9.8095833333333324</c:v>
                </c:pt>
                <c:pt idx="119">
                  <c:v>8.3912499999999994</c:v>
                </c:pt>
                <c:pt idx="120">
                  <c:v>7.601805555555555</c:v>
                </c:pt>
                <c:pt idx="121">
                  <c:v>7.2708333333333339</c:v>
                </c:pt>
                <c:pt idx="122">
                  <c:v>7.5561111111111119</c:v>
                </c:pt>
                <c:pt idx="123">
                  <c:v>7.9668055555555553</c:v>
                </c:pt>
                <c:pt idx="124">
                  <c:v>7.696527777777777</c:v>
                </c:pt>
                <c:pt idx="125">
                  <c:v>7.723888888888891</c:v>
                </c:pt>
                <c:pt idx="126">
                  <c:v>7.748055555555557</c:v>
                </c:pt>
                <c:pt idx="127">
                  <c:v>7.4462500000000009</c:v>
                </c:pt>
                <c:pt idx="128">
                  <c:v>7.6222222222222218</c:v>
                </c:pt>
                <c:pt idx="129">
                  <c:v>8.4413888888888877</c:v>
                </c:pt>
                <c:pt idx="130">
                  <c:v>9.7662499999999994</c:v>
                </c:pt>
                <c:pt idx="131">
                  <c:v>11.254722222222224</c:v>
                </c:pt>
                <c:pt idx="132">
                  <c:v>13.025000000000006</c:v>
                </c:pt>
                <c:pt idx="133">
                  <c:v>14.498750000000006</c:v>
                </c:pt>
                <c:pt idx="134">
                  <c:v>15.12680555555556</c:v>
                </c:pt>
                <c:pt idx="135">
                  <c:v>13.234861111111115</c:v>
                </c:pt>
                <c:pt idx="136">
                  <c:v>11.120000000000005</c:v>
                </c:pt>
                <c:pt idx="137">
                  <c:v>9.0636111111111131</c:v>
                </c:pt>
                <c:pt idx="138">
                  <c:v>7.4108333333333318</c:v>
                </c:pt>
                <c:pt idx="139">
                  <c:v>7.2945833333333328</c:v>
                </c:pt>
                <c:pt idx="140">
                  <c:v>8.747916666666665</c:v>
                </c:pt>
                <c:pt idx="141">
                  <c:v>9.7319444444444425</c:v>
                </c:pt>
                <c:pt idx="142">
                  <c:v>10.273611111111109</c:v>
                </c:pt>
                <c:pt idx="143">
                  <c:v>11.281111111111109</c:v>
                </c:pt>
                <c:pt idx="144">
                  <c:v>12.018055555555554</c:v>
                </c:pt>
                <c:pt idx="145">
                  <c:v>11.511666666666667</c:v>
                </c:pt>
                <c:pt idx="146">
                  <c:v>11.78263888888889</c:v>
                </c:pt>
                <c:pt idx="148">
                  <c:v>12.93986111111111</c:v>
                </c:pt>
                <c:pt idx="149">
                  <c:v>12.151527777777776</c:v>
                </c:pt>
                <c:pt idx="150">
                  <c:v>12.579583333333334</c:v>
                </c:pt>
                <c:pt idx="151">
                  <c:v>12.811388888888889</c:v>
                </c:pt>
                <c:pt idx="152">
                  <c:v>11.404166666666665</c:v>
                </c:pt>
                <c:pt idx="153">
                  <c:v>10.196944444444442</c:v>
                </c:pt>
                <c:pt idx="154">
                  <c:v>10.266250000000001</c:v>
                </c:pt>
              </c:numCache>
            </c:numRef>
          </c:val>
          <c:smooth val="0"/>
        </c:ser>
        <c:ser>
          <c:idx val="14"/>
          <c:order val="3"/>
          <c:tx>
            <c:strRef>
              <c:f>Gr用データ!$AB$6</c:f>
              <c:strCache>
                <c:ptCount val="1"/>
                <c:pt idx="0">
                  <c:v>30年～31年ゆたか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 w="19050">
                <a:solidFill>
                  <a:srgbClr val="3366FF"/>
                </a:solidFill>
                <a:prstDash val="solid"/>
              </a:ln>
            </c:spPr>
          </c:marker>
          <c:dPt>
            <c:idx val="32"/>
            <c:bubble3D val="0"/>
          </c:dPt>
          <c:cat>
            <c:numRef>
              <c:f>Gr用データ!$N$7:$N$185</c:f>
              <c:numCache>
                <c:formatCode>m/d;@</c:formatCode>
                <c:ptCount val="179"/>
                <c:pt idx="0">
                  <c:v>37899</c:v>
                </c:pt>
                <c:pt idx="1">
                  <c:v>37900</c:v>
                </c:pt>
                <c:pt idx="2">
                  <c:v>37901</c:v>
                </c:pt>
                <c:pt idx="3">
                  <c:v>37902</c:v>
                </c:pt>
                <c:pt idx="4">
                  <c:v>37903</c:v>
                </c:pt>
                <c:pt idx="5">
                  <c:v>37904</c:v>
                </c:pt>
                <c:pt idx="6">
                  <c:v>37905</c:v>
                </c:pt>
                <c:pt idx="7">
                  <c:v>37906</c:v>
                </c:pt>
                <c:pt idx="8">
                  <c:v>37907</c:v>
                </c:pt>
                <c:pt idx="9">
                  <c:v>37908</c:v>
                </c:pt>
                <c:pt idx="10">
                  <c:v>37909</c:v>
                </c:pt>
                <c:pt idx="11">
                  <c:v>37910</c:v>
                </c:pt>
                <c:pt idx="12">
                  <c:v>37911</c:v>
                </c:pt>
                <c:pt idx="13">
                  <c:v>37912</c:v>
                </c:pt>
                <c:pt idx="14">
                  <c:v>37913</c:v>
                </c:pt>
                <c:pt idx="15">
                  <c:v>37914</c:v>
                </c:pt>
                <c:pt idx="16">
                  <c:v>37915</c:v>
                </c:pt>
                <c:pt idx="17">
                  <c:v>37916</c:v>
                </c:pt>
                <c:pt idx="18">
                  <c:v>37917</c:v>
                </c:pt>
                <c:pt idx="19">
                  <c:v>37918</c:v>
                </c:pt>
                <c:pt idx="20">
                  <c:v>37919</c:v>
                </c:pt>
                <c:pt idx="21">
                  <c:v>37920</c:v>
                </c:pt>
                <c:pt idx="22">
                  <c:v>37921</c:v>
                </c:pt>
                <c:pt idx="23">
                  <c:v>37922</c:v>
                </c:pt>
                <c:pt idx="24">
                  <c:v>37923</c:v>
                </c:pt>
                <c:pt idx="25">
                  <c:v>37924</c:v>
                </c:pt>
                <c:pt idx="26">
                  <c:v>37925</c:v>
                </c:pt>
                <c:pt idx="27">
                  <c:v>37926</c:v>
                </c:pt>
                <c:pt idx="28">
                  <c:v>37927</c:v>
                </c:pt>
                <c:pt idx="29">
                  <c:v>37928</c:v>
                </c:pt>
                <c:pt idx="30">
                  <c:v>37929</c:v>
                </c:pt>
                <c:pt idx="31">
                  <c:v>37930</c:v>
                </c:pt>
                <c:pt idx="32">
                  <c:v>37931</c:v>
                </c:pt>
                <c:pt idx="33">
                  <c:v>37932</c:v>
                </c:pt>
                <c:pt idx="34">
                  <c:v>37933</c:v>
                </c:pt>
                <c:pt idx="35">
                  <c:v>37934</c:v>
                </c:pt>
                <c:pt idx="36">
                  <c:v>37935</c:v>
                </c:pt>
                <c:pt idx="37">
                  <c:v>37936</c:v>
                </c:pt>
                <c:pt idx="38">
                  <c:v>37937</c:v>
                </c:pt>
                <c:pt idx="39">
                  <c:v>37938</c:v>
                </c:pt>
                <c:pt idx="40">
                  <c:v>37939</c:v>
                </c:pt>
                <c:pt idx="41">
                  <c:v>37940</c:v>
                </c:pt>
                <c:pt idx="42">
                  <c:v>37941</c:v>
                </c:pt>
                <c:pt idx="43">
                  <c:v>37942</c:v>
                </c:pt>
                <c:pt idx="44">
                  <c:v>37943</c:v>
                </c:pt>
                <c:pt idx="45">
                  <c:v>37944</c:v>
                </c:pt>
                <c:pt idx="46">
                  <c:v>37945</c:v>
                </c:pt>
                <c:pt idx="47">
                  <c:v>37946</c:v>
                </c:pt>
                <c:pt idx="48">
                  <c:v>37947</c:v>
                </c:pt>
                <c:pt idx="49">
                  <c:v>37948</c:v>
                </c:pt>
                <c:pt idx="50">
                  <c:v>37949</c:v>
                </c:pt>
                <c:pt idx="51">
                  <c:v>37950</c:v>
                </c:pt>
                <c:pt idx="52">
                  <c:v>37951</c:v>
                </c:pt>
                <c:pt idx="53">
                  <c:v>37952</c:v>
                </c:pt>
                <c:pt idx="54">
                  <c:v>37953</c:v>
                </c:pt>
                <c:pt idx="55">
                  <c:v>37954</c:v>
                </c:pt>
                <c:pt idx="56">
                  <c:v>37955</c:v>
                </c:pt>
                <c:pt idx="57">
                  <c:v>37956</c:v>
                </c:pt>
                <c:pt idx="58">
                  <c:v>37957</c:v>
                </c:pt>
                <c:pt idx="59">
                  <c:v>37958</c:v>
                </c:pt>
                <c:pt idx="60">
                  <c:v>37959</c:v>
                </c:pt>
                <c:pt idx="61">
                  <c:v>37960</c:v>
                </c:pt>
                <c:pt idx="62">
                  <c:v>37961</c:v>
                </c:pt>
                <c:pt idx="63">
                  <c:v>37962</c:v>
                </c:pt>
                <c:pt idx="64">
                  <c:v>37963</c:v>
                </c:pt>
                <c:pt idx="65">
                  <c:v>37964</c:v>
                </c:pt>
                <c:pt idx="66">
                  <c:v>37965</c:v>
                </c:pt>
                <c:pt idx="67">
                  <c:v>37966</c:v>
                </c:pt>
                <c:pt idx="68">
                  <c:v>37967</c:v>
                </c:pt>
                <c:pt idx="69">
                  <c:v>37968</c:v>
                </c:pt>
                <c:pt idx="70">
                  <c:v>37969</c:v>
                </c:pt>
                <c:pt idx="71">
                  <c:v>37970</c:v>
                </c:pt>
                <c:pt idx="72">
                  <c:v>37971</c:v>
                </c:pt>
                <c:pt idx="73">
                  <c:v>37972</c:v>
                </c:pt>
                <c:pt idx="74">
                  <c:v>37973</c:v>
                </c:pt>
                <c:pt idx="75">
                  <c:v>37974</c:v>
                </c:pt>
                <c:pt idx="76">
                  <c:v>37975</c:v>
                </c:pt>
                <c:pt idx="77">
                  <c:v>37976</c:v>
                </c:pt>
                <c:pt idx="78">
                  <c:v>37977</c:v>
                </c:pt>
                <c:pt idx="79">
                  <c:v>37978</c:v>
                </c:pt>
                <c:pt idx="80">
                  <c:v>37979</c:v>
                </c:pt>
                <c:pt idx="81">
                  <c:v>37980</c:v>
                </c:pt>
                <c:pt idx="82">
                  <c:v>37981</c:v>
                </c:pt>
                <c:pt idx="83">
                  <c:v>37982</c:v>
                </c:pt>
                <c:pt idx="84">
                  <c:v>37983</c:v>
                </c:pt>
                <c:pt idx="85">
                  <c:v>37984</c:v>
                </c:pt>
                <c:pt idx="86">
                  <c:v>37985</c:v>
                </c:pt>
                <c:pt idx="87">
                  <c:v>37986</c:v>
                </c:pt>
                <c:pt idx="88">
                  <c:v>37987</c:v>
                </c:pt>
                <c:pt idx="89">
                  <c:v>37988</c:v>
                </c:pt>
                <c:pt idx="90">
                  <c:v>37989</c:v>
                </c:pt>
                <c:pt idx="91">
                  <c:v>37990</c:v>
                </c:pt>
                <c:pt idx="92">
                  <c:v>37991</c:v>
                </c:pt>
                <c:pt idx="93">
                  <c:v>37992</c:v>
                </c:pt>
                <c:pt idx="94">
                  <c:v>37993</c:v>
                </c:pt>
                <c:pt idx="95">
                  <c:v>37994</c:v>
                </c:pt>
                <c:pt idx="96">
                  <c:v>37995</c:v>
                </c:pt>
                <c:pt idx="97">
                  <c:v>37996</c:v>
                </c:pt>
                <c:pt idx="98">
                  <c:v>37997</c:v>
                </c:pt>
                <c:pt idx="99">
                  <c:v>37998</c:v>
                </c:pt>
                <c:pt idx="100">
                  <c:v>37999</c:v>
                </c:pt>
                <c:pt idx="101">
                  <c:v>38000</c:v>
                </c:pt>
                <c:pt idx="102">
                  <c:v>38001</c:v>
                </c:pt>
                <c:pt idx="103">
                  <c:v>38002</c:v>
                </c:pt>
                <c:pt idx="104">
                  <c:v>38003</c:v>
                </c:pt>
                <c:pt idx="105">
                  <c:v>38004</c:v>
                </c:pt>
                <c:pt idx="106">
                  <c:v>38005</c:v>
                </c:pt>
                <c:pt idx="107">
                  <c:v>38006</c:v>
                </c:pt>
                <c:pt idx="108">
                  <c:v>38007</c:v>
                </c:pt>
                <c:pt idx="109">
                  <c:v>38008</c:v>
                </c:pt>
                <c:pt idx="110">
                  <c:v>38009</c:v>
                </c:pt>
                <c:pt idx="111">
                  <c:v>38010</c:v>
                </c:pt>
                <c:pt idx="112">
                  <c:v>38011</c:v>
                </c:pt>
                <c:pt idx="113">
                  <c:v>38012</c:v>
                </c:pt>
                <c:pt idx="114">
                  <c:v>38013</c:v>
                </c:pt>
                <c:pt idx="115">
                  <c:v>38014</c:v>
                </c:pt>
                <c:pt idx="116">
                  <c:v>38015</c:v>
                </c:pt>
                <c:pt idx="117">
                  <c:v>38016</c:v>
                </c:pt>
                <c:pt idx="118">
                  <c:v>38017</c:v>
                </c:pt>
                <c:pt idx="119">
                  <c:v>38018</c:v>
                </c:pt>
                <c:pt idx="120">
                  <c:v>38019</c:v>
                </c:pt>
                <c:pt idx="121">
                  <c:v>38020</c:v>
                </c:pt>
                <c:pt idx="122">
                  <c:v>38021</c:v>
                </c:pt>
                <c:pt idx="123">
                  <c:v>38022</c:v>
                </c:pt>
                <c:pt idx="124">
                  <c:v>38023</c:v>
                </c:pt>
                <c:pt idx="125">
                  <c:v>38024</c:v>
                </c:pt>
                <c:pt idx="126">
                  <c:v>38025</c:v>
                </c:pt>
                <c:pt idx="127">
                  <c:v>38026</c:v>
                </c:pt>
                <c:pt idx="128">
                  <c:v>38027</c:v>
                </c:pt>
                <c:pt idx="129">
                  <c:v>38028</c:v>
                </c:pt>
                <c:pt idx="130">
                  <c:v>38029</c:v>
                </c:pt>
                <c:pt idx="131">
                  <c:v>38030</c:v>
                </c:pt>
                <c:pt idx="132">
                  <c:v>38031</c:v>
                </c:pt>
                <c:pt idx="133">
                  <c:v>38032</c:v>
                </c:pt>
                <c:pt idx="134">
                  <c:v>38033</c:v>
                </c:pt>
                <c:pt idx="135">
                  <c:v>38034</c:v>
                </c:pt>
                <c:pt idx="136">
                  <c:v>38035</c:v>
                </c:pt>
                <c:pt idx="137">
                  <c:v>38036</c:v>
                </c:pt>
                <c:pt idx="138">
                  <c:v>38037</c:v>
                </c:pt>
                <c:pt idx="139">
                  <c:v>38038</c:v>
                </c:pt>
                <c:pt idx="140">
                  <c:v>38039</c:v>
                </c:pt>
                <c:pt idx="141">
                  <c:v>38040</c:v>
                </c:pt>
                <c:pt idx="142">
                  <c:v>38041</c:v>
                </c:pt>
                <c:pt idx="143">
                  <c:v>38042</c:v>
                </c:pt>
                <c:pt idx="144">
                  <c:v>38043</c:v>
                </c:pt>
                <c:pt idx="145">
                  <c:v>38044</c:v>
                </c:pt>
                <c:pt idx="146">
                  <c:v>38045</c:v>
                </c:pt>
                <c:pt idx="147">
                  <c:v>38046</c:v>
                </c:pt>
                <c:pt idx="148">
                  <c:v>38047</c:v>
                </c:pt>
                <c:pt idx="149">
                  <c:v>38048</c:v>
                </c:pt>
                <c:pt idx="150">
                  <c:v>38049</c:v>
                </c:pt>
                <c:pt idx="151">
                  <c:v>38050</c:v>
                </c:pt>
                <c:pt idx="152">
                  <c:v>38051</c:v>
                </c:pt>
                <c:pt idx="153">
                  <c:v>38052</c:v>
                </c:pt>
                <c:pt idx="154">
                  <c:v>38053</c:v>
                </c:pt>
                <c:pt idx="155">
                  <c:v>38054</c:v>
                </c:pt>
                <c:pt idx="156">
                  <c:v>38055</c:v>
                </c:pt>
                <c:pt idx="157">
                  <c:v>38056</c:v>
                </c:pt>
                <c:pt idx="158">
                  <c:v>38057</c:v>
                </c:pt>
                <c:pt idx="159">
                  <c:v>38058</c:v>
                </c:pt>
                <c:pt idx="160">
                  <c:v>38059</c:v>
                </c:pt>
                <c:pt idx="161">
                  <c:v>38060</c:v>
                </c:pt>
                <c:pt idx="162">
                  <c:v>38061</c:v>
                </c:pt>
                <c:pt idx="163">
                  <c:v>38062</c:v>
                </c:pt>
                <c:pt idx="164">
                  <c:v>38063</c:v>
                </c:pt>
                <c:pt idx="165">
                  <c:v>38064</c:v>
                </c:pt>
                <c:pt idx="166">
                  <c:v>38065</c:v>
                </c:pt>
                <c:pt idx="167">
                  <c:v>38066</c:v>
                </c:pt>
                <c:pt idx="168">
                  <c:v>38067</c:v>
                </c:pt>
                <c:pt idx="169">
                  <c:v>38068</c:v>
                </c:pt>
                <c:pt idx="170">
                  <c:v>38069</c:v>
                </c:pt>
                <c:pt idx="171">
                  <c:v>38070</c:v>
                </c:pt>
                <c:pt idx="172">
                  <c:v>38071</c:v>
                </c:pt>
                <c:pt idx="173">
                  <c:v>38072</c:v>
                </c:pt>
                <c:pt idx="174">
                  <c:v>38073</c:v>
                </c:pt>
                <c:pt idx="175">
                  <c:v>38074</c:v>
                </c:pt>
              </c:numCache>
            </c:numRef>
          </c:cat>
          <c:val>
            <c:numRef>
              <c:f>Gr用データ!$AB$7:$AB$185</c:f>
              <c:numCache>
                <c:formatCode>General</c:formatCode>
                <c:ptCount val="179"/>
                <c:pt idx="37">
                  <c:v>-4</c:v>
                </c:pt>
                <c:pt idx="44">
                  <c:v>-4</c:v>
                </c:pt>
                <c:pt idx="51">
                  <c:v>-4</c:v>
                </c:pt>
                <c:pt idx="60">
                  <c:v>-4</c:v>
                </c:pt>
                <c:pt idx="67">
                  <c:v>-5</c:v>
                </c:pt>
                <c:pt idx="80">
                  <c:v>-7</c:v>
                </c:pt>
                <c:pt idx="93">
                  <c:v>-9</c:v>
                </c:pt>
                <c:pt idx="101">
                  <c:v>-9</c:v>
                </c:pt>
                <c:pt idx="107">
                  <c:v>-9</c:v>
                </c:pt>
                <c:pt idx="121">
                  <c:v>-10</c:v>
                </c:pt>
                <c:pt idx="135">
                  <c:v>-7</c:v>
                </c:pt>
                <c:pt idx="156">
                  <c:v>-3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Gr用データ!$AA$6</c:f>
              <c:strCache>
                <c:ptCount val="1"/>
                <c:pt idx="0">
                  <c:v>30年～31年ゆたか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ysDot"/>
            </a:ln>
          </c:spPr>
          <c:marker>
            <c:symbol val="squar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Gr用データ!$N$7:$N$185</c:f>
              <c:numCache>
                <c:formatCode>m/d;@</c:formatCode>
                <c:ptCount val="179"/>
                <c:pt idx="0">
                  <c:v>37899</c:v>
                </c:pt>
                <c:pt idx="1">
                  <c:v>37900</c:v>
                </c:pt>
                <c:pt idx="2">
                  <c:v>37901</c:v>
                </c:pt>
                <c:pt idx="3">
                  <c:v>37902</c:v>
                </c:pt>
                <c:pt idx="4">
                  <c:v>37903</c:v>
                </c:pt>
                <c:pt idx="5">
                  <c:v>37904</c:v>
                </c:pt>
                <c:pt idx="6">
                  <c:v>37905</c:v>
                </c:pt>
                <c:pt idx="7">
                  <c:v>37906</c:v>
                </c:pt>
                <c:pt idx="8">
                  <c:v>37907</c:v>
                </c:pt>
                <c:pt idx="9">
                  <c:v>37908</c:v>
                </c:pt>
                <c:pt idx="10">
                  <c:v>37909</c:v>
                </c:pt>
                <c:pt idx="11">
                  <c:v>37910</c:v>
                </c:pt>
                <c:pt idx="12">
                  <c:v>37911</c:v>
                </c:pt>
                <c:pt idx="13">
                  <c:v>37912</c:v>
                </c:pt>
                <c:pt idx="14">
                  <c:v>37913</c:v>
                </c:pt>
                <c:pt idx="15">
                  <c:v>37914</c:v>
                </c:pt>
                <c:pt idx="16">
                  <c:v>37915</c:v>
                </c:pt>
                <c:pt idx="17">
                  <c:v>37916</c:v>
                </c:pt>
                <c:pt idx="18">
                  <c:v>37917</c:v>
                </c:pt>
                <c:pt idx="19">
                  <c:v>37918</c:v>
                </c:pt>
                <c:pt idx="20">
                  <c:v>37919</c:v>
                </c:pt>
                <c:pt idx="21">
                  <c:v>37920</c:v>
                </c:pt>
                <c:pt idx="22">
                  <c:v>37921</c:v>
                </c:pt>
                <c:pt idx="23">
                  <c:v>37922</c:v>
                </c:pt>
                <c:pt idx="24">
                  <c:v>37923</c:v>
                </c:pt>
                <c:pt idx="25">
                  <c:v>37924</c:v>
                </c:pt>
                <c:pt idx="26">
                  <c:v>37925</c:v>
                </c:pt>
                <c:pt idx="27">
                  <c:v>37926</c:v>
                </c:pt>
                <c:pt idx="28">
                  <c:v>37927</c:v>
                </c:pt>
                <c:pt idx="29">
                  <c:v>37928</c:v>
                </c:pt>
                <c:pt idx="30">
                  <c:v>37929</c:v>
                </c:pt>
                <c:pt idx="31">
                  <c:v>37930</c:v>
                </c:pt>
                <c:pt idx="32">
                  <c:v>37931</c:v>
                </c:pt>
                <c:pt idx="33">
                  <c:v>37932</c:v>
                </c:pt>
                <c:pt idx="34">
                  <c:v>37933</c:v>
                </c:pt>
                <c:pt idx="35">
                  <c:v>37934</c:v>
                </c:pt>
                <c:pt idx="36">
                  <c:v>37935</c:v>
                </c:pt>
                <c:pt idx="37">
                  <c:v>37936</c:v>
                </c:pt>
                <c:pt idx="38">
                  <c:v>37937</c:v>
                </c:pt>
                <c:pt idx="39">
                  <c:v>37938</c:v>
                </c:pt>
                <c:pt idx="40">
                  <c:v>37939</c:v>
                </c:pt>
                <c:pt idx="41">
                  <c:v>37940</c:v>
                </c:pt>
                <c:pt idx="42">
                  <c:v>37941</c:v>
                </c:pt>
                <c:pt idx="43">
                  <c:v>37942</c:v>
                </c:pt>
                <c:pt idx="44">
                  <c:v>37943</c:v>
                </c:pt>
                <c:pt idx="45">
                  <c:v>37944</c:v>
                </c:pt>
                <c:pt idx="46">
                  <c:v>37945</c:v>
                </c:pt>
                <c:pt idx="47">
                  <c:v>37946</c:v>
                </c:pt>
                <c:pt idx="48">
                  <c:v>37947</c:v>
                </c:pt>
                <c:pt idx="49">
                  <c:v>37948</c:v>
                </c:pt>
                <c:pt idx="50">
                  <c:v>37949</c:v>
                </c:pt>
                <c:pt idx="51">
                  <c:v>37950</c:v>
                </c:pt>
                <c:pt idx="52">
                  <c:v>37951</c:v>
                </c:pt>
                <c:pt idx="53">
                  <c:v>37952</c:v>
                </c:pt>
                <c:pt idx="54">
                  <c:v>37953</c:v>
                </c:pt>
                <c:pt idx="55">
                  <c:v>37954</c:v>
                </c:pt>
                <c:pt idx="56">
                  <c:v>37955</c:v>
                </c:pt>
                <c:pt idx="57">
                  <c:v>37956</c:v>
                </c:pt>
                <c:pt idx="58">
                  <c:v>37957</c:v>
                </c:pt>
                <c:pt idx="59">
                  <c:v>37958</c:v>
                </c:pt>
                <c:pt idx="60">
                  <c:v>37959</c:v>
                </c:pt>
                <c:pt idx="61">
                  <c:v>37960</c:v>
                </c:pt>
                <c:pt idx="62">
                  <c:v>37961</c:v>
                </c:pt>
                <c:pt idx="63">
                  <c:v>37962</c:v>
                </c:pt>
                <c:pt idx="64">
                  <c:v>37963</c:v>
                </c:pt>
                <c:pt idx="65">
                  <c:v>37964</c:v>
                </c:pt>
                <c:pt idx="66">
                  <c:v>37965</c:v>
                </c:pt>
                <c:pt idx="67">
                  <c:v>37966</c:v>
                </c:pt>
                <c:pt idx="68">
                  <c:v>37967</c:v>
                </c:pt>
                <c:pt idx="69">
                  <c:v>37968</c:v>
                </c:pt>
                <c:pt idx="70">
                  <c:v>37969</c:v>
                </c:pt>
                <c:pt idx="71">
                  <c:v>37970</c:v>
                </c:pt>
                <c:pt idx="72">
                  <c:v>37971</c:v>
                </c:pt>
                <c:pt idx="73">
                  <c:v>37972</c:v>
                </c:pt>
                <c:pt idx="74">
                  <c:v>37973</c:v>
                </c:pt>
                <c:pt idx="75">
                  <c:v>37974</c:v>
                </c:pt>
                <c:pt idx="76">
                  <c:v>37975</c:v>
                </c:pt>
                <c:pt idx="77">
                  <c:v>37976</c:v>
                </c:pt>
                <c:pt idx="78">
                  <c:v>37977</c:v>
                </c:pt>
                <c:pt idx="79">
                  <c:v>37978</c:v>
                </c:pt>
                <c:pt idx="80">
                  <c:v>37979</c:v>
                </c:pt>
                <c:pt idx="81">
                  <c:v>37980</c:v>
                </c:pt>
                <c:pt idx="82">
                  <c:v>37981</c:v>
                </c:pt>
                <c:pt idx="83">
                  <c:v>37982</c:v>
                </c:pt>
                <c:pt idx="84">
                  <c:v>37983</c:v>
                </c:pt>
                <c:pt idx="85">
                  <c:v>37984</c:v>
                </c:pt>
                <c:pt idx="86">
                  <c:v>37985</c:v>
                </c:pt>
                <c:pt idx="87">
                  <c:v>37986</c:v>
                </c:pt>
                <c:pt idx="88">
                  <c:v>37987</c:v>
                </c:pt>
                <c:pt idx="89">
                  <c:v>37988</c:v>
                </c:pt>
                <c:pt idx="90">
                  <c:v>37989</c:v>
                </c:pt>
                <c:pt idx="91">
                  <c:v>37990</c:v>
                </c:pt>
                <c:pt idx="92">
                  <c:v>37991</c:v>
                </c:pt>
                <c:pt idx="93">
                  <c:v>37992</c:v>
                </c:pt>
                <c:pt idx="94">
                  <c:v>37993</c:v>
                </c:pt>
                <c:pt idx="95">
                  <c:v>37994</c:v>
                </c:pt>
                <c:pt idx="96">
                  <c:v>37995</c:v>
                </c:pt>
                <c:pt idx="97">
                  <c:v>37996</c:v>
                </c:pt>
                <c:pt idx="98">
                  <c:v>37997</c:v>
                </c:pt>
                <c:pt idx="99">
                  <c:v>37998</c:v>
                </c:pt>
                <c:pt idx="100">
                  <c:v>37999</c:v>
                </c:pt>
                <c:pt idx="101">
                  <c:v>38000</c:v>
                </c:pt>
                <c:pt idx="102">
                  <c:v>38001</c:v>
                </c:pt>
                <c:pt idx="103">
                  <c:v>38002</c:v>
                </c:pt>
                <c:pt idx="104">
                  <c:v>38003</c:v>
                </c:pt>
                <c:pt idx="105">
                  <c:v>38004</c:v>
                </c:pt>
                <c:pt idx="106">
                  <c:v>38005</c:v>
                </c:pt>
                <c:pt idx="107">
                  <c:v>38006</c:v>
                </c:pt>
                <c:pt idx="108">
                  <c:v>38007</c:v>
                </c:pt>
                <c:pt idx="109">
                  <c:v>38008</c:v>
                </c:pt>
                <c:pt idx="110">
                  <c:v>38009</c:v>
                </c:pt>
                <c:pt idx="111">
                  <c:v>38010</c:v>
                </c:pt>
                <c:pt idx="112">
                  <c:v>38011</c:v>
                </c:pt>
                <c:pt idx="113">
                  <c:v>38012</c:v>
                </c:pt>
                <c:pt idx="114">
                  <c:v>38013</c:v>
                </c:pt>
                <c:pt idx="115">
                  <c:v>38014</c:v>
                </c:pt>
                <c:pt idx="116">
                  <c:v>38015</c:v>
                </c:pt>
                <c:pt idx="117">
                  <c:v>38016</c:v>
                </c:pt>
                <c:pt idx="118">
                  <c:v>38017</c:v>
                </c:pt>
                <c:pt idx="119">
                  <c:v>38018</c:v>
                </c:pt>
                <c:pt idx="120">
                  <c:v>38019</c:v>
                </c:pt>
                <c:pt idx="121">
                  <c:v>38020</c:v>
                </c:pt>
                <c:pt idx="122">
                  <c:v>38021</c:v>
                </c:pt>
                <c:pt idx="123">
                  <c:v>38022</c:v>
                </c:pt>
                <c:pt idx="124">
                  <c:v>38023</c:v>
                </c:pt>
                <c:pt idx="125">
                  <c:v>38024</c:v>
                </c:pt>
                <c:pt idx="126">
                  <c:v>38025</c:v>
                </c:pt>
                <c:pt idx="127">
                  <c:v>38026</c:v>
                </c:pt>
                <c:pt idx="128">
                  <c:v>38027</c:v>
                </c:pt>
                <c:pt idx="129">
                  <c:v>38028</c:v>
                </c:pt>
                <c:pt idx="130">
                  <c:v>38029</c:v>
                </c:pt>
                <c:pt idx="131">
                  <c:v>38030</c:v>
                </c:pt>
                <c:pt idx="132">
                  <c:v>38031</c:v>
                </c:pt>
                <c:pt idx="133">
                  <c:v>38032</c:v>
                </c:pt>
                <c:pt idx="134">
                  <c:v>38033</c:v>
                </c:pt>
                <c:pt idx="135">
                  <c:v>38034</c:v>
                </c:pt>
                <c:pt idx="136">
                  <c:v>38035</c:v>
                </c:pt>
                <c:pt idx="137">
                  <c:v>38036</c:v>
                </c:pt>
                <c:pt idx="138">
                  <c:v>38037</c:v>
                </c:pt>
                <c:pt idx="139">
                  <c:v>38038</c:v>
                </c:pt>
                <c:pt idx="140">
                  <c:v>38039</c:v>
                </c:pt>
                <c:pt idx="141">
                  <c:v>38040</c:v>
                </c:pt>
                <c:pt idx="142">
                  <c:v>38041</c:v>
                </c:pt>
                <c:pt idx="143">
                  <c:v>38042</c:v>
                </c:pt>
                <c:pt idx="144">
                  <c:v>38043</c:v>
                </c:pt>
                <c:pt idx="145">
                  <c:v>38044</c:v>
                </c:pt>
                <c:pt idx="146">
                  <c:v>38045</c:v>
                </c:pt>
                <c:pt idx="147">
                  <c:v>38046</c:v>
                </c:pt>
                <c:pt idx="148">
                  <c:v>38047</c:v>
                </c:pt>
                <c:pt idx="149">
                  <c:v>38048</c:v>
                </c:pt>
                <c:pt idx="150">
                  <c:v>38049</c:v>
                </c:pt>
                <c:pt idx="151">
                  <c:v>38050</c:v>
                </c:pt>
                <c:pt idx="152">
                  <c:v>38051</c:v>
                </c:pt>
                <c:pt idx="153">
                  <c:v>38052</c:v>
                </c:pt>
                <c:pt idx="154">
                  <c:v>38053</c:v>
                </c:pt>
                <c:pt idx="155">
                  <c:v>38054</c:v>
                </c:pt>
                <c:pt idx="156">
                  <c:v>38055</c:v>
                </c:pt>
                <c:pt idx="157">
                  <c:v>38056</c:v>
                </c:pt>
                <c:pt idx="158">
                  <c:v>38057</c:v>
                </c:pt>
                <c:pt idx="159">
                  <c:v>38058</c:v>
                </c:pt>
                <c:pt idx="160">
                  <c:v>38059</c:v>
                </c:pt>
                <c:pt idx="161">
                  <c:v>38060</c:v>
                </c:pt>
                <c:pt idx="162">
                  <c:v>38061</c:v>
                </c:pt>
                <c:pt idx="163">
                  <c:v>38062</c:v>
                </c:pt>
                <c:pt idx="164">
                  <c:v>38063</c:v>
                </c:pt>
                <c:pt idx="165">
                  <c:v>38064</c:v>
                </c:pt>
                <c:pt idx="166">
                  <c:v>38065</c:v>
                </c:pt>
                <c:pt idx="167">
                  <c:v>38066</c:v>
                </c:pt>
                <c:pt idx="168">
                  <c:v>38067</c:v>
                </c:pt>
                <c:pt idx="169">
                  <c:v>38068</c:v>
                </c:pt>
                <c:pt idx="170">
                  <c:v>38069</c:v>
                </c:pt>
                <c:pt idx="171">
                  <c:v>38070</c:v>
                </c:pt>
                <c:pt idx="172">
                  <c:v>38071</c:v>
                </c:pt>
                <c:pt idx="173">
                  <c:v>38072</c:v>
                </c:pt>
                <c:pt idx="174">
                  <c:v>38073</c:v>
                </c:pt>
                <c:pt idx="175">
                  <c:v>38074</c:v>
                </c:pt>
              </c:numCache>
            </c:numRef>
          </c:cat>
          <c:val>
            <c:numRef>
              <c:f>Gr用データ!$AA$7:$AA$185</c:f>
              <c:numCache>
                <c:formatCode>General</c:formatCode>
                <c:ptCount val="179"/>
                <c:pt idx="25">
                  <c:v>-3</c:v>
                </c:pt>
                <c:pt idx="31">
                  <c:v>-3</c:v>
                </c:pt>
                <c:pt idx="34">
                  <c:v>-4</c:v>
                </c:pt>
                <c:pt idx="41">
                  <c:v>-4</c:v>
                </c:pt>
                <c:pt idx="45">
                  <c:v>-4</c:v>
                </c:pt>
                <c:pt idx="52">
                  <c:v>-5</c:v>
                </c:pt>
                <c:pt idx="61">
                  <c:v>-5</c:v>
                </c:pt>
                <c:pt idx="67">
                  <c:v>-6</c:v>
                </c:pt>
                <c:pt idx="74">
                  <c:v>-7</c:v>
                </c:pt>
                <c:pt idx="81">
                  <c:v>-8</c:v>
                </c:pt>
                <c:pt idx="94">
                  <c:v>-10</c:v>
                </c:pt>
                <c:pt idx="102">
                  <c:v>-10</c:v>
                </c:pt>
                <c:pt idx="110">
                  <c:v>-10</c:v>
                </c:pt>
                <c:pt idx="116">
                  <c:v>-12</c:v>
                </c:pt>
                <c:pt idx="125">
                  <c:v>-10</c:v>
                </c:pt>
                <c:pt idx="137">
                  <c:v>-6</c:v>
                </c:pt>
                <c:pt idx="154">
                  <c:v>-2</c:v>
                </c:pt>
              </c:numCache>
            </c:numRef>
          </c:val>
          <c:smooth val="0"/>
        </c:ser>
        <c:ser>
          <c:idx val="20"/>
          <c:order val="5"/>
          <c:tx>
            <c:strRef>
              <c:f>Gr用データ!$AD$6</c:f>
              <c:strCache>
                <c:ptCount val="1"/>
                <c:pt idx="0">
                  <c:v>30年～31年やぶきた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339966"/>
              </a:solidFill>
              <a:ln w="22225">
                <a:solidFill>
                  <a:srgbClr val="339966"/>
                </a:solidFill>
                <a:prstDash val="solid"/>
              </a:ln>
            </c:spPr>
          </c:marker>
          <c:dPt>
            <c:idx val="28"/>
            <c:bubble3D val="0"/>
          </c:dPt>
          <c:dPt>
            <c:idx val="32"/>
            <c:bubble3D val="0"/>
          </c:dPt>
          <c:cat>
            <c:numRef>
              <c:f>Gr用データ!$N$7:$N$185</c:f>
              <c:numCache>
                <c:formatCode>m/d;@</c:formatCode>
                <c:ptCount val="179"/>
                <c:pt idx="0">
                  <c:v>37899</c:v>
                </c:pt>
                <c:pt idx="1">
                  <c:v>37900</c:v>
                </c:pt>
                <c:pt idx="2">
                  <c:v>37901</c:v>
                </c:pt>
                <c:pt idx="3">
                  <c:v>37902</c:v>
                </c:pt>
                <c:pt idx="4">
                  <c:v>37903</c:v>
                </c:pt>
                <c:pt idx="5">
                  <c:v>37904</c:v>
                </c:pt>
                <c:pt idx="6">
                  <c:v>37905</c:v>
                </c:pt>
                <c:pt idx="7">
                  <c:v>37906</c:v>
                </c:pt>
                <c:pt idx="8">
                  <c:v>37907</c:v>
                </c:pt>
                <c:pt idx="9">
                  <c:v>37908</c:v>
                </c:pt>
                <c:pt idx="10">
                  <c:v>37909</c:v>
                </c:pt>
                <c:pt idx="11">
                  <c:v>37910</c:v>
                </c:pt>
                <c:pt idx="12">
                  <c:v>37911</c:v>
                </c:pt>
                <c:pt idx="13">
                  <c:v>37912</c:v>
                </c:pt>
                <c:pt idx="14">
                  <c:v>37913</c:v>
                </c:pt>
                <c:pt idx="15">
                  <c:v>37914</c:v>
                </c:pt>
                <c:pt idx="16">
                  <c:v>37915</c:v>
                </c:pt>
                <c:pt idx="17">
                  <c:v>37916</c:v>
                </c:pt>
                <c:pt idx="18">
                  <c:v>37917</c:v>
                </c:pt>
                <c:pt idx="19">
                  <c:v>37918</c:v>
                </c:pt>
                <c:pt idx="20">
                  <c:v>37919</c:v>
                </c:pt>
                <c:pt idx="21">
                  <c:v>37920</c:v>
                </c:pt>
                <c:pt idx="22">
                  <c:v>37921</c:v>
                </c:pt>
                <c:pt idx="23">
                  <c:v>37922</c:v>
                </c:pt>
                <c:pt idx="24">
                  <c:v>37923</c:v>
                </c:pt>
                <c:pt idx="25">
                  <c:v>37924</c:v>
                </c:pt>
                <c:pt idx="26">
                  <c:v>37925</c:v>
                </c:pt>
                <c:pt idx="27">
                  <c:v>37926</c:v>
                </c:pt>
                <c:pt idx="28">
                  <c:v>37927</c:v>
                </c:pt>
                <c:pt idx="29">
                  <c:v>37928</c:v>
                </c:pt>
                <c:pt idx="30">
                  <c:v>37929</c:v>
                </c:pt>
                <c:pt idx="31">
                  <c:v>37930</c:v>
                </c:pt>
                <c:pt idx="32">
                  <c:v>37931</c:v>
                </c:pt>
                <c:pt idx="33">
                  <c:v>37932</c:v>
                </c:pt>
                <c:pt idx="34">
                  <c:v>37933</c:v>
                </c:pt>
                <c:pt idx="35">
                  <c:v>37934</c:v>
                </c:pt>
                <c:pt idx="36">
                  <c:v>37935</c:v>
                </c:pt>
                <c:pt idx="37">
                  <c:v>37936</c:v>
                </c:pt>
                <c:pt idx="38">
                  <c:v>37937</c:v>
                </c:pt>
                <c:pt idx="39">
                  <c:v>37938</c:v>
                </c:pt>
                <c:pt idx="40">
                  <c:v>37939</c:v>
                </c:pt>
                <c:pt idx="41">
                  <c:v>37940</c:v>
                </c:pt>
                <c:pt idx="42">
                  <c:v>37941</c:v>
                </c:pt>
                <c:pt idx="43">
                  <c:v>37942</c:v>
                </c:pt>
                <c:pt idx="44">
                  <c:v>37943</c:v>
                </c:pt>
                <c:pt idx="45">
                  <c:v>37944</c:v>
                </c:pt>
                <c:pt idx="46">
                  <c:v>37945</c:v>
                </c:pt>
                <c:pt idx="47">
                  <c:v>37946</c:v>
                </c:pt>
                <c:pt idx="48">
                  <c:v>37947</c:v>
                </c:pt>
                <c:pt idx="49">
                  <c:v>37948</c:v>
                </c:pt>
                <c:pt idx="50">
                  <c:v>37949</c:v>
                </c:pt>
                <c:pt idx="51">
                  <c:v>37950</c:v>
                </c:pt>
                <c:pt idx="52">
                  <c:v>37951</c:v>
                </c:pt>
                <c:pt idx="53">
                  <c:v>37952</c:v>
                </c:pt>
                <c:pt idx="54">
                  <c:v>37953</c:v>
                </c:pt>
                <c:pt idx="55">
                  <c:v>37954</c:v>
                </c:pt>
                <c:pt idx="56">
                  <c:v>37955</c:v>
                </c:pt>
                <c:pt idx="57">
                  <c:v>37956</c:v>
                </c:pt>
                <c:pt idx="58">
                  <c:v>37957</c:v>
                </c:pt>
                <c:pt idx="59">
                  <c:v>37958</c:v>
                </c:pt>
                <c:pt idx="60">
                  <c:v>37959</c:v>
                </c:pt>
                <c:pt idx="61">
                  <c:v>37960</c:v>
                </c:pt>
                <c:pt idx="62">
                  <c:v>37961</c:v>
                </c:pt>
                <c:pt idx="63">
                  <c:v>37962</c:v>
                </c:pt>
                <c:pt idx="64">
                  <c:v>37963</c:v>
                </c:pt>
                <c:pt idx="65">
                  <c:v>37964</c:v>
                </c:pt>
                <c:pt idx="66">
                  <c:v>37965</c:v>
                </c:pt>
                <c:pt idx="67">
                  <c:v>37966</c:v>
                </c:pt>
                <c:pt idx="68">
                  <c:v>37967</c:v>
                </c:pt>
                <c:pt idx="69">
                  <c:v>37968</c:v>
                </c:pt>
                <c:pt idx="70">
                  <c:v>37969</c:v>
                </c:pt>
                <c:pt idx="71">
                  <c:v>37970</c:v>
                </c:pt>
                <c:pt idx="72">
                  <c:v>37971</c:v>
                </c:pt>
                <c:pt idx="73">
                  <c:v>37972</c:v>
                </c:pt>
                <c:pt idx="74">
                  <c:v>37973</c:v>
                </c:pt>
                <c:pt idx="75">
                  <c:v>37974</c:v>
                </c:pt>
                <c:pt idx="76">
                  <c:v>37975</c:v>
                </c:pt>
                <c:pt idx="77">
                  <c:v>37976</c:v>
                </c:pt>
                <c:pt idx="78">
                  <c:v>37977</c:v>
                </c:pt>
                <c:pt idx="79">
                  <c:v>37978</c:v>
                </c:pt>
                <c:pt idx="80">
                  <c:v>37979</c:v>
                </c:pt>
                <c:pt idx="81">
                  <c:v>37980</c:v>
                </c:pt>
                <c:pt idx="82">
                  <c:v>37981</c:v>
                </c:pt>
                <c:pt idx="83">
                  <c:v>37982</c:v>
                </c:pt>
                <c:pt idx="84">
                  <c:v>37983</c:v>
                </c:pt>
                <c:pt idx="85">
                  <c:v>37984</c:v>
                </c:pt>
                <c:pt idx="86">
                  <c:v>37985</c:v>
                </c:pt>
                <c:pt idx="87">
                  <c:v>37986</c:v>
                </c:pt>
                <c:pt idx="88">
                  <c:v>37987</c:v>
                </c:pt>
                <c:pt idx="89">
                  <c:v>37988</c:v>
                </c:pt>
                <c:pt idx="90">
                  <c:v>37989</c:v>
                </c:pt>
                <c:pt idx="91">
                  <c:v>37990</c:v>
                </c:pt>
                <c:pt idx="92">
                  <c:v>37991</c:v>
                </c:pt>
                <c:pt idx="93">
                  <c:v>37992</c:v>
                </c:pt>
                <c:pt idx="94">
                  <c:v>37993</c:v>
                </c:pt>
                <c:pt idx="95">
                  <c:v>37994</c:v>
                </c:pt>
                <c:pt idx="96">
                  <c:v>37995</c:v>
                </c:pt>
                <c:pt idx="97">
                  <c:v>37996</c:v>
                </c:pt>
                <c:pt idx="98">
                  <c:v>37997</c:v>
                </c:pt>
                <c:pt idx="99">
                  <c:v>37998</c:v>
                </c:pt>
                <c:pt idx="100">
                  <c:v>37999</c:v>
                </c:pt>
                <c:pt idx="101">
                  <c:v>38000</c:v>
                </c:pt>
                <c:pt idx="102">
                  <c:v>38001</c:v>
                </c:pt>
                <c:pt idx="103">
                  <c:v>38002</c:v>
                </c:pt>
                <c:pt idx="104">
                  <c:v>38003</c:v>
                </c:pt>
                <c:pt idx="105">
                  <c:v>38004</c:v>
                </c:pt>
                <c:pt idx="106">
                  <c:v>38005</c:v>
                </c:pt>
                <c:pt idx="107">
                  <c:v>38006</c:v>
                </c:pt>
                <c:pt idx="108">
                  <c:v>38007</c:v>
                </c:pt>
                <c:pt idx="109">
                  <c:v>38008</c:v>
                </c:pt>
                <c:pt idx="110">
                  <c:v>38009</c:v>
                </c:pt>
                <c:pt idx="111">
                  <c:v>38010</c:v>
                </c:pt>
                <c:pt idx="112">
                  <c:v>38011</c:v>
                </c:pt>
                <c:pt idx="113">
                  <c:v>38012</c:v>
                </c:pt>
                <c:pt idx="114">
                  <c:v>38013</c:v>
                </c:pt>
                <c:pt idx="115">
                  <c:v>38014</c:v>
                </c:pt>
                <c:pt idx="116">
                  <c:v>38015</c:v>
                </c:pt>
                <c:pt idx="117">
                  <c:v>38016</c:v>
                </c:pt>
                <c:pt idx="118">
                  <c:v>38017</c:v>
                </c:pt>
                <c:pt idx="119">
                  <c:v>38018</c:v>
                </c:pt>
                <c:pt idx="120">
                  <c:v>38019</c:v>
                </c:pt>
                <c:pt idx="121">
                  <c:v>38020</c:v>
                </c:pt>
                <c:pt idx="122">
                  <c:v>38021</c:v>
                </c:pt>
                <c:pt idx="123">
                  <c:v>38022</c:v>
                </c:pt>
                <c:pt idx="124">
                  <c:v>38023</c:v>
                </c:pt>
                <c:pt idx="125">
                  <c:v>38024</c:v>
                </c:pt>
                <c:pt idx="126">
                  <c:v>38025</c:v>
                </c:pt>
                <c:pt idx="127">
                  <c:v>38026</c:v>
                </c:pt>
                <c:pt idx="128">
                  <c:v>38027</c:v>
                </c:pt>
                <c:pt idx="129">
                  <c:v>38028</c:v>
                </c:pt>
                <c:pt idx="130">
                  <c:v>38029</c:v>
                </c:pt>
                <c:pt idx="131">
                  <c:v>38030</c:v>
                </c:pt>
                <c:pt idx="132">
                  <c:v>38031</c:v>
                </c:pt>
                <c:pt idx="133">
                  <c:v>38032</c:v>
                </c:pt>
                <c:pt idx="134">
                  <c:v>38033</c:v>
                </c:pt>
                <c:pt idx="135">
                  <c:v>38034</c:v>
                </c:pt>
                <c:pt idx="136">
                  <c:v>38035</c:v>
                </c:pt>
                <c:pt idx="137">
                  <c:v>38036</c:v>
                </c:pt>
                <c:pt idx="138">
                  <c:v>38037</c:v>
                </c:pt>
                <c:pt idx="139">
                  <c:v>38038</c:v>
                </c:pt>
                <c:pt idx="140">
                  <c:v>38039</c:v>
                </c:pt>
                <c:pt idx="141">
                  <c:v>38040</c:v>
                </c:pt>
                <c:pt idx="142">
                  <c:v>38041</c:v>
                </c:pt>
                <c:pt idx="143">
                  <c:v>38042</c:v>
                </c:pt>
                <c:pt idx="144">
                  <c:v>38043</c:v>
                </c:pt>
                <c:pt idx="145">
                  <c:v>38044</c:v>
                </c:pt>
                <c:pt idx="146">
                  <c:v>38045</c:v>
                </c:pt>
                <c:pt idx="147">
                  <c:v>38046</c:v>
                </c:pt>
                <c:pt idx="148">
                  <c:v>38047</c:v>
                </c:pt>
                <c:pt idx="149">
                  <c:v>38048</c:v>
                </c:pt>
                <c:pt idx="150">
                  <c:v>38049</c:v>
                </c:pt>
                <c:pt idx="151">
                  <c:v>38050</c:v>
                </c:pt>
                <c:pt idx="152">
                  <c:v>38051</c:v>
                </c:pt>
                <c:pt idx="153">
                  <c:v>38052</c:v>
                </c:pt>
                <c:pt idx="154">
                  <c:v>38053</c:v>
                </c:pt>
                <c:pt idx="155">
                  <c:v>38054</c:v>
                </c:pt>
                <c:pt idx="156">
                  <c:v>38055</c:v>
                </c:pt>
                <c:pt idx="157">
                  <c:v>38056</c:v>
                </c:pt>
                <c:pt idx="158">
                  <c:v>38057</c:v>
                </c:pt>
                <c:pt idx="159">
                  <c:v>38058</c:v>
                </c:pt>
                <c:pt idx="160">
                  <c:v>38059</c:v>
                </c:pt>
                <c:pt idx="161">
                  <c:v>38060</c:v>
                </c:pt>
                <c:pt idx="162">
                  <c:v>38061</c:v>
                </c:pt>
                <c:pt idx="163">
                  <c:v>38062</c:v>
                </c:pt>
                <c:pt idx="164">
                  <c:v>38063</c:v>
                </c:pt>
                <c:pt idx="165">
                  <c:v>38064</c:v>
                </c:pt>
                <c:pt idx="166">
                  <c:v>38065</c:v>
                </c:pt>
                <c:pt idx="167">
                  <c:v>38066</c:v>
                </c:pt>
                <c:pt idx="168">
                  <c:v>38067</c:v>
                </c:pt>
                <c:pt idx="169">
                  <c:v>38068</c:v>
                </c:pt>
                <c:pt idx="170">
                  <c:v>38069</c:v>
                </c:pt>
                <c:pt idx="171">
                  <c:v>38070</c:v>
                </c:pt>
                <c:pt idx="172">
                  <c:v>38071</c:v>
                </c:pt>
                <c:pt idx="173">
                  <c:v>38072</c:v>
                </c:pt>
                <c:pt idx="174">
                  <c:v>38073</c:v>
                </c:pt>
                <c:pt idx="175">
                  <c:v>38074</c:v>
                </c:pt>
              </c:numCache>
            </c:numRef>
          </c:cat>
          <c:val>
            <c:numRef>
              <c:f>Gr用データ!$AD$7:$AD$185</c:f>
              <c:numCache>
                <c:formatCode>General</c:formatCode>
                <c:ptCount val="179"/>
                <c:pt idx="37">
                  <c:v>-4</c:v>
                </c:pt>
                <c:pt idx="44">
                  <c:v>-5</c:v>
                </c:pt>
                <c:pt idx="51">
                  <c:v>-5</c:v>
                </c:pt>
                <c:pt idx="60">
                  <c:v>-5</c:v>
                </c:pt>
                <c:pt idx="67">
                  <c:v>-6</c:v>
                </c:pt>
                <c:pt idx="80">
                  <c:v>-8</c:v>
                </c:pt>
                <c:pt idx="93">
                  <c:v>-10</c:v>
                </c:pt>
                <c:pt idx="101">
                  <c:v>-10</c:v>
                </c:pt>
                <c:pt idx="107">
                  <c:v>-9</c:v>
                </c:pt>
                <c:pt idx="121">
                  <c:v>-10</c:v>
                </c:pt>
                <c:pt idx="135">
                  <c:v>-7</c:v>
                </c:pt>
                <c:pt idx="156">
                  <c:v>-3</c:v>
                </c:pt>
              </c:numCache>
            </c:numRef>
          </c:val>
          <c:smooth val="0"/>
        </c:ser>
        <c:ser>
          <c:idx val="2"/>
          <c:order val="6"/>
          <c:tx>
            <c:strRef>
              <c:f>Gr用データ!$AC$6</c:f>
              <c:strCache>
                <c:ptCount val="1"/>
                <c:pt idx="0">
                  <c:v>30年～31年やぶきた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ysDot"/>
            </a:ln>
          </c:spPr>
          <c:marker>
            <c:symbol val="triang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Gr用データ!$N$7:$N$185</c:f>
              <c:numCache>
                <c:formatCode>m/d;@</c:formatCode>
                <c:ptCount val="179"/>
                <c:pt idx="0">
                  <c:v>37899</c:v>
                </c:pt>
                <c:pt idx="1">
                  <c:v>37900</c:v>
                </c:pt>
                <c:pt idx="2">
                  <c:v>37901</c:v>
                </c:pt>
                <c:pt idx="3">
                  <c:v>37902</c:v>
                </c:pt>
                <c:pt idx="4">
                  <c:v>37903</c:v>
                </c:pt>
                <c:pt idx="5">
                  <c:v>37904</c:v>
                </c:pt>
                <c:pt idx="6">
                  <c:v>37905</c:v>
                </c:pt>
                <c:pt idx="7">
                  <c:v>37906</c:v>
                </c:pt>
                <c:pt idx="8">
                  <c:v>37907</c:v>
                </c:pt>
                <c:pt idx="9">
                  <c:v>37908</c:v>
                </c:pt>
                <c:pt idx="10">
                  <c:v>37909</c:v>
                </c:pt>
                <c:pt idx="11">
                  <c:v>37910</c:v>
                </c:pt>
                <c:pt idx="12">
                  <c:v>37911</c:v>
                </c:pt>
                <c:pt idx="13">
                  <c:v>37912</c:v>
                </c:pt>
                <c:pt idx="14">
                  <c:v>37913</c:v>
                </c:pt>
                <c:pt idx="15">
                  <c:v>37914</c:v>
                </c:pt>
                <c:pt idx="16">
                  <c:v>37915</c:v>
                </c:pt>
                <c:pt idx="17">
                  <c:v>37916</c:v>
                </c:pt>
                <c:pt idx="18">
                  <c:v>37917</c:v>
                </c:pt>
                <c:pt idx="19">
                  <c:v>37918</c:v>
                </c:pt>
                <c:pt idx="20">
                  <c:v>37919</c:v>
                </c:pt>
                <c:pt idx="21">
                  <c:v>37920</c:v>
                </c:pt>
                <c:pt idx="22">
                  <c:v>37921</c:v>
                </c:pt>
                <c:pt idx="23">
                  <c:v>37922</c:v>
                </c:pt>
                <c:pt idx="24">
                  <c:v>37923</c:v>
                </c:pt>
                <c:pt idx="25">
                  <c:v>37924</c:v>
                </c:pt>
                <c:pt idx="26">
                  <c:v>37925</c:v>
                </c:pt>
                <c:pt idx="27">
                  <c:v>37926</c:v>
                </c:pt>
                <c:pt idx="28">
                  <c:v>37927</c:v>
                </c:pt>
                <c:pt idx="29">
                  <c:v>37928</c:v>
                </c:pt>
                <c:pt idx="30">
                  <c:v>37929</c:v>
                </c:pt>
                <c:pt idx="31">
                  <c:v>37930</c:v>
                </c:pt>
                <c:pt idx="32">
                  <c:v>37931</c:v>
                </c:pt>
                <c:pt idx="33">
                  <c:v>37932</c:v>
                </c:pt>
                <c:pt idx="34">
                  <c:v>37933</c:v>
                </c:pt>
                <c:pt idx="35">
                  <c:v>37934</c:v>
                </c:pt>
                <c:pt idx="36">
                  <c:v>37935</c:v>
                </c:pt>
                <c:pt idx="37">
                  <c:v>37936</c:v>
                </c:pt>
                <c:pt idx="38">
                  <c:v>37937</c:v>
                </c:pt>
                <c:pt idx="39">
                  <c:v>37938</c:v>
                </c:pt>
                <c:pt idx="40">
                  <c:v>37939</c:v>
                </c:pt>
                <c:pt idx="41">
                  <c:v>37940</c:v>
                </c:pt>
                <c:pt idx="42">
                  <c:v>37941</c:v>
                </c:pt>
                <c:pt idx="43">
                  <c:v>37942</c:v>
                </c:pt>
                <c:pt idx="44">
                  <c:v>37943</c:v>
                </c:pt>
                <c:pt idx="45">
                  <c:v>37944</c:v>
                </c:pt>
                <c:pt idx="46">
                  <c:v>37945</c:v>
                </c:pt>
                <c:pt idx="47">
                  <c:v>37946</c:v>
                </c:pt>
                <c:pt idx="48">
                  <c:v>37947</c:v>
                </c:pt>
                <c:pt idx="49">
                  <c:v>37948</c:v>
                </c:pt>
                <c:pt idx="50">
                  <c:v>37949</c:v>
                </c:pt>
                <c:pt idx="51">
                  <c:v>37950</c:v>
                </c:pt>
                <c:pt idx="52">
                  <c:v>37951</c:v>
                </c:pt>
                <c:pt idx="53">
                  <c:v>37952</c:v>
                </c:pt>
                <c:pt idx="54">
                  <c:v>37953</c:v>
                </c:pt>
                <c:pt idx="55">
                  <c:v>37954</c:v>
                </c:pt>
                <c:pt idx="56">
                  <c:v>37955</c:v>
                </c:pt>
                <c:pt idx="57">
                  <c:v>37956</c:v>
                </c:pt>
                <c:pt idx="58">
                  <c:v>37957</c:v>
                </c:pt>
                <c:pt idx="59">
                  <c:v>37958</c:v>
                </c:pt>
                <c:pt idx="60">
                  <c:v>37959</c:v>
                </c:pt>
                <c:pt idx="61">
                  <c:v>37960</c:v>
                </c:pt>
                <c:pt idx="62">
                  <c:v>37961</c:v>
                </c:pt>
                <c:pt idx="63">
                  <c:v>37962</c:v>
                </c:pt>
                <c:pt idx="64">
                  <c:v>37963</c:v>
                </c:pt>
                <c:pt idx="65">
                  <c:v>37964</c:v>
                </c:pt>
                <c:pt idx="66">
                  <c:v>37965</c:v>
                </c:pt>
                <c:pt idx="67">
                  <c:v>37966</c:v>
                </c:pt>
                <c:pt idx="68">
                  <c:v>37967</c:v>
                </c:pt>
                <c:pt idx="69">
                  <c:v>37968</c:v>
                </c:pt>
                <c:pt idx="70">
                  <c:v>37969</c:v>
                </c:pt>
                <c:pt idx="71">
                  <c:v>37970</c:v>
                </c:pt>
                <c:pt idx="72">
                  <c:v>37971</c:v>
                </c:pt>
                <c:pt idx="73">
                  <c:v>37972</c:v>
                </c:pt>
                <c:pt idx="74">
                  <c:v>37973</c:v>
                </c:pt>
                <c:pt idx="75">
                  <c:v>37974</c:v>
                </c:pt>
                <c:pt idx="76">
                  <c:v>37975</c:v>
                </c:pt>
                <c:pt idx="77">
                  <c:v>37976</c:v>
                </c:pt>
                <c:pt idx="78">
                  <c:v>37977</c:v>
                </c:pt>
                <c:pt idx="79">
                  <c:v>37978</c:v>
                </c:pt>
                <c:pt idx="80">
                  <c:v>37979</c:v>
                </c:pt>
                <c:pt idx="81">
                  <c:v>37980</c:v>
                </c:pt>
                <c:pt idx="82">
                  <c:v>37981</c:v>
                </c:pt>
                <c:pt idx="83">
                  <c:v>37982</c:v>
                </c:pt>
                <c:pt idx="84">
                  <c:v>37983</c:v>
                </c:pt>
                <c:pt idx="85">
                  <c:v>37984</c:v>
                </c:pt>
                <c:pt idx="86">
                  <c:v>37985</c:v>
                </c:pt>
                <c:pt idx="87">
                  <c:v>37986</c:v>
                </c:pt>
                <c:pt idx="88">
                  <c:v>37987</c:v>
                </c:pt>
                <c:pt idx="89">
                  <c:v>37988</c:v>
                </c:pt>
                <c:pt idx="90">
                  <c:v>37989</c:v>
                </c:pt>
                <c:pt idx="91">
                  <c:v>37990</c:v>
                </c:pt>
                <c:pt idx="92">
                  <c:v>37991</c:v>
                </c:pt>
                <c:pt idx="93">
                  <c:v>37992</c:v>
                </c:pt>
                <c:pt idx="94">
                  <c:v>37993</c:v>
                </c:pt>
                <c:pt idx="95">
                  <c:v>37994</c:v>
                </c:pt>
                <c:pt idx="96">
                  <c:v>37995</c:v>
                </c:pt>
                <c:pt idx="97">
                  <c:v>37996</c:v>
                </c:pt>
                <c:pt idx="98">
                  <c:v>37997</c:v>
                </c:pt>
                <c:pt idx="99">
                  <c:v>37998</c:v>
                </c:pt>
                <c:pt idx="100">
                  <c:v>37999</c:v>
                </c:pt>
                <c:pt idx="101">
                  <c:v>38000</c:v>
                </c:pt>
                <c:pt idx="102">
                  <c:v>38001</c:v>
                </c:pt>
                <c:pt idx="103">
                  <c:v>38002</c:v>
                </c:pt>
                <c:pt idx="104">
                  <c:v>38003</c:v>
                </c:pt>
                <c:pt idx="105">
                  <c:v>38004</c:v>
                </c:pt>
                <c:pt idx="106">
                  <c:v>38005</c:v>
                </c:pt>
                <c:pt idx="107">
                  <c:v>38006</c:v>
                </c:pt>
                <c:pt idx="108">
                  <c:v>38007</c:v>
                </c:pt>
                <c:pt idx="109">
                  <c:v>38008</c:v>
                </c:pt>
                <c:pt idx="110">
                  <c:v>38009</c:v>
                </c:pt>
                <c:pt idx="111">
                  <c:v>38010</c:v>
                </c:pt>
                <c:pt idx="112">
                  <c:v>38011</c:v>
                </c:pt>
                <c:pt idx="113">
                  <c:v>38012</c:v>
                </c:pt>
                <c:pt idx="114">
                  <c:v>38013</c:v>
                </c:pt>
                <c:pt idx="115">
                  <c:v>38014</c:v>
                </c:pt>
                <c:pt idx="116">
                  <c:v>38015</c:v>
                </c:pt>
                <c:pt idx="117">
                  <c:v>38016</c:v>
                </c:pt>
                <c:pt idx="118">
                  <c:v>38017</c:v>
                </c:pt>
                <c:pt idx="119">
                  <c:v>38018</c:v>
                </c:pt>
                <c:pt idx="120">
                  <c:v>38019</c:v>
                </c:pt>
                <c:pt idx="121">
                  <c:v>38020</c:v>
                </c:pt>
                <c:pt idx="122">
                  <c:v>38021</c:v>
                </c:pt>
                <c:pt idx="123">
                  <c:v>38022</c:v>
                </c:pt>
                <c:pt idx="124">
                  <c:v>38023</c:v>
                </c:pt>
                <c:pt idx="125">
                  <c:v>38024</c:v>
                </c:pt>
                <c:pt idx="126">
                  <c:v>38025</c:v>
                </c:pt>
                <c:pt idx="127">
                  <c:v>38026</c:v>
                </c:pt>
                <c:pt idx="128">
                  <c:v>38027</c:v>
                </c:pt>
                <c:pt idx="129">
                  <c:v>38028</c:v>
                </c:pt>
                <c:pt idx="130">
                  <c:v>38029</c:v>
                </c:pt>
                <c:pt idx="131">
                  <c:v>38030</c:v>
                </c:pt>
                <c:pt idx="132">
                  <c:v>38031</c:v>
                </c:pt>
                <c:pt idx="133">
                  <c:v>38032</c:v>
                </c:pt>
                <c:pt idx="134">
                  <c:v>38033</c:v>
                </c:pt>
                <c:pt idx="135">
                  <c:v>38034</c:v>
                </c:pt>
                <c:pt idx="136">
                  <c:v>38035</c:v>
                </c:pt>
                <c:pt idx="137">
                  <c:v>38036</c:v>
                </c:pt>
                <c:pt idx="138">
                  <c:v>38037</c:v>
                </c:pt>
                <c:pt idx="139">
                  <c:v>38038</c:v>
                </c:pt>
                <c:pt idx="140">
                  <c:v>38039</c:v>
                </c:pt>
                <c:pt idx="141">
                  <c:v>38040</c:v>
                </c:pt>
                <c:pt idx="142">
                  <c:v>38041</c:v>
                </c:pt>
                <c:pt idx="143">
                  <c:v>38042</c:v>
                </c:pt>
                <c:pt idx="144">
                  <c:v>38043</c:v>
                </c:pt>
                <c:pt idx="145">
                  <c:v>38044</c:v>
                </c:pt>
                <c:pt idx="146">
                  <c:v>38045</c:v>
                </c:pt>
                <c:pt idx="147">
                  <c:v>38046</c:v>
                </c:pt>
                <c:pt idx="148">
                  <c:v>38047</c:v>
                </c:pt>
                <c:pt idx="149">
                  <c:v>38048</c:v>
                </c:pt>
                <c:pt idx="150">
                  <c:v>38049</c:v>
                </c:pt>
                <c:pt idx="151">
                  <c:v>38050</c:v>
                </c:pt>
                <c:pt idx="152">
                  <c:v>38051</c:v>
                </c:pt>
                <c:pt idx="153">
                  <c:v>38052</c:v>
                </c:pt>
                <c:pt idx="154">
                  <c:v>38053</c:v>
                </c:pt>
                <c:pt idx="155">
                  <c:v>38054</c:v>
                </c:pt>
                <c:pt idx="156">
                  <c:v>38055</c:v>
                </c:pt>
                <c:pt idx="157">
                  <c:v>38056</c:v>
                </c:pt>
                <c:pt idx="158">
                  <c:v>38057</c:v>
                </c:pt>
                <c:pt idx="159">
                  <c:v>38058</c:v>
                </c:pt>
                <c:pt idx="160">
                  <c:v>38059</c:v>
                </c:pt>
                <c:pt idx="161">
                  <c:v>38060</c:v>
                </c:pt>
                <c:pt idx="162">
                  <c:v>38061</c:v>
                </c:pt>
                <c:pt idx="163">
                  <c:v>38062</c:v>
                </c:pt>
                <c:pt idx="164">
                  <c:v>38063</c:v>
                </c:pt>
                <c:pt idx="165">
                  <c:v>38064</c:v>
                </c:pt>
                <c:pt idx="166">
                  <c:v>38065</c:v>
                </c:pt>
                <c:pt idx="167">
                  <c:v>38066</c:v>
                </c:pt>
                <c:pt idx="168">
                  <c:v>38067</c:v>
                </c:pt>
                <c:pt idx="169">
                  <c:v>38068</c:v>
                </c:pt>
                <c:pt idx="170">
                  <c:v>38069</c:v>
                </c:pt>
                <c:pt idx="171">
                  <c:v>38070</c:v>
                </c:pt>
                <c:pt idx="172">
                  <c:v>38071</c:v>
                </c:pt>
                <c:pt idx="173">
                  <c:v>38072</c:v>
                </c:pt>
                <c:pt idx="174">
                  <c:v>38073</c:v>
                </c:pt>
                <c:pt idx="175">
                  <c:v>38074</c:v>
                </c:pt>
              </c:numCache>
            </c:numRef>
          </c:cat>
          <c:val>
            <c:numRef>
              <c:f>Gr用データ!$AC$7:$AC$185</c:f>
              <c:numCache>
                <c:formatCode>General</c:formatCode>
                <c:ptCount val="179"/>
                <c:pt idx="25">
                  <c:v>-3</c:v>
                </c:pt>
                <c:pt idx="31">
                  <c:v>-4</c:v>
                </c:pt>
                <c:pt idx="34">
                  <c:v>-5</c:v>
                </c:pt>
                <c:pt idx="41">
                  <c:v>-5</c:v>
                </c:pt>
                <c:pt idx="45">
                  <c:v>-5</c:v>
                </c:pt>
                <c:pt idx="52">
                  <c:v>-6</c:v>
                </c:pt>
                <c:pt idx="67">
                  <c:v>-7</c:v>
                </c:pt>
                <c:pt idx="74">
                  <c:v>-7</c:v>
                </c:pt>
                <c:pt idx="81">
                  <c:v>-8</c:v>
                </c:pt>
                <c:pt idx="94">
                  <c:v>-10</c:v>
                </c:pt>
                <c:pt idx="102">
                  <c:v>-11</c:v>
                </c:pt>
                <c:pt idx="116">
                  <c:v>-12</c:v>
                </c:pt>
                <c:pt idx="125">
                  <c:v>-11</c:v>
                </c:pt>
                <c:pt idx="137">
                  <c:v>-7</c:v>
                </c:pt>
                <c:pt idx="154">
                  <c:v>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6609552"/>
        <c:axId val="306613864"/>
      </c:lineChart>
      <c:dateAx>
        <c:axId val="306609552"/>
        <c:scaling>
          <c:orientation val="minMax"/>
          <c:max val="38077"/>
          <c:min val="3789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m/d" sourceLinked="0"/>
        <c:majorTickMark val="cross"/>
        <c:minorTickMark val="none"/>
        <c:tickLblPos val="low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6613864"/>
        <c:crosses val="autoZero"/>
        <c:auto val="1"/>
        <c:lblOffset val="0"/>
        <c:baseTimeUnit val="days"/>
        <c:majorUnit val="1"/>
        <c:majorTimeUnit val="months"/>
        <c:minorUnit val="5"/>
        <c:minorTimeUnit val="days"/>
      </c:dateAx>
      <c:valAx>
        <c:axId val="306613864"/>
        <c:scaling>
          <c:orientation val="minMax"/>
          <c:max val="25"/>
          <c:min val="-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6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温度（℃）</a:t>
                </a:r>
              </a:p>
            </c:rich>
          </c:tx>
          <c:layout>
            <c:manualLayout>
              <c:xMode val="edge"/>
              <c:yMode val="edge"/>
              <c:x val="1.666665403171683E-2"/>
              <c:y val="0.44107720884360507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660955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9" tint="-0.249977111117893"/>
  </sheetPr>
  <sheetViews>
    <sheetView tabSelected="1" zoomScale="85" workbookViewId="0"/>
  </sheetViews>
  <pageMargins left="0.75" right="0.75" top="1" bottom="1" header="0.51200000000000001" footer="0.51200000000000001"/>
  <pageSetup paperSize="9" orientation="landscape" horizontalDpi="4294967292" verticalDpi="4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1235" cy="5636559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0.52391</cdr:x>
      <cdr:y>0.45694</cdr:y>
    </cdr:from>
    <cdr:to>
      <cdr:x>0.74755</cdr:x>
      <cdr:y>0.51569</cdr:y>
    </cdr:to>
    <cdr:sp macro="" textlink="">
      <cdr:nvSpPr>
        <cdr:cNvPr id="28697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5879" y="2575569"/>
          <a:ext cx="2060001" cy="331148"/>
        </a:xfrm>
        <a:prstGeom xmlns:a="http://schemas.openxmlformats.org/drawingml/2006/main" prst="wedgeRectCallout">
          <a:avLst>
            <a:gd name="adj1" fmla="val -38266"/>
            <a:gd name="adj2" fmla="val -152218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993366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前年移動平均気温</a:t>
          </a:r>
        </a:p>
      </cdr:txBody>
    </cdr:sp>
  </cdr:relSizeAnchor>
  <cdr:relSizeAnchor xmlns:cdr="http://schemas.openxmlformats.org/drawingml/2006/chartDrawing">
    <cdr:from>
      <cdr:x>0.20126</cdr:x>
      <cdr:y>0.03494</cdr:y>
    </cdr:from>
    <cdr:to>
      <cdr:x>0.40176</cdr:x>
      <cdr:y>0.08969</cdr:y>
    </cdr:to>
    <cdr:sp macro="" textlink="">
      <cdr:nvSpPr>
        <cdr:cNvPr id="29382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53849" y="196923"/>
          <a:ext cx="1846853" cy="308602"/>
        </a:xfrm>
        <a:prstGeom xmlns:a="http://schemas.openxmlformats.org/drawingml/2006/main" prst="wedgeRectCallout">
          <a:avLst>
            <a:gd name="adj1" fmla="val -40443"/>
            <a:gd name="adj2" fmla="val 124589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FF66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本年移動平均気温</a:t>
          </a:r>
        </a:p>
      </cdr:txBody>
    </cdr:sp>
  </cdr:relSizeAnchor>
  <cdr:relSizeAnchor xmlns:cdr="http://schemas.openxmlformats.org/drawingml/2006/chartDrawing">
    <cdr:from>
      <cdr:x>0.16469</cdr:x>
      <cdr:y>0.39951</cdr:y>
    </cdr:from>
    <cdr:to>
      <cdr:x>0.31869</cdr:x>
      <cdr:y>0.50251</cdr:y>
    </cdr:to>
    <cdr:sp macro="" textlink="">
      <cdr:nvSpPr>
        <cdr:cNvPr id="29383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16993" y="2251874"/>
          <a:ext cx="1418530" cy="580566"/>
        </a:xfrm>
        <a:prstGeom xmlns:a="http://schemas.openxmlformats.org/drawingml/2006/main" prst="wedgeRectCallout">
          <a:avLst>
            <a:gd name="adj1" fmla="val 85633"/>
            <a:gd name="adj2" fmla="val 154932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8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/>
        <a:lstStyle xmlns:a="http://schemas.openxmlformats.org/drawingml/2006/main"/>
        <a:p xmlns:a="http://schemas.openxmlformats.org/drawingml/2006/main">
          <a:pPr algn="l" rtl="0">
            <a:lnSpc>
              <a:spcPts val="1900"/>
            </a:lnSpc>
            <a:defRPr sz="1000"/>
          </a:pPr>
          <a:r>
            <a:rPr lang="ja-JP" altLang="en-US" sz="1400" b="0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600" b="0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ゆたかみどり</a:t>
          </a:r>
        </a:p>
        <a:p xmlns:a="http://schemas.openxmlformats.org/drawingml/2006/main"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 本年耐凍温度</a:t>
          </a:r>
        </a:p>
      </cdr:txBody>
    </cdr:sp>
  </cdr:relSizeAnchor>
  <cdr:relSizeAnchor xmlns:cdr="http://schemas.openxmlformats.org/drawingml/2006/chartDrawing">
    <cdr:from>
      <cdr:x>0.19807</cdr:x>
      <cdr:y>0.73203</cdr:y>
    </cdr:from>
    <cdr:to>
      <cdr:x>0.34332</cdr:x>
      <cdr:y>0.83228</cdr:y>
    </cdr:to>
    <cdr:sp macro="" textlink="">
      <cdr:nvSpPr>
        <cdr:cNvPr id="2938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24470" y="4126156"/>
          <a:ext cx="1337932" cy="565065"/>
        </a:xfrm>
        <a:prstGeom xmlns:a="http://schemas.openxmlformats.org/drawingml/2006/main" prst="wedgeRectCallout">
          <a:avLst>
            <a:gd name="adj1" fmla="val 76100"/>
            <a:gd name="adj2" fmla="val -139851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/>
        <a:lstStyle xmlns:a="http://schemas.openxmlformats.org/drawingml/2006/main"/>
        <a:p xmlns:a="http://schemas.openxmlformats.org/drawingml/2006/main"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やぶきた</a:t>
          </a:r>
        </a:p>
        <a:p xmlns:a="http://schemas.openxmlformats.org/drawingml/2006/main"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本年耐凍温度</a:t>
          </a:r>
        </a:p>
      </cdr:txBody>
    </cdr:sp>
  </cdr:relSizeAnchor>
  <cdr:relSizeAnchor xmlns:cdr="http://schemas.openxmlformats.org/drawingml/2006/chartDrawing">
    <cdr:from>
      <cdr:x>0.58018</cdr:x>
      <cdr:y>0.55823</cdr:y>
    </cdr:from>
    <cdr:to>
      <cdr:x>0.73564</cdr:x>
      <cdr:y>0.66128</cdr:y>
    </cdr:to>
    <cdr:sp macro="" textlink="">
      <cdr:nvSpPr>
        <cdr:cNvPr id="29385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4133" y="3146523"/>
          <a:ext cx="1431978" cy="580847"/>
        </a:xfrm>
        <a:prstGeom xmlns:a="http://schemas.openxmlformats.org/drawingml/2006/main" prst="wedgeRectCallout">
          <a:avLst>
            <a:gd name="adj1" fmla="val 53253"/>
            <a:gd name="adj2" fmla="val 94782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80"/>
          </a:solidFill>
          <a:prstDash val="dash"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/>
        <a:lstStyle xmlns:a="http://schemas.openxmlformats.org/drawingml/2006/main"/>
        <a:p xmlns:a="http://schemas.openxmlformats.org/drawingml/2006/main">
          <a:pPr algn="l" rtl="0">
            <a:lnSpc>
              <a:spcPts val="1900"/>
            </a:lnSpc>
            <a:defRPr sz="1000"/>
          </a:pPr>
          <a:r>
            <a:rPr lang="ja-JP" altLang="en-US" sz="1400" b="0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600" b="0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ゆたかみどり</a:t>
          </a:r>
        </a:p>
        <a:p xmlns:a="http://schemas.openxmlformats.org/drawingml/2006/main"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 前年耐凍温度</a:t>
          </a:r>
        </a:p>
      </cdr:txBody>
    </cdr:sp>
  </cdr:relSizeAnchor>
  <cdr:relSizeAnchor xmlns:cdr="http://schemas.openxmlformats.org/drawingml/2006/chartDrawing">
    <cdr:from>
      <cdr:x>0.75</cdr:x>
      <cdr:y>0.77894</cdr:y>
    </cdr:from>
    <cdr:to>
      <cdr:x>0.89175</cdr:x>
      <cdr:y>0.89544</cdr:y>
    </cdr:to>
    <cdr:sp macro="" textlink="">
      <cdr:nvSpPr>
        <cdr:cNvPr id="29386" name="AutoShape 1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08426" y="4390541"/>
          <a:ext cx="1305693" cy="656659"/>
        </a:xfrm>
        <a:prstGeom xmlns:a="http://schemas.openxmlformats.org/drawingml/2006/main" prst="wedgeRectCallout">
          <a:avLst>
            <a:gd name="adj1" fmla="val -38844"/>
            <a:gd name="adj2" fmla="val -120706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8000"/>
          </a:solidFill>
          <a:prstDash val="dash"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/>
        <a:lstStyle xmlns:a="http://schemas.openxmlformats.org/drawingml/2006/main"/>
        <a:p xmlns:a="http://schemas.openxmlformats.org/drawingml/2006/main"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やぶきた</a:t>
          </a:r>
        </a:p>
        <a:p xmlns:a="http://schemas.openxmlformats.org/drawingml/2006/main"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前年耐凍温度</a:t>
          </a:r>
        </a:p>
      </cdr:txBody>
    </cdr:sp>
  </cdr:relSizeAnchor>
  <cdr:relSizeAnchor xmlns:cdr="http://schemas.openxmlformats.org/drawingml/2006/chartDrawing">
    <cdr:from>
      <cdr:x>0.78296</cdr:x>
      <cdr:y>0.4115</cdr:y>
    </cdr:from>
    <cdr:to>
      <cdr:x>0.84071</cdr:x>
      <cdr:y>0.47225</cdr:y>
    </cdr:to>
    <cdr:sp macro="" textlink="">
      <cdr:nvSpPr>
        <cdr:cNvPr id="29387" name="AutoShape 715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7212029" y="2319444"/>
          <a:ext cx="531948" cy="342421"/>
        </a:xfrm>
        <a:prstGeom xmlns:a="http://schemas.openxmlformats.org/drawingml/2006/main" prst="borderCallout1">
          <a:avLst>
            <a:gd name="adj1" fmla="val 4070"/>
            <a:gd name="adj2" fmla="val 40368"/>
            <a:gd name="adj3" fmla="val -103783"/>
            <a:gd name="adj4" fmla="val 14072"/>
          </a:avLst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solidFill>
            <a:srgbClr val="000080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平年</a:t>
          </a:r>
        </a:p>
      </cdr:txBody>
    </cdr:sp>
  </cdr:relSizeAnchor>
  <cdr:relSizeAnchor xmlns:cdr="http://schemas.openxmlformats.org/drawingml/2006/chartDrawing">
    <cdr:from>
      <cdr:x>0.52069</cdr:x>
      <cdr:y>0</cdr:y>
    </cdr:from>
    <cdr:to>
      <cdr:x>0.98054</cdr:x>
      <cdr:y>0.14008</cdr:y>
    </cdr:to>
    <cdr:sp macro="" textlink="">
      <cdr:nvSpPr>
        <cdr:cNvPr id="9" name="正方形/長方形 8"/>
        <cdr:cNvSpPr/>
      </cdr:nvSpPr>
      <cdr:spPr bwMode="auto">
        <a:xfrm xmlns:a="http://schemas.openxmlformats.org/drawingml/2006/main">
          <a:off x="4796154" y="0"/>
          <a:ext cx="4235786" cy="78956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900"/>
            </a:lnSpc>
          </a:pPr>
          <a:r>
            <a:rPr lang="en-US" altLang="ja-JP" sz="1500" b="1">
              <a:solidFill>
                <a:srgbClr val="FF0000"/>
              </a:solidFill>
            </a:rPr>
            <a:t>3/9</a:t>
          </a:r>
          <a:r>
            <a:rPr lang="ja-JP" altLang="en-US" sz="1500" b="1"/>
            <a:t>時点の耐凍温度は，</a:t>
          </a:r>
          <a:endParaRPr lang="en-US" altLang="ja-JP" sz="1500" b="1"/>
        </a:p>
        <a:p xmlns:a="http://schemas.openxmlformats.org/drawingml/2006/main">
          <a:pPr algn="ctr">
            <a:lnSpc>
              <a:spcPts val="1900"/>
            </a:lnSpc>
          </a:pPr>
          <a:r>
            <a:rPr lang="ja-JP" altLang="en-US" sz="1500" b="1"/>
            <a:t>ゆたかみどり</a:t>
          </a:r>
          <a:r>
            <a:rPr lang="en-US" altLang="ja-JP" sz="1500" b="1">
              <a:solidFill>
                <a:srgbClr val="FF0000"/>
              </a:solidFill>
            </a:rPr>
            <a:t>-3</a:t>
          </a:r>
          <a:r>
            <a:rPr lang="ja-JP" altLang="en-US" sz="1500" b="1">
              <a:solidFill>
                <a:srgbClr val="FF0000"/>
              </a:solidFill>
            </a:rPr>
            <a:t>℃</a:t>
          </a:r>
          <a:r>
            <a:rPr lang="en-US" altLang="ja-JP" sz="1500" b="1">
              <a:solidFill>
                <a:sysClr val="windowText" lastClr="000000"/>
              </a:solidFill>
            </a:rPr>
            <a:t>,</a:t>
          </a:r>
        </a:p>
        <a:p xmlns:a="http://schemas.openxmlformats.org/drawingml/2006/main">
          <a:pPr algn="ctr">
            <a:lnSpc>
              <a:spcPts val="1900"/>
            </a:lnSpc>
          </a:pPr>
          <a:r>
            <a:rPr lang="ja-JP" altLang="en-US" sz="1500" b="1">
              <a:solidFill>
                <a:sysClr val="windowText" lastClr="000000"/>
              </a:solidFill>
            </a:rPr>
            <a:t>やぶきた</a:t>
          </a:r>
          <a:r>
            <a:rPr lang="en-US" altLang="ja-JP" sz="1500" b="1">
              <a:solidFill>
                <a:srgbClr val="FF0000"/>
              </a:solidFill>
            </a:rPr>
            <a:t>-3</a:t>
          </a:r>
          <a:r>
            <a:rPr lang="ja-JP" altLang="en-US" sz="1500" b="1">
              <a:solidFill>
                <a:srgbClr val="FF0000"/>
              </a:solidFill>
            </a:rPr>
            <a:t>℃</a:t>
          </a:r>
          <a:r>
            <a:rPr lang="ja-JP" altLang="en-US" sz="1500" b="1"/>
            <a:t>です。　</a:t>
          </a:r>
          <a:endParaRPr lang="ja-JP" sz="1500" b="1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85"/>
  <sheetViews>
    <sheetView zoomScale="90" zoomScaleNormal="90" workbookViewId="0">
      <pane xSplit="11" ySplit="6" topLeftCell="L151" activePane="bottomRight" state="frozen"/>
      <selection pane="topRight" activeCell="L1" sqref="L1"/>
      <selection pane="bottomLeft" activeCell="A7" sqref="A7"/>
      <selection pane="bottomRight" activeCell="AB163" sqref="AB163:AD163"/>
    </sheetView>
  </sheetViews>
  <sheetFormatPr defaultRowHeight="13.5" x14ac:dyDescent="0.15"/>
  <cols>
    <col min="1" max="1" width="0.625" customWidth="1"/>
    <col min="2" max="2" width="6.5" customWidth="1"/>
    <col min="3" max="5" width="5.75" hidden="1" customWidth="1"/>
    <col min="6" max="6" width="6.125" hidden="1" customWidth="1"/>
    <col min="7" max="11" width="6.625" hidden="1" customWidth="1"/>
    <col min="12" max="12" width="6.625" style="28" customWidth="1"/>
    <col min="13" max="13" width="6.625" style="64" customWidth="1"/>
    <col min="14" max="14" width="8" customWidth="1"/>
    <col min="15" max="16" width="4.75" hidden="1" customWidth="1"/>
    <col min="17" max="17" width="6.875" hidden="1" customWidth="1"/>
    <col min="18" max="23" width="8.5" hidden="1" customWidth="1"/>
    <col min="24" max="26" width="8.5" customWidth="1"/>
    <col min="27" max="27" width="8.125" style="55" customWidth="1"/>
    <col min="28" max="28" width="8.125" style="33" customWidth="1"/>
    <col min="29" max="29" width="9" style="41"/>
    <col min="30" max="30" width="9" style="38"/>
  </cols>
  <sheetData>
    <row r="1" spans="2:31" x14ac:dyDescent="0.15">
      <c r="B1" t="s">
        <v>27</v>
      </c>
    </row>
    <row r="2" spans="2:31" x14ac:dyDescent="0.15">
      <c r="C2" t="s">
        <v>2</v>
      </c>
      <c r="D2" t="s">
        <v>4</v>
      </c>
      <c r="E2" t="s">
        <v>6</v>
      </c>
      <c r="F2" t="s">
        <v>8</v>
      </c>
      <c r="G2" t="s">
        <v>10</v>
      </c>
      <c r="H2" t="s">
        <v>16</v>
      </c>
      <c r="I2" t="s">
        <v>17</v>
      </c>
      <c r="J2" t="s">
        <v>19</v>
      </c>
      <c r="K2" t="s">
        <v>25</v>
      </c>
      <c r="L2" s="28" t="s">
        <v>28</v>
      </c>
      <c r="M2" s="64" t="s">
        <v>37</v>
      </c>
      <c r="T2" t="s">
        <v>1</v>
      </c>
    </row>
    <row r="3" spans="2:31" x14ac:dyDescent="0.15">
      <c r="B3" s="1" t="s">
        <v>0</v>
      </c>
      <c r="C3" s="4"/>
      <c r="D3" s="4">
        <v>25.2</v>
      </c>
      <c r="E3" s="4">
        <v>20.6</v>
      </c>
      <c r="F3" s="4">
        <v>19.100000000000001</v>
      </c>
      <c r="G3" s="4">
        <v>23.3</v>
      </c>
      <c r="H3" s="4">
        <v>23.1</v>
      </c>
      <c r="I3" s="4">
        <v>24.1</v>
      </c>
      <c r="J3" s="4">
        <v>26.3</v>
      </c>
      <c r="K3" s="4">
        <v>21.4</v>
      </c>
      <c r="L3" s="32">
        <v>20.9</v>
      </c>
      <c r="M3" s="65">
        <v>25.527777777777786</v>
      </c>
      <c r="T3" s="31" t="s">
        <v>26</v>
      </c>
      <c r="U3" t="s">
        <v>21</v>
      </c>
    </row>
    <row r="4" spans="2:31" x14ac:dyDescent="0.15">
      <c r="B4" s="1"/>
      <c r="C4" s="4"/>
      <c r="D4" s="4">
        <v>26.8</v>
      </c>
      <c r="E4" s="4">
        <v>19.2</v>
      </c>
      <c r="F4" s="4">
        <v>18.7</v>
      </c>
      <c r="G4" s="4">
        <v>22.9</v>
      </c>
      <c r="H4" s="4">
        <v>24.5</v>
      </c>
      <c r="I4" s="4">
        <v>19.8</v>
      </c>
      <c r="J4" s="4">
        <v>26</v>
      </c>
      <c r="K4" s="4">
        <v>24.1</v>
      </c>
      <c r="L4" s="32">
        <v>19.100000000000001</v>
      </c>
      <c r="M4" s="65">
        <v>25.988194444444449</v>
      </c>
      <c r="N4" t="s">
        <v>32</v>
      </c>
      <c r="T4" t="s">
        <v>22</v>
      </c>
      <c r="Z4" t="s">
        <v>33</v>
      </c>
      <c r="AA4" s="56" t="s">
        <v>36</v>
      </c>
      <c r="AB4" s="34"/>
    </row>
    <row r="5" spans="2:31" ht="13.5" customHeight="1" x14ac:dyDescent="0.15">
      <c r="B5" s="1"/>
      <c r="C5" s="4"/>
      <c r="D5" s="4">
        <v>24.7</v>
      </c>
      <c r="E5" s="4">
        <v>18.5</v>
      </c>
      <c r="F5" s="4">
        <v>19.100000000000001</v>
      </c>
      <c r="G5" s="4">
        <v>23.1</v>
      </c>
      <c r="H5" s="4">
        <v>22.9</v>
      </c>
      <c r="I5" s="4">
        <v>19.399999999999999</v>
      </c>
      <c r="J5" s="4">
        <v>24</v>
      </c>
      <c r="K5" s="4">
        <v>24.7</v>
      </c>
      <c r="L5" s="32">
        <v>20.7</v>
      </c>
      <c r="M5" s="65">
        <v>24.659027777777791</v>
      </c>
      <c r="T5" s="31"/>
      <c r="AA5" s="55" t="s">
        <v>39</v>
      </c>
      <c r="AB5" s="43" t="s">
        <v>30</v>
      </c>
      <c r="AC5" s="44" t="s">
        <v>40</v>
      </c>
      <c r="AD5" s="45" t="s">
        <v>31</v>
      </c>
      <c r="AE5" s="45"/>
    </row>
    <row r="6" spans="2:31" x14ac:dyDescent="0.15">
      <c r="B6" s="1"/>
      <c r="C6" s="4"/>
      <c r="D6" s="4">
        <v>21.9</v>
      </c>
      <c r="E6" s="4">
        <v>17.600000000000001</v>
      </c>
      <c r="F6" s="4">
        <v>19.399999999999999</v>
      </c>
      <c r="G6" s="4">
        <v>22.6</v>
      </c>
      <c r="H6" s="4">
        <v>22.4</v>
      </c>
      <c r="I6" s="4">
        <v>19.100000000000001</v>
      </c>
      <c r="J6" s="4">
        <v>25.7</v>
      </c>
      <c r="K6" s="4">
        <v>22.2</v>
      </c>
      <c r="L6" s="32">
        <v>21.5</v>
      </c>
      <c r="M6" s="65">
        <v>23.59097222222222</v>
      </c>
      <c r="O6" s="3" t="s">
        <v>3</v>
      </c>
      <c r="P6" s="3" t="s">
        <v>5</v>
      </c>
      <c r="Q6" s="3" t="s">
        <v>7</v>
      </c>
      <c r="R6" s="3" t="s">
        <v>9</v>
      </c>
      <c r="S6" s="3" t="s">
        <v>11</v>
      </c>
      <c r="T6" s="3" t="s">
        <v>15</v>
      </c>
      <c r="U6" s="3" t="s">
        <v>18</v>
      </c>
      <c r="V6" s="3" t="s">
        <v>20</v>
      </c>
      <c r="W6" s="3" t="s">
        <v>24</v>
      </c>
      <c r="X6" s="3" t="s">
        <v>29</v>
      </c>
      <c r="Y6" s="3" t="s">
        <v>38</v>
      </c>
      <c r="Z6" s="3" t="s">
        <v>12</v>
      </c>
      <c r="AA6" s="57" t="s">
        <v>34</v>
      </c>
      <c r="AB6" s="35" t="s">
        <v>34</v>
      </c>
      <c r="AC6" s="42" t="s">
        <v>35</v>
      </c>
      <c r="AD6" s="39" t="s">
        <v>35</v>
      </c>
    </row>
    <row r="7" spans="2:31" x14ac:dyDescent="0.15">
      <c r="B7" s="1">
        <v>37899</v>
      </c>
      <c r="C7" s="4"/>
      <c r="D7" s="4">
        <v>20.399999999999999</v>
      </c>
      <c r="E7" s="4">
        <v>20.6</v>
      </c>
      <c r="F7" s="4">
        <v>19.5</v>
      </c>
      <c r="G7" s="4">
        <v>22.2</v>
      </c>
      <c r="H7" s="4">
        <v>21.5</v>
      </c>
      <c r="I7" s="4">
        <v>19.100000000000001</v>
      </c>
      <c r="J7" s="4">
        <v>25.6</v>
      </c>
      <c r="K7" s="4">
        <v>21.7</v>
      </c>
      <c r="L7" s="32">
        <v>26</v>
      </c>
      <c r="M7" s="65">
        <v>22.689583333333331</v>
      </c>
      <c r="N7" s="2">
        <v>37899</v>
      </c>
      <c r="O7" s="4"/>
      <c r="P7" s="4">
        <f t="shared" ref="P7:P39" si="0">AVERAGE(D3:D7)</f>
        <v>23.8</v>
      </c>
      <c r="Q7" s="4">
        <f>AVERAGE(E3:E7)</f>
        <v>19.3</v>
      </c>
      <c r="R7" s="4">
        <f t="shared" ref="R7:R38" si="1">AVERAGE(F3:F7)</f>
        <v>19.16</v>
      </c>
      <c r="S7" s="4">
        <f t="shared" ref="S7:S38" si="2">AVERAGE(G3:G7)</f>
        <v>22.82</v>
      </c>
      <c r="T7" s="4">
        <f t="shared" ref="T7:T38" si="3">AVERAGE(H3:H7)</f>
        <v>22.880000000000003</v>
      </c>
      <c r="U7" s="4">
        <f t="shared" ref="U7:U38" si="4">AVERAGE(I3:I7)</f>
        <v>20.3</v>
      </c>
      <c r="V7" s="4">
        <f t="shared" ref="V7:V38" si="5">AVERAGE(J3:J7)</f>
        <v>25.52</v>
      </c>
      <c r="W7" s="4">
        <f>IF(K7="","",AVERAGE(K3:K7))</f>
        <v>22.82</v>
      </c>
      <c r="X7" s="4">
        <f>IF(L7="","",AVERAGE(L3:L7))</f>
        <v>21.64</v>
      </c>
      <c r="Y7" s="4">
        <f>IF(M7="","",AVERAGE(M3:M7))</f>
        <v>24.491111111111117</v>
      </c>
      <c r="Z7" s="4">
        <f>AVERAGE(O7:X7)</f>
        <v>22.026666666666667</v>
      </c>
      <c r="AA7" s="58"/>
      <c r="AB7" s="63"/>
    </row>
    <row r="8" spans="2:31" x14ac:dyDescent="0.15">
      <c r="B8" s="1">
        <v>37900</v>
      </c>
      <c r="C8" s="4"/>
      <c r="D8" s="4">
        <v>20.5</v>
      </c>
      <c r="E8" s="4">
        <v>20.6</v>
      </c>
      <c r="F8" s="4">
        <v>20.399999999999999</v>
      </c>
      <c r="G8" s="4">
        <v>25.7</v>
      </c>
      <c r="H8" s="4">
        <v>20.399999999999999</v>
      </c>
      <c r="I8" s="4">
        <v>19.2</v>
      </c>
      <c r="J8" s="4">
        <v>24.6</v>
      </c>
      <c r="K8" s="4">
        <v>24.2</v>
      </c>
      <c r="L8" s="32">
        <v>24.3</v>
      </c>
      <c r="M8" s="65">
        <v>22.749305555555566</v>
      </c>
      <c r="N8" s="2">
        <f>+N7+1</f>
        <v>37900</v>
      </c>
      <c r="O8" s="4"/>
      <c r="P8" s="4">
        <f t="shared" si="0"/>
        <v>22.860000000000003</v>
      </c>
      <c r="Q8" s="4">
        <f t="shared" ref="Q8:Q38" si="6">AVERAGE(E4:E8)</f>
        <v>19.3</v>
      </c>
      <c r="R8" s="4">
        <f t="shared" si="1"/>
        <v>19.419999999999998</v>
      </c>
      <c r="S8" s="4">
        <f t="shared" si="2"/>
        <v>23.3</v>
      </c>
      <c r="T8" s="4">
        <f t="shared" si="3"/>
        <v>22.339999999999996</v>
      </c>
      <c r="U8" s="4">
        <f t="shared" si="4"/>
        <v>19.32</v>
      </c>
      <c r="V8" s="4">
        <f t="shared" si="5"/>
        <v>25.18</v>
      </c>
      <c r="W8" s="4">
        <f t="shared" ref="W8:W39" si="7">IF(K8="","",AVERAGE(K4:K8))</f>
        <v>23.380000000000003</v>
      </c>
      <c r="X8" s="4">
        <f t="shared" ref="X8:X39" si="8">IF(L8="","",AVERAGE(L4:L8))</f>
        <v>22.32</v>
      </c>
      <c r="Y8" s="4">
        <f t="shared" ref="Y8:Y71" si="9">IF(M8="","",AVERAGE(M4:M8))</f>
        <v>23.935416666666672</v>
      </c>
      <c r="Z8" s="4">
        <f t="shared" ref="Z8:Z71" si="10">AVERAGE(O8:X8)</f>
        <v>21.935555555555553</v>
      </c>
    </row>
    <row r="9" spans="2:31" x14ac:dyDescent="0.15">
      <c r="B9" s="1">
        <v>37901</v>
      </c>
      <c r="C9" s="4"/>
      <c r="D9" s="4">
        <v>21.3</v>
      </c>
      <c r="E9" s="4">
        <v>19.600000000000001</v>
      </c>
      <c r="F9" s="4">
        <v>19.899999999999999</v>
      </c>
      <c r="G9" s="4">
        <v>24.6</v>
      </c>
      <c r="H9" s="4">
        <v>16.899999999999999</v>
      </c>
      <c r="I9" s="4">
        <v>19.2</v>
      </c>
      <c r="J9" s="4">
        <v>24.5</v>
      </c>
      <c r="K9" s="4">
        <v>24.4</v>
      </c>
      <c r="L9" s="32">
        <v>22</v>
      </c>
      <c r="M9" s="65">
        <v>23.068749999999984</v>
      </c>
      <c r="N9" s="2">
        <f t="shared" ref="N9:N72" si="11">+N8+1</f>
        <v>37901</v>
      </c>
      <c r="O9" s="4"/>
      <c r="P9" s="4">
        <f t="shared" si="0"/>
        <v>21.759999999999998</v>
      </c>
      <c r="Q9" s="4">
        <f t="shared" si="6"/>
        <v>19.380000000000003</v>
      </c>
      <c r="R9" s="4">
        <f t="shared" si="1"/>
        <v>19.660000000000004</v>
      </c>
      <c r="S9" s="4">
        <f t="shared" si="2"/>
        <v>23.640000000000004</v>
      </c>
      <c r="T9" s="4">
        <f t="shared" si="3"/>
        <v>20.82</v>
      </c>
      <c r="U9" s="4">
        <f t="shared" si="4"/>
        <v>19.2</v>
      </c>
      <c r="V9" s="4">
        <f t="shared" si="5"/>
        <v>24.880000000000003</v>
      </c>
      <c r="W9" s="4">
        <f t="shared" si="7"/>
        <v>23.439999999999998</v>
      </c>
      <c r="X9" s="4">
        <f t="shared" si="8"/>
        <v>22.9</v>
      </c>
      <c r="Y9" s="4">
        <f t="shared" si="9"/>
        <v>23.351527777777779</v>
      </c>
      <c r="Z9" s="4">
        <f t="shared" si="10"/>
        <v>21.742222222222225</v>
      </c>
    </row>
    <row r="10" spans="2:31" x14ac:dyDescent="0.15">
      <c r="B10" s="1">
        <v>37902</v>
      </c>
      <c r="C10" s="4"/>
      <c r="D10" s="4">
        <v>22.4</v>
      </c>
      <c r="E10" s="4">
        <v>19.399999999999999</v>
      </c>
      <c r="F10" s="4">
        <v>19.399999999999999</v>
      </c>
      <c r="G10" s="4">
        <v>24.6</v>
      </c>
      <c r="H10" s="4">
        <v>20.7</v>
      </c>
      <c r="I10" s="4">
        <v>17.899999999999999</v>
      </c>
      <c r="J10" s="4">
        <v>25.5</v>
      </c>
      <c r="K10" s="4">
        <v>24.9</v>
      </c>
      <c r="L10" s="32">
        <v>20.3</v>
      </c>
      <c r="M10" s="65">
        <v>21.103472222222216</v>
      </c>
      <c r="N10" s="2">
        <f t="shared" si="11"/>
        <v>37902</v>
      </c>
      <c r="O10" s="4"/>
      <c r="P10" s="4">
        <f t="shared" si="0"/>
        <v>21.3</v>
      </c>
      <c r="Q10" s="4">
        <f t="shared" si="6"/>
        <v>19.560000000000002</v>
      </c>
      <c r="R10" s="4">
        <f t="shared" si="1"/>
        <v>19.72</v>
      </c>
      <c r="S10" s="4">
        <f t="shared" si="2"/>
        <v>23.939999999999998</v>
      </c>
      <c r="T10" s="4">
        <f t="shared" si="3"/>
        <v>20.38</v>
      </c>
      <c r="U10" s="4">
        <f t="shared" si="4"/>
        <v>18.899999999999999</v>
      </c>
      <c r="V10" s="4">
        <f t="shared" si="5"/>
        <v>25.18</v>
      </c>
      <c r="W10" s="4">
        <f t="shared" si="7"/>
        <v>23.48</v>
      </c>
      <c r="X10" s="4">
        <f t="shared" si="8"/>
        <v>22.82</v>
      </c>
      <c r="Y10" s="4">
        <f t="shared" si="9"/>
        <v>22.640416666666663</v>
      </c>
      <c r="Z10" s="4">
        <f t="shared" si="10"/>
        <v>21.697777777777773</v>
      </c>
    </row>
    <row r="11" spans="2:31" x14ac:dyDescent="0.15">
      <c r="B11" s="1">
        <v>37903</v>
      </c>
      <c r="C11" s="4"/>
      <c r="D11" s="4">
        <v>21.8</v>
      </c>
      <c r="E11" s="4">
        <v>21.4</v>
      </c>
      <c r="F11" s="4">
        <v>21.6</v>
      </c>
      <c r="G11" s="4">
        <v>24.8</v>
      </c>
      <c r="H11" s="4">
        <v>22.5</v>
      </c>
      <c r="I11" s="4">
        <v>17.2</v>
      </c>
      <c r="J11" s="4">
        <v>21.9</v>
      </c>
      <c r="K11" s="4">
        <v>24</v>
      </c>
      <c r="L11" s="32">
        <v>22.3</v>
      </c>
      <c r="M11" s="65">
        <v>18.150000000000002</v>
      </c>
      <c r="N11" s="2">
        <f t="shared" si="11"/>
        <v>37903</v>
      </c>
      <c r="O11" s="4"/>
      <c r="P11" s="4">
        <f t="shared" si="0"/>
        <v>21.279999999999998</v>
      </c>
      <c r="Q11" s="4">
        <f t="shared" si="6"/>
        <v>20.32</v>
      </c>
      <c r="R11" s="4">
        <f t="shared" si="1"/>
        <v>20.159999999999997</v>
      </c>
      <c r="S11" s="4">
        <f t="shared" si="2"/>
        <v>24.38</v>
      </c>
      <c r="T11" s="4">
        <f t="shared" si="3"/>
        <v>20.399999999999999</v>
      </c>
      <c r="U11" s="4">
        <f t="shared" si="4"/>
        <v>18.520000000000003</v>
      </c>
      <c r="V11" s="4">
        <f t="shared" si="5"/>
        <v>24.419999999999998</v>
      </c>
      <c r="W11" s="4">
        <f t="shared" si="7"/>
        <v>23.839999999999996</v>
      </c>
      <c r="X11" s="4">
        <f t="shared" si="8"/>
        <v>22.979999999999997</v>
      </c>
      <c r="Y11" s="4">
        <f t="shared" si="9"/>
        <v>21.55222222222222</v>
      </c>
      <c r="Z11" s="4">
        <f t="shared" si="10"/>
        <v>21.81111111111111</v>
      </c>
    </row>
    <row r="12" spans="2:31" x14ac:dyDescent="0.15">
      <c r="B12" s="1">
        <v>37904</v>
      </c>
      <c r="C12" s="4"/>
      <c r="D12" s="4">
        <v>21.6</v>
      </c>
      <c r="E12" s="4">
        <v>21.6</v>
      </c>
      <c r="F12" s="4">
        <v>22</v>
      </c>
      <c r="G12" s="4">
        <v>24.7</v>
      </c>
      <c r="H12" s="4">
        <v>23.1</v>
      </c>
      <c r="I12" s="4">
        <v>17.600000000000001</v>
      </c>
      <c r="J12" s="4">
        <v>21.8</v>
      </c>
      <c r="K12" s="4">
        <v>23.5</v>
      </c>
      <c r="L12" s="32">
        <v>20.9</v>
      </c>
      <c r="M12" s="65">
        <v>20.69583333333334</v>
      </c>
      <c r="N12" s="2">
        <f t="shared" si="11"/>
        <v>37904</v>
      </c>
      <c r="O12" s="4"/>
      <c r="P12" s="4">
        <f t="shared" si="0"/>
        <v>21.52</v>
      </c>
      <c r="Q12" s="4">
        <f t="shared" si="6"/>
        <v>20.52</v>
      </c>
      <c r="R12" s="4">
        <f t="shared" si="1"/>
        <v>20.66</v>
      </c>
      <c r="S12" s="4">
        <f t="shared" si="2"/>
        <v>24.880000000000003</v>
      </c>
      <c r="T12" s="4">
        <f t="shared" si="3"/>
        <v>20.72</v>
      </c>
      <c r="U12" s="4">
        <f t="shared" si="4"/>
        <v>18.22</v>
      </c>
      <c r="V12" s="4">
        <f t="shared" si="5"/>
        <v>23.66</v>
      </c>
      <c r="W12" s="4">
        <f t="shared" si="7"/>
        <v>24.2</v>
      </c>
      <c r="X12" s="4">
        <f t="shared" si="8"/>
        <v>21.959999999999997</v>
      </c>
      <c r="Y12" s="4">
        <f t="shared" si="9"/>
        <v>21.15347222222222</v>
      </c>
      <c r="Z12" s="4">
        <f t="shared" si="10"/>
        <v>21.815555555555555</v>
      </c>
    </row>
    <row r="13" spans="2:31" x14ac:dyDescent="0.15">
      <c r="B13" s="1">
        <v>37905</v>
      </c>
      <c r="C13" s="4"/>
      <c r="D13" s="4">
        <v>21.5</v>
      </c>
      <c r="E13" s="4">
        <v>20.6</v>
      </c>
      <c r="F13" s="4">
        <v>19</v>
      </c>
      <c r="G13" s="4">
        <v>23.1</v>
      </c>
      <c r="H13" s="4">
        <v>23.6</v>
      </c>
      <c r="I13" s="4">
        <v>17.2</v>
      </c>
      <c r="J13" s="4">
        <v>21</v>
      </c>
      <c r="K13" s="4">
        <v>22</v>
      </c>
      <c r="L13" s="32">
        <v>16.399999999999999</v>
      </c>
      <c r="M13" s="65">
        <v>23.004861111111111</v>
      </c>
      <c r="N13" s="2">
        <f t="shared" si="11"/>
        <v>37905</v>
      </c>
      <c r="O13" s="4"/>
      <c r="P13" s="4">
        <f t="shared" si="0"/>
        <v>21.72</v>
      </c>
      <c r="Q13" s="4">
        <f t="shared" si="6"/>
        <v>20.52</v>
      </c>
      <c r="R13" s="4">
        <f t="shared" si="1"/>
        <v>20.380000000000003</v>
      </c>
      <c r="S13" s="4">
        <f t="shared" si="2"/>
        <v>24.360000000000003</v>
      </c>
      <c r="T13" s="4">
        <f t="shared" si="3"/>
        <v>21.359999999999996</v>
      </c>
      <c r="U13" s="4">
        <f t="shared" si="4"/>
        <v>17.82</v>
      </c>
      <c r="V13" s="4">
        <f t="shared" si="5"/>
        <v>22.94</v>
      </c>
      <c r="W13" s="4">
        <f t="shared" si="7"/>
        <v>23.759999999999998</v>
      </c>
      <c r="X13" s="4">
        <f t="shared" si="8"/>
        <v>20.380000000000003</v>
      </c>
      <c r="Y13" s="4">
        <f t="shared" si="9"/>
        <v>21.204583333333332</v>
      </c>
      <c r="Z13" s="4">
        <f t="shared" si="10"/>
        <v>21.47111111111111</v>
      </c>
    </row>
    <row r="14" spans="2:31" x14ac:dyDescent="0.15">
      <c r="B14" s="1">
        <v>37906</v>
      </c>
      <c r="C14" s="4"/>
      <c r="D14" s="4">
        <v>22.6</v>
      </c>
      <c r="E14" s="4">
        <v>21.1</v>
      </c>
      <c r="F14" s="4">
        <v>18</v>
      </c>
      <c r="G14" s="4">
        <v>20.3</v>
      </c>
      <c r="H14" s="4">
        <v>22.6</v>
      </c>
      <c r="I14" s="4">
        <v>16.100000000000001</v>
      </c>
      <c r="J14" s="4">
        <v>21.7</v>
      </c>
      <c r="K14" s="4">
        <v>22</v>
      </c>
      <c r="L14" s="32">
        <v>14.1</v>
      </c>
      <c r="M14" s="65">
        <v>22.514583333333334</v>
      </c>
      <c r="N14" s="2">
        <f t="shared" si="11"/>
        <v>37906</v>
      </c>
      <c r="O14" s="4"/>
      <c r="P14" s="4">
        <f t="shared" si="0"/>
        <v>21.98</v>
      </c>
      <c r="Q14" s="4">
        <f t="shared" si="6"/>
        <v>20.82</v>
      </c>
      <c r="R14" s="4">
        <f t="shared" si="1"/>
        <v>20</v>
      </c>
      <c r="S14" s="4">
        <f t="shared" si="2"/>
        <v>23.500000000000004</v>
      </c>
      <c r="T14" s="4">
        <f t="shared" si="3"/>
        <v>22.5</v>
      </c>
      <c r="U14" s="4">
        <f t="shared" si="4"/>
        <v>17.2</v>
      </c>
      <c r="V14" s="4">
        <f t="shared" si="5"/>
        <v>22.380000000000003</v>
      </c>
      <c r="W14" s="4">
        <f t="shared" si="7"/>
        <v>23.28</v>
      </c>
      <c r="X14" s="4">
        <f t="shared" si="8"/>
        <v>18.8</v>
      </c>
      <c r="Y14" s="4">
        <f t="shared" si="9"/>
        <v>21.09375</v>
      </c>
      <c r="Z14" s="4">
        <f t="shared" si="10"/>
        <v>21.162222222222223</v>
      </c>
    </row>
    <row r="15" spans="2:31" x14ac:dyDescent="0.15">
      <c r="B15" s="1">
        <v>37907</v>
      </c>
      <c r="C15" s="4"/>
      <c r="D15" s="4">
        <v>22</v>
      </c>
      <c r="E15" s="4">
        <v>23.2</v>
      </c>
      <c r="F15" s="4">
        <v>19.899999999999999</v>
      </c>
      <c r="G15" s="4">
        <v>19.899999999999999</v>
      </c>
      <c r="H15" s="4">
        <v>19.825000000000003</v>
      </c>
      <c r="I15" s="4">
        <v>17.600000000000001</v>
      </c>
      <c r="J15" s="4">
        <v>21</v>
      </c>
      <c r="K15" s="4">
        <v>22.3</v>
      </c>
      <c r="L15" s="32">
        <v>16.600000000000001</v>
      </c>
      <c r="M15" s="65">
        <v>20.185416666666672</v>
      </c>
      <c r="N15" s="2">
        <f t="shared" si="11"/>
        <v>37907</v>
      </c>
      <c r="O15" s="4"/>
      <c r="P15" s="4">
        <f t="shared" si="0"/>
        <v>21.9</v>
      </c>
      <c r="Q15" s="4">
        <f t="shared" si="6"/>
        <v>21.580000000000002</v>
      </c>
      <c r="R15" s="4">
        <f t="shared" si="1"/>
        <v>20.100000000000001</v>
      </c>
      <c r="S15" s="4">
        <f t="shared" si="2"/>
        <v>22.559999999999995</v>
      </c>
      <c r="T15" s="4">
        <f t="shared" si="3"/>
        <v>22.325000000000003</v>
      </c>
      <c r="U15" s="4">
        <f t="shared" si="4"/>
        <v>17.139999999999997</v>
      </c>
      <c r="V15" s="4">
        <f t="shared" si="5"/>
        <v>21.48</v>
      </c>
      <c r="W15" s="4">
        <f t="shared" si="7"/>
        <v>22.759999999999998</v>
      </c>
      <c r="X15" s="4">
        <f t="shared" si="8"/>
        <v>18.060000000000002</v>
      </c>
      <c r="Y15" s="4">
        <f t="shared" si="9"/>
        <v>20.910138888888891</v>
      </c>
      <c r="Z15" s="4">
        <f t="shared" si="10"/>
        <v>20.878333333333334</v>
      </c>
    </row>
    <row r="16" spans="2:31" x14ac:dyDescent="0.15">
      <c r="B16" s="1">
        <v>37908</v>
      </c>
      <c r="C16" s="4"/>
      <c r="D16" s="4">
        <v>21.8</v>
      </c>
      <c r="E16" s="4">
        <v>22.3</v>
      </c>
      <c r="F16" s="4">
        <v>20.6</v>
      </c>
      <c r="G16" s="4">
        <v>22</v>
      </c>
      <c r="H16" s="4">
        <v>18.600000000000001</v>
      </c>
      <c r="I16" s="4">
        <v>16</v>
      </c>
      <c r="J16" s="4">
        <v>19.3</v>
      </c>
      <c r="K16" s="4">
        <v>21.8</v>
      </c>
      <c r="L16" s="32">
        <v>17.8</v>
      </c>
      <c r="M16" s="65">
        <v>20.174305555555559</v>
      </c>
      <c r="N16" s="2">
        <f t="shared" si="11"/>
        <v>37908</v>
      </c>
      <c r="O16" s="4"/>
      <c r="P16" s="4">
        <f t="shared" si="0"/>
        <v>21.9</v>
      </c>
      <c r="Q16" s="4">
        <f t="shared" si="6"/>
        <v>21.759999999999998</v>
      </c>
      <c r="R16" s="4">
        <f t="shared" si="1"/>
        <v>19.899999999999999</v>
      </c>
      <c r="S16" s="4">
        <f t="shared" si="2"/>
        <v>22</v>
      </c>
      <c r="T16" s="4">
        <f t="shared" si="3"/>
        <v>21.545000000000005</v>
      </c>
      <c r="U16" s="4">
        <f t="shared" si="4"/>
        <v>16.899999999999999</v>
      </c>
      <c r="V16" s="4">
        <f t="shared" si="5"/>
        <v>20.96</v>
      </c>
      <c r="W16" s="4">
        <f t="shared" si="7"/>
        <v>22.32</v>
      </c>
      <c r="X16" s="4">
        <f t="shared" si="8"/>
        <v>17.16</v>
      </c>
      <c r="Y16" s="4">
        <f t="shared" si="9"/>
        <v>21.315000000000005</v>
      </c>
      <c r="Z16" s="4">
        <f t="shared" si="10"/>
        <v>20.49388888888889</v>
      </c>
    </row>
    <row r="17" spans="2:29" x14ac:dyDescent="0.15">
      <c r="B17" s="1">
        <v>37909</v>
      </c>
      <c r="C17" s="4"/>
      <c r="D17" s="4">
        <v>20.6</v>
      </c>
      <c r="E17" s="4">
        <v>20.100000000000001</v>
      </c>
      <c r="F17" s="4">
        <v>21</v>
      </c>
      <c r="G17" s="4">
        <v>22.4</v>
      </c>
      <c r="H17" s="4">
        <v>14.5</v>
      </c>
      <c r="I17" s="4">
        <v>19.8</v>
      </c>
      <c r="J17" s="4">
        <v>19</v>
      </c>
      <c r="K17" s="4">
        <v>20.2</v>
      </c>
      <c r="L17" s="32">
        <v>17.2</v>
      </c>
      <c r="M17" s="65">
        <v>19.96597222222222</v>
      </c>
      <c r="N17" s="2">
        <f t="shared" si="11"/>
        <v>37909</v>
      </c>
      <c r="O17" s="4"/>
      <c r="P17" s="4">
        <f t="shared" si="0"/>
        <v>21.7</v>
      </c>
      <c r="Q17" s="4">
        <f t="shared" si="6"/>
        <v>21.46</v>
      </c>
      <c r="R17" s="4">
        <f t="shared" si="1"/>
        <v>19.7</v>
      </c>
      <c r="S17" s="4">
        <f t="shared" si="2"/>
        <v>21.540000000000003</v>
      </c>
      <c r="T17" s="4">
        <f t="shared" si="3"/>
        <v>19.824999999999999</v>
      </c>
      <c r="U17" s="4">
        <f t="shared" si="4"/>
        <v>17.34</v>
      </c>
      <c r="V17" s="4">
        <f t="shared" si="5"/>
        <v>20.399999999999999</v>
      </c>
      <c r="W17" s="4">
        <f t="shared" si="7"/>
        <v>21.66</v>
      </c>
      <c r="X17" s="4">
        <f t="shared" si="8"/>
        <v>16.420000000000002</v>
      </c>
      <c r="Y17" s="4">
        <f t="shared" si="9"/>
        <v>21.169027777777778</v>
      </c>
      <c r="Z17" s="4">
        <f t="shared" si="10"/>
        <v>20.005000000000003</v>
      </c>
    </row>
    <row r="18" spans="2:29" x14ac:dyDescent="0.15">
      <c r="B18" s="1">
        <v>37910</v>
      </c>
      <c r="C18" s="4"/>
      <c r="D18" s="4">
        <v>19.100000000000001</v>
      </c>
      <c r="E18" s="4">
        <v>17.7</v>
      </c>
      <c r="F18" s="4">
        <v>21.4</v>
      </c>
      <c r="G18" s="4">
        <v>18.2</v>
      </c>
      <c r="H18" s="4">
        <v>15.1</v>
      </c>
      <c r="I18" s="4">
        <v>20.100000000000001</v>
      </c>
      <c r="J18" s="4">
        <v>22.3</v>
      </c>
      <c r="K18" s="4">
        <v>21.9</v>
      </c>
      <c r="L18" s="32">
        <v>18.2</v>
      </c>
      <c r="M18" s="65">
        <v>20.921527777777772</v>
      </c>
      <c r="N18" s="2">
        <f t="shared" si="11"/>
        <v>37910</v>
      </c>
      <c r="O18" s="4"/>
      <c r="P18" s="4">
        <f t="shared" si="0"/>
        <v>21.22</v>
      </c>
      <c r="Q18" s="4">
        <f t="shared" si="6"/>
        <v>20.88</v>
      </c>
      <c r="R18" s="4">
        <f t="shared" si="1"/>
        <v>20.18</v>
      </c>
      <c r="S18" s="4">
        <f t="shared" si="2"/>
        <v>20.56</v>
      </c>
      <c r="T18" s="4">
        <f t="shared" si="3"/>
        <v>18.125</v>
      </c>
      <c r="U18" s="4">
        <f t="shared" si="4"/>
        <v>17.919999999999998</v>
      </c>
      <c r="V18" s="4">
        <f t="shared" si="5"/>
        <v>20.66</v>
      </c>
      <c r="W18" s="4">
        <f t="shared" si="7"/>
        <v>21.639999999999997</v>
      </c>
      <c r="X18" s="4">
        <f t="shared" si="8"/>
        <v>16.78</v>
      </c>
      <c r="Y18" s="4">
        <f t="shared" si="9"/>
        <v>20.75236111111111</v>
      </c>
      <c r="Z18" s="4">
        <f t="shared" si="10"/>
        <v>19.773888888888887</v>
      </c>
    </row>
    <row r="19" spans="2:29" x14ac:dyDescent="0.15">
      <c r="B19" s="1">
        <v>37911</v>
      </c>
      <c r="C19" s="4"/>
      <c r="D19" s="4">
        <v>18.5</v>
      </c>
      <c r="E19" s="4">
        <v>16.100000000000001</v>
      </c>
      <c r="F19" s="4">
        <v>21.8</v>
      </c>
      <c r="G19" s="4">
        <v>16.2</v>
      </c>
      <c r="H19" s="4">
        <v>15.8</v>
      </c>
      <c r="I19" s="4">
        <v>18</v>
      </c>
      <c r="J19" s="4">
        <v>24.1</v>
      </c>
      <c r="K19" s="4">
        <v>20.399999999999999</v>
      </c>
      <c r="L19" s="32">
        <v>16.7</v>
      </c>
      <c r="M19" s="65">
        <v>21.426388888888887</v>
      </c>
      <c r="N19" s="2">
        <f t="shared" si="11"/>
        <v>37911</v>
      </c>
      <c r="O19" s="4"/>
      <c r="P19" s="4">
        <f t="shared" si="0"/>
        <v>20.399999999999999</v>
      </c>
      <c r="Q19" s="4">
        <f t="shared" si="6"/>
        <v>19.880000000000003</v>
      </c>
      <c r="R19" s="4">
        <f t="shared" si="1"/>
        <v>20.94</v>
      </c>
      <c r="S19" s="4">
        <f t="shared" si="2"/>
        <v>19.740000000000002</v>
      </c>
      <c r="T19" s="4">
        <f t="shared" si="3"/>
        <v>16.765000000000001</v>
      </c>
      <c r="U19" s="4">
        <f t="shared" si="4"/>
        <v>18.3</v>
      </c>
      <c r="V19" s="4">
        <f t="shared" si="5"/>
        <v>21.139999999999997</v>
      </c>
      <c r="W19" s="4">
        <f t="shared" si="7"/>
        <v>21.32</v>
      </c>
      <c r="X19" s="4">
        <f t="shared" si="8"/>
        <v>17.300000000000004</v>
      </c>
      <c r="Y19" s="4">
        <f t="shared" si="9"/>
        <v>20.534722222222221</v>
      </c>
      <c r="Z19" s="4">
        <f t="shared" si="10"/>
        <v>19.531666666666666</v>
      </c>
    </row>
    <row r="20" spans="2:29" x14ac:dyDescent="0.15">
      <c r="B20" s="1">
        <v>37912</v>
      </c>
      <c r="C20" s="4"/>
      <c r="D20" s="4">
        <v>21.7</v>
      </c>
      <c r="E20" s="4">
        <v>17</v>
      </c>
      <c r="F20" s="4">
        <v>18</v>
      </c>
      <c r="G20" s="4">
        <v>18.100000000000001</v>
      </c>
      <c r="H20" s="4">
        <v>18.5</v>
      </c>
      <c r="I20" s="4">
        <v>19</v>
      </c>
      <c r="J20" s="4">
        <v>23</v>
      </c>
      <c r="K20" s="4">
        <v>20</v>
      </c>
      <c r="L20" s="32">
        <v>16.600000000000001</v>
      </c>
      <c r="M20" s="65">
        <v>24.127777777777766</v>
      </c>
      <c r="N20" s="2">
        <f t="shared" si="11"/>
        <v>37912</v>
      </c>
      <c r="O20" s="4"/>
      <c r="P20" s="4">
        <f t="shared" si="0"/>
        <v>20.34</v>
      </c>
      <c r="Q20" s="4">
        <f t="shared" si="6"/>
        <v>18.640000000000004</v>
      </c>
      <c r="R20" s="4">
        <f t="shared" si="1"/>
        <v>20.56</v>
      </c>
      <c r="S20" s="4">
        <f t="shared" si="2"/>
        <v>19.380000000000003</v>
      </c>
      <c r="T20" s="4">
        <f t="shared" si="3"/>
        <v>16.5</v>
      </c>
      <c r="U20" s="4">
        <f t="shared" si="4"/>
        <v>18.580000000000002</v>
      </c>
      <c r="V20" s="4">
        <f t="shared" si="5"/>
        <v>21.54</v>
      </c>
      <c r="W20" s="4">
        <f t="shared" si="7"/>
        <v>20.86</v>
      </c>
      <c r="X20" s="4">
        <f t="shared" si="8"/>
        <v>17.3</v>
      </c>
      <c r="Y20" s="4">
        <f t="shared" si="9"/>
        <v>21.323194444444443</v>
      </c>
      <c r="Z20" s="4">
        <f t="shared" si="10"/>
        <v>19.300000000000004</v>
      </c>
    </row>
    <row r="21" spans="2:29" x14ac:dyDescent="0.15">
      <c r="B21" s="1">
        <v>37913</v>
      </c>
      <c r="C21" s="4"/>
      <c r="D21" s="4">
        <v>22.9</v>
      </c>
      <c r="E21" s="4">
        <v>19.600000000000001</v>
      </c>
      <c r="F21" s="4">
        <v>15.4</v>
      </c>
      <c r="G21" s="4">
        <v>19.100000000000001</v>
      </c>
      <c r="H21" s="4">
        <v>20.3</v>
      </c>
      <c r="I21" s="4">
        <v>19.600000000000001</v>
      </c>
      <c r="J21" s="4">
        <v>22</v>
      </c>
      <c r="K21" s="4">
        <v>19.899999999999999</v>
      </c>
      <c r="L21" s="32">
        <v>16.8</v>
      </c>
      <c r="M21" s="65">
        <v>22.594444444444449</v>
      </c>
      <c r="N21" s="2">
        <f t="shared" si="11"/>
        <v>37913</v>
      </c>
      <c r="O21" s="4"/>
      <c r="P21" s="4">
        <f t="shared" si="0"/>
        <v>20.560000000000002</v>
      </c>
      <c r="Q21" s="4">
        <f t="shared" si="6"/>
        <v>18.100000000000001</v>
      </c>
      <c r="R21" s="4">
        <f t="shared" si="1"/>
        <v>19.520000000000003</v>
      </c>
      <c r="S21" s="4">
        <f t="shared" si="2"/>
        <v>18.8</v>
      </c>
      <c r="T21" s="4">
        <f t="shared" si="3"/>
        <v>16.84</v>
      </c>
      <c r="U21" s="4">
        <f t="shared" si="4"/>
        <v>19.3</v>
      </c>
      <c r="V21" s="4">
        <f t="shared" si="5"/>
        <v>22.080000000000002</v>
      </c>
      <c r="W21" s="4">
        <f t="shared" si="7"/>
        <v>20.48</v>
      </c>
      <c r="X21" s="4">
        <f t="shared" si="8"/>
        <v>17.099999999999998</v>
      </c>
      <c r="Y21" s="4">
        <f t="shared" si="9"/>
        <v>21.807222222222215</v>
      </c>
      <c r="Z21" s="4">
        <f t="shared" si="10"/>
        <v>19.197777777777777</v>
      </c>
    </row>
    <row r="22" spans="2:29" x14ac:dyDescent="0.15">
      <c r="B22" s="1">
        <v>37914</v>
      </c>
      <c r="C22" s="4"/>
      <c r="D22" s="4">
        <v>22.3</v>
      </c>
      <c r="E22" s="4">
        <v>21.2</v>
      </c>
      <c r="F22" s="4">
        <v>18.600000000000001</v>
      </c>
      <c r="G22" s="4">
        <v>20.5</v>
      </c>
      <c r="H22" s="4">
        <v>20.3</v>
      </c>
      <c r="I22" s="4">
        <v>19.600000000000001</v>
      </c>
      <c r="J22" s="4">
        <v>21.1</v>
      </c>
      <c r="K22" s="4">
        <v>20.7</v>
      </c>
      <c r="L22" s="32">
        <v>15.8</v>
      </c>
      <c r="M22" s="65">
        <v>20.859027777777786</v>
      </c>
      <c r="N22" s="2">
        <f t="shared" si="11"/>
        <v>37914</v>
      </c>
      <c r="O22" s="4"/>
      <c r="P22" s="4">
        <f t="shared" si="0"/>
        <v>20.9</v>
      </c>
      <c r="Q22" s="4">
        <f t="shared" si="6"/>
        <v>18.32</v>
      </c>
      <c r="R22" s="4">
        <f t="shared" si="1"/>
        <v>19.040000000000003</v>
      </c>
      <c r="S22" s="4">
        <f t="shared" si="2"/>
        <v>18.419999999999998</v>
      </c>
      <c r="T22" s="4">
        <f t="shared" si="3"/>
        <v>18</v>
      </c>
      <c r="U22" s="4">
        <f t="shared" si="4"/>
        <v>19.260000000000002</v>
      </c>
      <c r="V22" s="4">
        <f t="shared" si="5"/>
        <v>22.5</v>
      </c>
      <c r="W22" s="4">
        <f t="shared" si="7"/>
        <v>20.58</v>
      </c>
      <c r="X22" s="4">
        <f t="shared" si="8"/>
        <v>16.82</v>
      </c>
      <c r="Y22" s="4">
        <f t="shared" si="9"/>
        <v>21.985833333333332</v>
      </c>
      <c r="Z22" s="4">
        <f t="shared" si="10"/>
        <v>19.315555555555552</v>
      </c>
    </row>
    <row r="23" spans="2:29" x14ac:dyDescent="0.15">
      <c r="B23" s="1">
        <v>37915</v>
      </c>
      <c r="C23" s="4"/>
      <c r="D23" s="4">
        <v>22</v>
      </c>
      <c r="E23" s="4">
        <v>22.1</v>
      </c>
      <c r="F23" s="4">
        <v>18.399999999999999</v>
      </c>
      <c r="G23" s="4">
        <v>19.3</v>
      </c>
      <c r="H23" s="4">
        <v>20.8</v>
      </c>
      <c r="I23" s="4">
        <v>20.100000000000001</v>
      </c>
      <c r="J23" s="4">
        <v>20.6</v>
      </c>
      <c r="K23" s="4">
        <v>20.100000000000001</v>
      </c>
      <c r="L23" s="32">
        <v>16.7</v>
      </c>
      <c r="M23" s="65">
        <v>21.49861111111111</v>
      </c>
      <c r="N23" s="2">
        <f t="shared" si="11"/>
        <v>37915</v>
      </c>
      <c r="O23" s="4"/>
      <c r="P23" s="4">
        <f t="shared" si="0"/>
        <v>21.48</v>
      </c>
      <c r="Q23" s="4">
        <f t="shared" si="6"/>
        <v>19.2</v>
      </c>
      <c r="R23" s="4">
        <f t="shared" si="1"/>
        <v>18.439999999999998</v>
      </c>
      <c r="S23" s="4">
        <f t="shared" si="2"/>
        <v>18.64</v>
      </c>
      <c r="T23" s="4">
        <f t="shared" si="3"/>
        <v>19.139999999999997</v>
      </c>
      <c r="U23" s="4">
        <f t="shared" si="4"/>
        <v>19.260000000000002</v>
      </c>
      <c r="V23" s="4">
        <f t="shared" si="5"/>
        <v>22.159999999999997</v>
      </c>
      <c r="W23" s="4">
        <f t="shared" si="7"/>
        <v>20.22</v>
      </c>
      <c r="X23" s="4">
        <f t="shared" si="8"/>
        <v>16.52</v>
      </c>
      <c r="Y23" s="4">
        <f t="shared" si="9"/>
        <v>22.10125</v>
      </c>
      <c r="Z23" s="4">
        <f t="shared" si="10"/>
        <v>19.451111111111111</v>
      </c>
    </row>
    <row r="24" spans="2:29" x14ac:dyDescent="0.15">
      <c r="B24" s="1">
        <v>37916</v>
      </c>
      <c r="C24" s="4"/>
      <c r="D24" s="4">
        <v>22.8</v>
      </c>
      <c r="E24" s="4">
        <v>19.5</v>
      </c>
      <c r="F24" s="4">
        <v>21.1</v>
      </c>
      <c r="G24" s="4">
        <v>21.3</v>
      </c>
      <c r="H24" s="4">
        <v>20.8</v>
      </c>
      <c r="I24" s="4">
        <v>22.1</v>
      </c>
      <c r="J24" s="4">
        <v>19.899999999999999</v>
      </c>
      <c r="K24" s="4">
        <v>18.399999999999999</v>
      </c>
      <c r="L24" s="32">
        <v>19.100000000000001</v>
      </c>
      <c r="M24" s="65">
        <v>20.833333333333329</v>
      </c>
      <c r="N24" s="2">
        <f t="shared" si="11"/>
        <v>37916</v>
      </c>
      <c r="O24" s="4"/>
      <c r="P24" s="4">
        <f t="shared" si="0"/>
        <v>22.339999999999996</v>
      </c>
      <c r="Q24" s="4">
        <f t="shared" si="6"/>
        <v>19.880000000000003</v>
      </c>
      <c r="R24" s="4">
        <f t="shared" si="1"/>
        <v>18.3</v>
      </c>
      <c r="S24" s="4">
        <f t="shared" si="2"/>
        <v>19.66</v>
      </c>
      <c r="T24" s="4">
        <f t="shared" si="3"/>
        <v>20.139999999999997</v>
      </c>
      <c r="U24" s="4">
        <f t="shared" si="4"/>
        <v>20.080000000000002</v>
      </c>
      <c r="V24" s="4">
        <f t="shared" si="5"/>
        <v>21.32</v>
      </c>
      <c r="W24" s="4">
        <f t="shared" si="7"/>
        <v>19.82</v>
      </c>
      <c r="X24" s="4">
        <f t="shared" si="8"/>
        <v>17</v>
      </c>
      <c r="Y24" s="4">
        <f t="shared" si="9"/>
        <v>21.982638888888889</v>
      </c>
      <c r="Z24" s="4">
        <f t="shared" si="10"/>
        <v>19.837777777777777</v>
      </c>
    </row>
    <row r="25" spans="2:29" x14ac:dyDescent="0.15">
      <c r="B25" s="1">
        <v>37917</v>
      </c>
      <c r="C25" s="4"/>
      <c r="D25" s="4">
        <v>24</v>
      </c>
      <c r="E25" s="4">
        <v>16.899999999999999</v>
      </c>
      <c r="F25" s="4">
        <v>15.8</v>
      </c>
      <c r="G25" s="4">
        <v>21.2</v>
      </c>
      <c r="H25" s="4">
        <v>17.399999999999999</v>
      </c>
      <c r="I25" s="4">
        <v>20.9</v>
      </c>
      <c r="J25" s="4">
        <v>19.3</v>
      </c>
      <c r="K25" s="4">
        <v>17.5</v>
      </c>
      <c r="L25" s="32">
        <v>19.7</v>
      </c>
      <c r="M25" s="65">
        <v>20.354166666666675</v>
      </c>
      <c r="N25" s="2">
        <f t="shared" si="11"/>
        <v>37917</v>
      </c>
      <c r="O25" s="4"/>
      <c r="P25" s="4">
        <f t="shared" si="0"/>
        <v>22.8</v>
      </c>
      <c r="Q25" s="4">
        <f t="shared" si="6"/>
        <v>19.860000000000003</v>
      </c>
      <c r="R25" s="4">
        <f t="shared" si="1"/>
        <v>17.86</v>
      </c>
      <c r="S25" s="4">
        <f t="shared" si="2"/>
        <v>20.28</v>
      </c>
      <c r="T25" s="4">
        <f t="shared" si="3"/>
        <v>19.919999999999998</v>
      </c>
      <c r="U25" s="4">
        <f t="shared" si="4"/>
        <v>20.46</v>
      </c>
      <c r="V25" s="4">
        <f t="shared" si="5"/>
        <v>20.58</v>
      </c>
      <c r="W25" s="4">
        <f t="shared" si="7"/>
        <v>19.32</v>
      </c>
      <c r="X25" s="4">
        <f t="shared" si="8"/>
        <v>17.62</v>
      </c>
      <c r="Y25" s="4">
        <f t="shared" si="9"/>
        <v>21.227916666666669</v>
      </c>
      <c r="Z25" s="4">
        <f t="shared" si="10"/>
        <v>19.855555555555554</v>
      </c>
    </row>
    <row r="26" spans="2:29" x14ac:dyDescent="0.15">
      <c r="B26" s="1">
        <v>37918</v>
      </c>
      <c r="C26" s="4"/>
      <c r="D26" s="4">
        <v>24.6</v>
      </c>
      <c r="E26" s="4">
        <v>18</v>
      </c>
      <c r="F26" s="4">
        <v>12.7</v>
      </c>
      <c r="G26" s="4">
        <v>23.5</v>
      </c>
      <c r="H26" s="4">
        <v>19.100000000000001</v>
      </c>
      <c r="I26" s="4">
        <v>20.399999999999999</v>
      </c>
      <c r="J26" s="4">
        <v>19.5</v>
      </c>
      <c r="K26" s="4">
        <v>10.5</v>
      </c>
      <c r="L26" s="32">
        <v>17.3</v>
      </c>
      <c r="M26" s="65">
        <v>21.272916666666685</v>
      </c>
      <c r="N26" s="2">
        <f t="shared" si="11"/>
        <v>37918</v>
      </c>
      <c r="O26" s="4"/>
      <c r="P26" s="4">
        <f t="shared" si="0"/>
        <v>23.139999999999997</v>
      </c>
      <c r="Q26" s="4">
        <f t="shared" si="6"/>
        <v>19.54</v>
      </c>
      <c r="R26" s="4">
        <f t="shared" si="1"/>
        <v>17.32</v>
      </c>
      <c r="S26" s="4">
        <f t="shared" si="2"/>
        <v>21.16</v>
      </c>
      <c r="T26" s="4">
        <f t="shared" si="3"/>
        <v>19.68</v>
      </c>
      <c r="U26" s="4">
        <f t="shared" si="4"/>
        <v>20.619999999999997</v>
      </c>
      <c r="V26" s="4">
        <f t="shared" si="5"/>
        <v>20.080000000000002</v>
      </c>
      <c r="W26" s="4">
        <f t="shared" si="7"/>
        <v>17.439999999999998</v>
      </c>
      <c r="X26" s="4">
        <f t="shared" si="8"/>
        <v>17.72</v>
      </c>
      <c r="Y26" s="4">
        <f t="shared" si="9"/>
        <v>20.963611111111117</v>
      </c>
      <c r="Z26" s="4">
        <f t="shared" si="10"/>
        <v>19.633333333333336</v>
      </c>
    </row>
    <row r="27" spans="2:29" x14ac:dyDescent="0.15">
      <c r="B27" s="1">
        <v>37919</v>
      </c>
      <c r="C27" s="4"/>
      <c r="D27" s="4">
        <v>23.1</v>
      </c>
      <c r="E27" s="4">
        <v>16.399999999999999</v>
      </c>
      <c r="F27" s="4">
        <v>17</v>
      </c>
      <c r="G27" s="4">
        <v>19.5</v>
      </c>
      <c r="H27" s="4">
        <v>19.899999999999999</v>
      </c>
      <c r="I27" s="4">
        <v>18.399999999999999</v>
      </c>
      <c r="J27" s="4">
        <v>21.7</v>
      </c>
      <c r="K27" s="4">
        <v>15.8</v>
      </c>
      <c r="L27" s="32">
        <v>8.8000000000000007</v>
      </c>
      <c r="M27" s="65">
        <v>20.579861111111125</v>
      </c>
      <c r="N27" s="2">
        <f t="shared" si="11"/>
        <v>37919</v>
      </c>
      <c r="O27" s="4"/>
      <c r="P27" s="4">
        <f t="shared" si="0"/>
        <v>23.3</v>
      </c>
      <c r="Q27" s="4">
        <f t="shared" si="6"/>
        <v>18.580000000000002</v>
      </c>
      <c r="R27" s="4">
        <f t="shared" si="1"/>
        <v>17</v>
      </c>
      <c r="S27" s="4">
        <f t="shared" si="2"/>
        <v>20.96</v>
      </c>
      <c r="T27" s="4">
        <f t="shared" si="3"/>
        <v>19.600000000000001</v>
      </c>
      <c r="U27" s="4">
        <f t="shared" si="4"/>
        <v>20.380000000000003</v>
      </c>
      <c r="V27" s="4">
        <f t="shared" si="5"/>
        <v>20.2</v>
      </c>
      <c r="W27" s="4">
        <f t="shared" si="7"/>
        <v>16.46</v>
      </c>
      <c r="X27" s="4">
        <f t="shared" si="8"/>
        <v>16.32</v>
      </c>
      <c r="Y27" s="4">
        <f t="shared" si="9"/>
        <v>20.907777777777788</v>
      </c>
      <c r="Z27" s="4">
        <f t="shared" si="10"/>
        <v>19.2</v>
      </c>
    </row>
    <row r="28" spans="2:29" x14ac:dyDescent="0.15">
      <c r="B28" s="1">
        <v>37920</v>
      </c>
      <c r="C28" s="4"/>
      <c r="D28" s="4">
        <v>18.2</v>
      </c>
      <c r="E28" s="4">
        <v>13.2</v>
      </c>
      <c r="F28" s="4">
        <v>19.600000000000001</v>
      </c>
      <c r="G28" s="4">
        <v>15.9</v>
      </c>
      <c r="H28" s="4">
        <v>20.399999999999999</v>
      </c>
      <c r="I28" s="4">
        <v>19.5</v>
      </c>
      <c r="J28" s="4">
        <v>22</v>
      </c>
      <c r="K28" s="4">
        <v>18.399999999999999</v>
      </c>
      <c r="L28" s="32">
        <v>18.8</v>
      </c>
      <c r="M28" s="65">
        <v>19.003472222222225</v>
      </c>
      <c r="N28" s="2">
        <f t="shared" si="11"/>
        <v>37920</v>
      </c>
      <c r="O28" s="4"/>
      <c r="P28" s="4">
        <f t="shared" si="0"/>
        <v>22.54</v>
      </c>
      <c r="Q28" s="4">
        <f t="shared" si="6"/>
        <v>16.8</v>
      </c>
      <c r="R28" s="4">
        <f t="shared" si="1"/>
        <v>17.240000000000002</v>
      </c>
      <c r="S28" s="4">
        <f t="shared" si="2"/>
        <v>20.28</v>
      </c>
      <c r="T28" s="4">
        <f t="shared" si="3"/>
        <v>19.52</v>
      </c>
      <c r="U28" s="4">
        <f t="shared" si="4"/>
        <v>20.259999999999998</v>
      </c>
      <c r="V28" s="4">
        <f t="shared" si="5"/>
        <v>20.48</v>
      </c>
      <c r="W28" s="4">
        <f t="shared" si="7"/>
        <v>16.119999999999997</v>
      </c>
      <c r="X28" s="4">
        <f t="shared" si="8"/>
        <v>16.739999999999998</v>
      </c>
      <c r="Y28" s="4">
        <f t="shared" si="9"/>
        <v>20.408750000000008</v>
      </c>
      <c r="Z28" s="4">
        <f t="shared" si="10"/>
        <v>18.88666666666667</v>
      </c>
    </row>
    <row r="29" spans="2:29" x14ac:dyDescent="0.15">
      <c r="B29" s="1">
        <v>37921</v>
      </c>
      <c r="C29" s="4"/>
      <c r="D29" s="4">
        <v>16.899999999999999</v>
      </c>
      <c r="E29" s="4">
        <v>16</v>
      </c>
      <c r="F29" s="4">
        <v>20.100000000000001</v>
      </c>
      <c r="G29" s="4">
        <v>13.9</v>
      </c>
      <c r="H29" s="4">
        <v>18.8</v>
      </c>
      <c r="I29" s="4">
        <v>20.100000000000001</v>
      </c>
      <c r="J29" s="4">
        <v>20.8</v>
      </c>
      <c r="K29" s="4">
        <v>20.3</v>
      </c>
      <c r="L29" s="32">
        <v>17.2</v>
      </c>
      <c r="M29" s="65">
        <v>17.488888888888898</v>
      </c>
      <c r="N29" s="2">
        <f t="shared" si="11"/>
        <v>37921</v>
      </c>
      <c r="O29" s="4"/>
      <c r="P29" s="4">
        <f t="shared" si="0"/>
        <v>21.360000000000003</v>
      </c>
      <c r="Q29" s="4">
        <f t="shared" si="6"/>
        <v>16.100000000000001</v>
      </c>
      <c r="R29" s="4">
        <f t="shared" si="1"/>
        <v>17.04</v>
      </c>
      <c r="S29" s="4">
        <f t="shared" si="2"/>
        <v>18.800000000000004</v>
      </c>
      <c r="T29" s="4">
        <f t="shared" si="3"/>
        <v>19.119999999999997</v>
      </c>
      <c r="U29" s="4">
        <f t="shared" si="4"/>
        <v>19.859999999999996</v>
      </c>
      <c r="V29" s="4">
        <f t="shared" si="5"/>
        <v>20.66</v>
      </c>
      <c r="W29" s="4">
        <f t="shared" si="7"/>
        <v>16.5</v>
      </c>
      <c r="X29" s="4">
        <f t="shared" si="8"/>
        <v>16.36</v>
      </c>
      <c r="Y29" s="4">
        <f t="shared" si="9"/>
        <v>19.739861111111122</v>
      </c>
      <c r="Z29" s="4">
        <f t="shared" si="10"/>
        <v>18.422222222222224</v>
      </c>
    </row>
    <row r="30" spans="2:29" x14ac:dyDescent="0.15">
      <c r="B30" s="1">
        <v>37922</v>
      </c>
      <c r="C30" s="4"/>
      <c r="D30" s="4">
        <v>16.100000000000001</v>
      </c>
      <c r="E30" s="4">
        <v>18</v>
      </c>
      <c r="F30" s="4">
        <v>18.7</v>
      </c>
      <c r="G30" s="4">
        <v>16.100000000000001</v>
      </c>
      <c r="H30" s="4">
        <v>17.3</v>
      </c>
      <c r="I30" s="4">
        <v>16.5</v>
      </c>
      <c r="J30" s="4">
        <v>22.8</v>
      </c>
      <c r="K30" s="4">
        <v>19.8</v>
      </c>
      <c r="L30" s="32">
        <v>14.5</v>
      </c>
      <c r="M30" s="65">
        <v>15.975000000000003</v>
      </c>
      <c r="N30" s="2">
        <f t="shared" si="11"/>
        <v>37922</v>
      </c>
      <c r="O30" s="4"/>
      <c r="P30" s="4">
        <f t="shared" si="0"/>
        <v>19.78</v>
      </c>
      <c r="Q30" s="4">
        <f t="shared" si="6"/>
        <v>16.32</v>
      </c>
      <c r="R30" s="4">
        <f t="shared" si="1"/>
        <v>17.62</v>
      </c>
      <c r="S30" s="4">
        <f t="shared" si="2"/>
        <v>17.78</v>
      </c>
      <c r="T30" s="4">
        <f t="shared" si="3"/>
        <v>19.100000000000001</v>
      </c>
      <c r="U30" s="4">
        <f t="shared" si="4"/>
        <v>18.98</v>
      </c>
      <c r="V30" s="4">
        <f t="shared" si="5"/>
        <v>21.36</v>
      </c>
      <c r="W30" s="4">
        <f t="shared" si="7"/>
        <v>16.96</v>
      </c>
      <c r="X30" s="4">
        <f t="shared" si="8"/>
        <v>15.320000000000002</v>
      </c>
      <c r="Y30" s="4">
        <f t="shared" si="9"/>
        <v>18.864027777777785</v>
      </c>
      <c r="Z30" s="4">
        <f t="shared" si="10"/>
        <v>18.135555555555555</v>
      </c>
    </row>
    <row r="31" spans="2:29" x14ac:dyDescent="0.15">
      <c r="B31" s="1">
        <v>37923</v>
      </c>
      <c r="C31" s="4"/>
      <c r="D31" s="4">
        <v>17.5</v>
      </c>
      <c r="E31" s="4">
        <v>20.6</v>
      </c>
      <c r="F31" s="4">
        <v>15.9</v>
      </c>
      <c r="G31" s="4">
        <v>15.7</v>
      </c>
      <c r="H31" s="4">
        <v>16.899999999999999</v>
      </c>
      <c r="I31" s="4">
        <v>15.7</v>
      </c>
      <c r="J31" s="4">
        <v>19.8</v>
      </c>
      <c r="K31" s="4">
        <v>18.899999999999999</v>
      </c>
      <c r="L31" s="32">
        <v>14.8</v>
      </c>
      <c r="M31" s="65">
        <v>15.641666666666655</v>
      </c>
      <c r="N31" s="2">
        <f t="shared" si="11"/>
        <v>37923</v>
      </c>
      <c r="O31" s="4"/>
      <c r="P31" s="4">
        <f t="shared" si="0"/>
        <v>18.36</v>
      </c>
      <c r="Q31" s="4">
        <f t="shared" si="6"/>
        <v>16.839999999999996</v>
      </c>
      <c r="R31" s="4">
        <f t="shared" si="1"/>
        <v>18.260000000000002</v>
      </c>
      <c r="S31" s="4">
        <f t="shared" si="2"/>
        <v>16.220000000000002</v>
      </c>
      <c r="T31" s="4">
        <f t="shared" si="3"/>
        <v>18.659999999999997</v>
      </c>
      <c r="U31" s="4">
        <f t="shared" si="4"/>
        <v>18.04</v>
      </c>
      <c r="V31" s="4">
        <f t="shared" si="5"/>
        <v>21.419999999999998</v>
      </c>
      <c r="W31" s="4">
        <f t="shared" si="7"/>
        <v>18.639999999999997</v>
      </c>
      <c r="X31" s="4">
        <f t="shared" si="8"/>
        <v>14.819999999999999</v>
      </c>
      <c r="Y31" s="4">
        <f t="shared" si="9"/>
        <v>17.737777777777783</v>
      </c>
      <c r="Z31" s="4">
        <f t="shared" si="10"/>
        <v>17.917777777777776</v>
      </c>
    </row>
    <row r="32" spans="2:29" x14ac:dyDescent="0.15">
      <c r="B32" s="1">
        <v>37924</v>
      </c>
      <c r="C32" s="4"/>
      <c r="D32" s="4">
        <v>18.899999999999999</v>
      </c>
      <c r="E32" s="4">
        <v>19.8</v>
      </c>
      <c r="F32" s="4">
        <v>16.100000000000001</v>
      </c>
      <c r="G32" s="4">
        <v>15</v>
      </c>
      <c r="H32" s="4">
        <v>18.7</v>
      </c>
      <c r="I32" s="4">
        <v>13.3</v>
      </c>
      <c r="J32" s="4">
        <v>17.3</v>
      </c>
      <c r="K32" s="4">
        <v>14.9</v>
      </c>
      <c r="L32" s="32">
        <v>15</v>
      </c>
      <c r="M32" s="65">
        <v>14.84861111111111</v>
      </c>
      <c r="N32" s="2">
        <f t="shared" si="11"/>
        <v>37924</v>
      </c>
      <c r="O32" s="4"/>
      <c r="P32" s="4">
        <f t="shared" si="0"/>
        <v>17.52</v>
      </c>
      <c r="Q32" s="4">
        <f t="shared" si="6"/>
        <v>17.520000000000003</v>
      </c>
      <c r="R32" s="4">
        <f t="shared" si="1"/>
        <v>18.080000000000002</v>
      </c>
      <c r="S32" s="4">
        <f t="shared" si="2"/>
        <v>15.320000000000002</v>
      </c>
      <c r="T32" s="4">
        <f t="shared" si="3"/>
        <v>18.420000000000002</v>
      </c>
      <c r="U32" s="4">
        <f t="shared" si="4"/>
        <v>17.02</v>
      </c>
      <c r="V32" s="4">
        <f t="shared" si="5"/>
        <v>20.54</v>
      </c>
      <c r="W32" s="4">
        <f t="shared" si="7"/>
        <v>18.46</v>
      </c>
      <c r="X32" s="4">
        <f t="shared" si="8"/>
        <v>16.059999999999999</v>
      </c>
      <c r="Y32" s="4">
        <f t="shared" si="9"/>
        <v>16.591527777777777</v>
      </c>
      <c r="Z32" s="4">
        <f t="shared" si="10"/>
        <v>17.660000000000004</v>
      </c>
      <c r="AA32" s="55">
        <v>-3</v>
      </c>
      <c r="AC32" s="41">
        <v>-3</v>
      </c>
    </row>
    <row r="33" spans="2:30" x14ac:dyDescent="0.15">
      <c r="B33" s="1">
        <v>37925</v>
      </c>
      <c r="C33" s="4"/>
      <c r="D33" s="4">
        <v>19.399999999999999</v>
      </c>
      <c r="E33" s="4">
        <v>20.5</v>
      </c>
      <c r="F33" s="4">
        <v>14.5</v>
      </c>
      <c r="G33" s="4">
        <v>16.399999999999999</v>
      </c>
      <c r="H33" s="4">
        <v>21.3</v>
      </c>
      <c r="I33" s="4">
        <v>14.2</v>
      </c>
      <c r="J33" s="4">
        <v>18.7</v>
      </c>
      <c r="K33" s="4">
        <v>14.2</v>
      </c>
      <c r="L33" s="32">
        <v>14.4</v>
      </c>
      <c r="M33" s="65">
        <v>14.505555555555556</v>
      </c>
      <c r="N33" s="2">
        <f t="shared" si="11"/>
        <v>37925</v>
      </c>
      <c r="O33" s="4"/>
      <c r="P33" s="4">
        <f t="shared" si="0"/>
        <v>17.760000000000002</v>
      </c>
      <c r="Q33" s="4">
        <f t="shared" si="6"/>
        <v>18.98</v>
      </c>
      <c r="R33" s="4">
        <f t="shared" si="1"/>
        <v>17.059999999999999</v>
      </c>
      <c r="S33" s="4">
        <f t="shared" si="2"/>
        <v>15.419999999999998</v>
      </c>
      <c r="T33" s="4">
        <f t="shared" si="3"/>
        <v>18.600000000000001</v>
      </c>
      <c r="U33" s="4">
        <f t="shared" si="4"/>
        <v>15.959999999999999</v>
      </c>
      <c r="V33" s="4">
        <f t="shared" si="5"/>
        <v>19.880000000000003</v>
      </c>
      <c r="W33" s="4">
        <f t="shared" si="7"/>
        <v>17.62</v>
      </c>
      <c r="X33" s="4">
        <f t="shared" si="8"/>
        <v>15.180000000000001</v>
      </c>
      <c r="Y33" s="4">
        <f t="shared" si="9"/>
        <v>15.691944444444445</v>
      </c>
      <c r="Z33" s="4">
        <f t="shared" si="10"/>
        <v>17.384444444444444</v>
      </c>
    </row>
    <row r="34" spans="2:30" x14ac:dyDescent="0.15">
      <c r="B34" s="1">
        <v>37926</v>
      </c>
      <c r="C34" s="4"/>
      <c r="D34" s="4">
        <v>17.600000000000001</v>
      </c>
      <c r="E34" s="4">
        <v>21.1</v>
      </c>
      <c r="F34" s="4">
        <v>13.8</v>
      </c>
      <c r="G34" s="4">
        <v>19.2</v>
      </c>
      <c r="H34" s="4">
        <v>21.2</v>
      </c>
      <c r="I34" s="4">
        <v>16.399999999999999</v>
      </c>
      <c r="J34" s="4">
        <v>15.1</v>
      </c>
      <c r="K34" s="4">
        <v>17.399999999999999</v>
      </c>
      <c r="L34" s="32">
        <v>12.7</v>
      </c>
      <c r="M34" s="65">
        <v>14.591666666666661</v>
      </c>
      <c r="N34" s="2">
        <f t="shared" si="11"/>
        <v>37926</v>
      </c>
      <c r="O34" s="4"/>
      <c r="P34" s="4">
        <f t="shared" si="0"/>
        <v>17.899999999999999</v>
      </c>
      <c r="Q34" s="4">
        <f t="shared" si="6"/>
        <v>20</v>
      </c>
      <c r="R34" s="4">
        <f t="shared" si="1"/>
        <v>15.8</v>
      </c>
      <c r="S34" s="4">
        <f t="shared" si="2"/>
        <v>16.479999999999997</v>
      </c>
      <c r="T34" s="4">
        <f t="shared" si="3"/>
        <v>19.080000000000002</v>
      </c>
      <c r="U34" s="4">
        <f t="shared" si="4"/>
        <v>15.219999999999999</v>
      </c>
      <c r="V34" s="4">
        <f t="shared" si="5"/>
        <v>18.740000000000002</v>
      </c>
      <c r="W34" s="4">
        <f t="shared" si="7"/>
        <v>17.04</v>
      </c>
      <c r="X34" s="4">
        <f t="shared" si="8"/>
        <v>14.279999999999998</v>
      </c>
      <c r="Y34" s="4">
        <f t="shared" si="9"/>
        <v>15.112500000000001</v>
      </c>
      <c r="Z34" s="4">
        <f t="shared" si="10"/>
        <v>17.171111111111109</v>
      </c>
    </row>
    <row r="35" spans="2:30" x14ac:dyDescent="0.15">
      <c r="B35" s="1">
        <v>37927</v>
      </c>
      <c r="C35" s="4"/>
      <c r="D35" s="4">
        <v>15.5</v>
      </c>
      <c r="E35" s="4">
        <v>20.5</v>
      </c>
      <c r="F35" s="4">
        <v>11</v>
      </c>
      <c r="G35" s="4">
        <v>18.899999999999999</v>
      </c>
      <c r="H35" s="4">
        <v>18.7</v>
      </c>
      <c r="I35" s="4">
        <v>15.3</v>
      </c>
      <c r="J35" s="4">
        <v>12.6</v>
      </c>
      <c r="K35" s="4">
        <v>19.3</v>
      </c>
      <c r="L35" s="32">
        <v>13.3</v>
      </c>
      <c r="M35" s="65">
        <v>16.415277777777771</v>
      </c>
      <c r="N35" s="2">
        <f t="shared" si="11"/>
        <v>37927</v>
      </c>
      <c r="O35" s="4"/>
      <c r="P35" s="4">
        <f t="shared" si="0"/>
        <v>17.78</v>
      </c>
      <c r="Q35" s="4">
        <f t="shared" si="6"/>
        <v>20.5</v>
      </c>
      <c r="R35" s="4">
        <f t="shared" si="1"/>
        <v>14.26</v>
      </c>
      <c r="S35" s="4">
        <f t="shared" si="2"/>
        <v>17.04</v>
      </c>
      <c r="T35" s="4">
        <f t="shared" si="3"/>
        <v>19.36</v>
      </c>
      <c r="U35" s="4">
        <f t="shared" si="4"/>
        <v>14.98</v>
      </c>
      <c r="V35" s="4">
        <f t="shared" si="5"/>
        <v>16.699999999999996</v>
      </c>
      <c r="W35" s="4">
        <f t="shared" si="7"/>
        <v>16.940000000000001</v>
      </c>
      <c r="X35" s="4">
        <f t="shared" si="8"/>
        <v>14.040000000000001</v>
      </c>
      <c r="Y35" s="4">
        <f t="shared" si="9"/>
        <v>15.20055555555555</v>
      </c>
      <c r="Z35" s="4">
        <f t="shared" si="10"/>
        <v>16.844444444444445</v>
      </c>
    </row>
    <row r="36" spans="2:30" x14ac:dyDescent="0.15">
      <c r="B36" s="1">
        <v>37928</v>
      </c>
      <c r="C36" s="4">
        <v>9.7708333333333339</v>
      </c>
      <c r="D36" s="4">
        <v>14.3</v>
      </c>
      <c r="E36" s="4">
        <v>22.2</v>
      </c>
      <c r="F36" s="4">
        <v>11.5</v>
      </c>
      <c r="G36" s="4">
        <v>19.899999999999999</v>
      </c>
      <c r="H36" s="4">
        <v>14</v>
      </c>
      <c r="I36" s="4">
        <v>13.4</v>
      </c>
      <c r="J36" s="4">
        <v>13.4</v>
      </c>
      <c r="K36" s="4">
        <v>16.8</v>
      </c>
      <c r="L36" s="32">
        <v>16.100000000000001</v>
      </c>
      <c r="M36" s="65">
        <v>17.50833333333334</v>
      </c>
      <c r="N36" s="2">
        <f t="shared" si="11"/>
        <v>37928</v>
      </c>
      <c r="O36" s="4"/>
      <c r="P36" s="4">
        <f t="shared" si="0"/>
        <v>17.14</v>
      </c>
      <c r="Q36" s="4">
        <f t="shared" si="6"/>
        <v>20.82</v>
      </c>
      <c r="R36" s="4">
        <f t="shared" si="1"/>
        <v>13.38</v>
      </c>
      <c r="S36" s="4">
        <f t="shared" si="2"/>
        <v>17.880000000000003</v>
      </c>
      <c r="T36" s="4">
        <f t="shared" si="3"/>
        <v>18.78</v>
      </c>
      <c r="U36" s="4">
        <f t="shared" si="4"/>
        <v>14.520000000000001</v>
      </c>
      <c r="V36" s="4">
        <f t="shared" si="5"/>
        <v>15.420000000000002</v>
      </c>
      <c r="W36" s="4">
        <f t="shared" si="7"/>
        <v>16.52</v>
      </c>
      <c r="X36" s="4">
        <f t="shared" si="8"/>
        <v>14.3</v>
      </c>
      <c r="Y36" s="4">
        <f t="shared" si="9"/>
        <v>15.573888888888888</v>
      </c>
      <c r="Z36" s="4">
        <f t="shared" si="10"/>
        <v>16.52888888888889</v>
      </c>
    </row>
    <row r="37" spans="2:30" x14ac:dyDescent="0.15">
      <c r="B37" s="1">
        <v>37929</v>
      </c>
      <c r="C37" s="4">
        <v>12.4125</v>
      </c>
      <c r="D37" s="4">
        <v>13.1</v>
      </c>
      <c r="E37" s="4">
        <v>21</v>
      </c>
      <c r="F37" s="4">
        <v>16.100000000000001</v>
      </c>
      <c r="G37" s="4">
        <v>17.600000000000001</v>
      </c>
      <c r="H37" s="4">
        <v>11.4</v>
      </c>
      <c r="I37" s="4">
        <v>16.8</v>
      </c>
      <c r="J37" s="4">
        <v>12.7</v>
      </c>
      <c r="K37" s="4">
        <v>14.2</v>
      </c>
      <c r="L37" s="32">
        <v>18</v>
      </c>
      <c r="M37" s="65">
        <v>16.13194444444445</v>
      </c>
      <c r="N37" s="2">
        <f t="shared" si="11"/>
        <v>37929</v>
      </c>
      <c r="O37" s="4"/>
      <c r="P37" s="4">
        <f t="shared" si="0"/>
        <v>15.979999999999999</v>
      </c>
      <c r="Q37" s="4">
        <f t="shared" si="6"/>
        <v>21.06</v>
      </c>
      <c r="R37" s="4">
        <f t="shared" si="1"/>
        <v>13.38</v>
      </c>
      <c r="S37" s="4">
        <f t="shared" si="2"/>
        <v>18.399999999999999</v>
      </c>
      <c r="T37" s="4">
        <f t="shared" si="3"/>
        <v>17.32</v>
      </c>
      <c r="U37" s="4">
        <f t="shared" si="4"/>
        <v>15.219999999999999</v>
      </c>
      <c r="V37" s="4">
        <f t="shared" si="5"/>
        <v>14.5</v>
      </c>
      <c r="W37" s="4">
        <f t="shared" si="7"/>
        <v>16.380000000000003</v>
      </c>
      <c r="X37" s="4">
        <f t="shared" si="8"/>
        <v>14.9</v>
      </c>
      <c r="Y37" s="4">
        <f t="shared" si="9"/>
        <v>15.830555555555554</v>
      </c>
      <c r="Z37" s="4">
        <f t="shared" si="10"/>
        <v>16.348888888888887</v>
      </c>
    </row>
    <row r="38" spans="2:30" x14ac:dyDescent="0.15">
      <c r="B38" s="1">
        <v>37930</v>
      </c>
      <c r="C38" s="4">
        <v>17.337499999999999</v>
      </c>
      <c r="D38" s="4">
        <v>14.7</v>
      </c>
      <c r="E38" s="4">
        <v>22.1</v>
      </c>
      <c r="F38" s="4">
        <v>17</v>
      </c>
      <c r="G38" s="4">
        <v>15.7</v>
      </c>
      <c r="H38" s="4">
        <v>9.5</v>
      </c>
      <c r="I38" s="4">
        <v>19.100000000000001</v>
      </c>
      <c r="J38" s="4">
        <v>14.3</v>
      </c>
      <c r="K38" s="4">
        <v>12.6</v>
      </c>
      <c r="L38" s="32">
        <v>15.2</v>
      </c>
      <c r="M38" s="65">
        <v>15.538194444444448</v>
      </c>
      <c r="N38" s="2">
        <f t="shared" si="11"/>
        <v>37930</v>
      </c>
      <c r="O38" s="4"/>
      <c r="P38" s="4">
        <f t="shared" si="0"/>
        <v>15.040000000000001</v>
      </c>
      <c r="Q38" s="4">
        <f t="shared" si="6"/>
        <v>21.380000000000003</v>
      </c>
      <c r="R38" s="4">
        <f t="shared" si="1"/>
        <v>13.88</v>
      </c>
      <c r="S38" s="4">
        <f t="shared" si="2"/>
        <v>18.259999999999998</v>
      </c>
      <c r="T38" s="4">
        <f t="shared" si="3"/>
        <v>14.959999999999999</v>
      </c>
      <c r="U38" s="4">
        <f t="shared" si="4"/>
        <v>16.2</v>
      </c>
      <c r="V38" s="4">
        <f t="shared" si="5"/>
        <v>13.62</v>
      </c>
      <c r="W38" s="4">
        <f t="shared" si="7"/>
        <v>16.059999999999999</v>
      </c>
      <c r="X38" s="4">
        <f t="shared" si="8"/>
        <v>15.059999999999999</v>
      </c>
      <c r="Y38" s="4">
        <f t="shared" si="9"/>
        <v>16.037083333333332</v>
      </c>
      <c r="Z38" s="4">
        <f t="shared" si="10"/>
        <v>16.051111111111112</v>
      </c>
      <c r="AA38" s="55">
        <v>-3</v>
      </c>
      <c r="AC38" s="41">
        <v>-4</v>
      </c>
    </row>
    <row r="39" spans="2:30" x14ac:dyDescent="0.15">
      <c r="B39" s="1">
        <v>37931</v>
      </c>
      <c r="C39" s="4">
        <v>17.412500000000001</v>
      </c>
      <c r="D39" s="4">
        <v>18.7</v>
      </c>
      <c r="E39" s="4">
        <v>21.6</v>
      </c>
      <c r="F39" s="4">
        <v>14.8</v>
      </c>
      <c r="G39" s="4">
        <v>17.7</v>
      </c>
      <c r="H39" s="4">
        <v>15.9</v>
      </c>
      <c r="I39" s="4">
        <v>19.899999999999999</v>
      </c>
      <c r="J39" s="4">
        <v>16.100000000000001</v>
      </c>
      <c r="K39" s="4">
        <v>16.899999999999999</v>
      </c>
      <c r="L39" s="32">
        <v>16</v>
      </c>
      <c r="M39" s="65">
        <v>15.126388888888888</v>
      </c>
      <c r="N39" s="2">
        <f t="shared" si="11"/>
        <v>37931</v>
      </c>
      <c r="O39" s="4"/>
      <c r="P39" s="4">
        <f t="shared" si="0"/>
        <v>15.26</v>
      </c>
      <c r="Q39" s="4">
        <f t="shared" ref="Q39:Q70" si="12">AVERAGE(E35:E39)</f>
        <v>21.48</v>
      </c>
      <c r="R39" s="4">
        <f t="shared" ref="R39:R70" si="13">AVERAGE(F35:F39)</f>
        <v>14.080000000000002</v>
      </c>
      <c r="S39" s="4">
        <f t="shared" ref="S39:S70" si="14">AVERAGE(G35:G39)</f>
        <v>17.96</v>
      </c>
      <c r="T39" s="4">
        <f t="shared" ref="T39:T70" si="15">AVERAGE(H35:H39)</f>
        <v>13.9</v>
      </c>
      <c r="U39" s="4">
        <f t="shared" ref="U39:U70" si="16">AVERAGE(I35:I39)</f>
        <v>16.899999999999999</v>
      </c>
      <c r="V39" s="4">
        <f t="shared" ref="V39:V70" si="17">AVERAGE(J35:J39)</f>
        <v>13.819999999999999</v>
      </c>
      <c r="W39" s="4">
        <f t="shared" si="7"/>
        <v>15.959999999999999</v>
      </c>
      <c r="X39" s="4">
        <f t="shared" si="8"/>
        <v>15.720000000000002</v>
      </c>
      <c r="Y39" s="4">
        <f t="shared" si="9"/>
        <v>16.144027777777779</v>
      </c>
      <c r="Z39" s="4">
        <f t="shared" si="10"/>
        <v>16.12</v>
      </c>
    </row>
    <row r="40" spans="2:30" x14ac:dyDescent="0.15">
      <c r="B40" s="1">
        <v>37932</v>
      </c>
      <c r="C40" s="4">
        <v>18.266666666666662</v>
      </c>
      <c r="D40" s="4">
        <v>18.8</v>
      </c>
      <c r="E40" s="4">
        <v>19.100000000000001</v>
      </c>
      <c r="F40" s="4">
        <v>15.2</v>
      </c>
      <c r="G40" s="4">
        <v>16.7</v>
      </c>
      <c r="H40" s="4">
        <v>15</v>
      </c>
      <c r="I40" s="4">
        <v>21.3</v>
      </c>
      <c r="J40" s="4">
        <v>15.8</v>
      </c>
      <c r="K40" s="4">
        <v>18.7</v>
      </c>
      <c r="L40" s="32">
        <v>17.3</v>
      </c>
      <c r="M40" s="65">
        <v>16.129861111111111</v>
      </c>
      <c r="N40" s="2">
        <f t="shared" si="11"/>
        <v>37932</v>
      </c>
      <c r="O40" s="4">
        <f t="shared" ref="O40:O70" si="18">AVERAGE(C36:C40)</f>
        <v>15.039999999999997</v>
      </c>
      <c r="P40" s="4">
        <f t="shared" ref="P40:P71" si="19">AVERAGE(D36:D40)</f>
        <v>15.919999999999998</v>
      </c>
      <c r="Q40" s="4">
        <f t="shared" si="12"/>
        <v>21.2</v>
      </c>
      <c r="R40" s="4">
        <f t="shared" si="13"/>
        <v>14.920000000000002</v>
      </c>
      <c r="S40" s="4">
        <f t="shared" si="14"/>
        <v>17.520000000000003</v>
      </c>
      <c r="T40" s="4">
        <f t="shared" si="15"/>
        <v>13.16</v>
      </c>
      <c r="U40" s="4">
        <f t="shared" si="16"/>
        <v>18.100000000000001</v>
      </c>
      <c r="V40" s="4">
        <f t="shared" si="17"/>
        <v>14.460000000000003</v>
      </c>
      <c r="W40" s="4">
        <f t="shared" ref="W40:W71" si="20">IF(K40="","",AVERAGE(K36:K40))</f>
        <v>15.84</v>
      </c>
      <c r="X40" s="4">
        <f t="shared" ref="X40:X71" si="21">IF(L40="","",AVERAGE(L36:L40))</f>
        <v>16.52</v>
      </c>
      <c r="Y40" s="4">
        <f t="shared" si="9"/>
        <v>16.086944444444448</v>
      </c>
      <c r="Z40" s="4">
        <f t="shared" si="10"/>
        <v>16.268000000000001</v>
      </c>
    </row>
    <row r="41" spans="2:30" x14ac:dyDescent="0.15">
      <c r="B41" s="1">
        <v>37933</v>
      </c>
      <c r="C41" s="4">
        <v>19.475000000000001</v>
      </c>
      <c r="D41" s="4">
        <v>17.7</v>
      </c>
      <c r="E41" s="4">
        <v>18</v>
      </c>
      <c r="F41" s="4">
        <v>13.3</v>
      </c>
      <c r="G41" s="4">
        <v>14.7</v>
      </c>
      <c r="H41" s="4">
        <v>18.5</v>
      </c>
      <c r="I41" s="4">
        <v>20.9</v>
      </c>
      <c r="J41" s="4">
        <v>16.899999999999999</v>
      </c>
      <c r="K41" s="4">
        <v>18.399999999999999</v>
      </c>
      <c r="L41" s="32">
        <v>20.100000000000001</v>
      </c>
      <c r="M41" s="65">
        <v>14.283333333333335</v>
      </c>
      <c r="N41" s="2">
        <f t="shared" si="11"/>
        <v>37933</v>
      </c>
      <c r="O41" s="4">
        <f t="shared" si="18"/>
        <v>16.980833333333333</v>
      </c>
      <c r="P41" s="4">
        <f t="shared" si="19"/>
        <v>16.600000000000001</v>
      </c>
      <c r="Q41" s="4">
        <f t="shared" si="12"/>
        <v>20.360000000000003</v>
      </c>
      <c r="R41" s="4">
        <f t="shared" si="13"/>
        <v>15.280000000000001</v>
      </c>
      <c r="S41" s="4">
        <f t="shared" si="14"/>
        <v>16.48</v>
      </c>
      <c r="T41" s="4">
        <f t="shared" si="15"/>
        <v>14.059999999999999</v>
      </c>
      <c r="U41" s="4">
        <f t="shared" si="16"/>
        <v>19.600000000000001</v>
      </c>
      <c r="V41" s="4">
        <f t="shared" si="17"/>
        <v>15.160000000000002</v>
      </c>
      <c r="W41" s="4">
        <f t="shared" si="20"/>
        <v>16.159999999999997</v>
      </c>
      <c r="X41" s="4">
        <f t="shared" si="21"/>
        <v>17.32</v>
      </c>
      <c r="Y41" s="4">
        <f t="shared" si="9"/>
        <v>15.441944444444449</v>
      </c>
      <c r="Z41" s="4">
        <f t="shared" si="10"/>
        <v>16.800083333333333</v>
      </c>
      <c r="AA41" s="55">
        <v>-4</v>
      </c>
      <c r="AC41" s="41">
        <v>-5</v>
      </c>
    </row>
    <row r="42" spans="2:30" x14ac:dyDescent="0.15">
      <c r="B42" s="1">
        <v>37934</v>
      </c>
      <c r="C42" s="4">
        <v>18.333333333333332</v>
      </c>
      <c r="D42" s="4">
        <v>15.3</v>
      </c>
      <c r="E42" s="4">
        <v>15.9</v>
      </c>
      <c r="F42" s="4">
        <v>14.6</v>
      </c>
      <c r="G42" s="4">
        <v>17.899999999999999</v>
      </c>
      <c r="H42" s="4">
        <v>17.7</v>
      </c>
      <c r="I42" s="4">
        <v>19.2</v>
      </c>
      <c r="J42" s="4">
        <v>15.4</v>
      </c>
      <c r="K42" s="4">
        <v>16.2</v>
      </c>
      <c r="L42" s="32">
        <v>18</v>
      </c>
      <c r="M42" s="65">
        <v>12.75902777777778</v>
      </c>
      <c r="N42" s="2">
        <f t="shared" si="11"/>
        <v>37934</v>
      </c>
      <c r="O42" s="4">
        <f t="shared" si="18"/>
        <v>18.164999999999999</v>
      </c>
      <c r="P42" s="4">
        <f t="shared" si="19"/>
        <v>17.04</v>
      </c>
      <c r="Q42" s="4">
        <f t="shared" si="12"/>
        <v>19.340000000000003</v>
      </c>
      <c r="R42" s="4">
        <f t="shared" si="13"/>
        <v>14.979999999999999</v>
      </c>
      <c r="S42" s="4">
        <f t="shared" si="14"/>
        <v>16.54</v>
      </c>
      <c r="T42" s="4">
        <f t="shared" si="15"/>
        <v>15.319999999999999</v>
      </c>
      <c r="U42" s="4">
        <f t="shared" si="16"/>
        <v>20.079999999999998</v>
      </c>
      <c r="V42" s="4">
        <f t="shared" si="17"/>
        <v>15.7</v>
      </c>
      <c r="W42" s="4">
        <f t="shared" si="20"/>
        <v>16.559999999999999</v>
      </c>
      <c r="X42" s="4">
        <f t="shared" si="21"/>
        <v>17.32</v>
      </c>
      <c r="Y42" s="4">
        <f t="shared" si="9"/>
        <v>14.767361111111111</v>
      </c>
      <c r="Z42" s="4">
        <f t="shared" si="10"/>
        <v>17.104499999999998</v>
      </c>
    </row>
    <row r="43" spans="2:30" x14ac:dyDescent="0.15">
      <c r="B43" s="1">
        <v>37935</v>
      </c>
      <c r="C43" s="4">
        <v>19.2</v>
      </c>
      <c r="D43" s="4">
        <v>14.9</v>
      </c>
      <c r="E43" s="4">
        <v>15.2</v>
      </c>
      <c r="F43" s="4">
        <v>15.1</v>
      </c>
      <c r="G43" s="4">
        <v>18.399999999999999</v>
      </c>
      <c r="H43" s="4">
        <v>16.899999999999999</v>
      </c>
      <c r="I43" s="4">
        <v>16.2</v>
      </c>
      <c r="J43" s="4">
        <v>14.2</v>
      </c>
      <c r="K43" s="4">
        <v>18.5</v>
      </c>
      <c r="L43" s="32">
        <v>14.6</v>
      </c>
      <c r="M43" s="65">
        <v>13.308333333333332</v>
      </c>
      <c r="N43" s="2">
        <f t="shared" si="11"/>
        <v>37935</v>
      </c>
      <c r="O43" s="4">
        <f t="shared" si="18"/>
        <v>18.537500000000001</v>
      </c>
      <c r="P43" s="4">
        <f t="shared" si="19"/>
        <v>17.080000000000002</v>
      </c>
      <c r="Q43" s="4">
        <f t="shared" si="12"/>
        <v>17.96</v>
      </c>
      <c r="R43" s="4">
        <f t="shared" si="13"/>
        <v>14.6</v>
      </c>
      <c r="S43" s="4">
        <f t="shared" si="14"/>
        <v>17.080000000000002</v>
      </c>
      <c r="T43" s="4">
        <f t="shared" si="15"/>
        <v>16.8</v>
      </c>
      <c r="U43" s="4">
        <f t="shared" si="16"/>
        <v>19.5</v>
      </c>
      <c r="V43" s="4">
        <f t="shared" si="17"/>
        <v>15.680000000000001</v>
      </c>
      <c r="W43" s="4">
        <f t="shared" si="20"/>
        <v>17.739999999999998</v>
      </c>
      <c r="X43" s="4">
        <f t="shared" si="21"/>
        <v>17.2</v>
      </c>
      <c r="Y43" s="4">
        <f t="shared" si="9"/>
        <v>14.32138888888889</v>
      </c>
      <c r="Z43" s="4">
        <f t="shared" si="10"/>
        <v>17.217750000000002</v>
      </c>
    </row>
    <row r="44" spans="2:30" x14ac:dyDescent="0.15">
      <c r="B44" s="1">
        <v>37936</v>
      </c>
      <c r="C44" s="4">
        <v>18.970833333333335</v>
      </c>
      <c r="D44" s="4">
        <v>15.9</v>
      </c>
      <c r="E44" s="4">
        <v>18.3</v>
      </c>
      <c r="F44" s="4">
        <v>17.5</v>
      </c>
      <c r="G44" s="4">
        <v>12.7</v>
      </c>
      <c r="H44" s="4">
        <v>15.7</v>
      </c>
      <c r="I44" s="4">
        <v>16.899999999999999</v>
      </c>
      <c r="J44" s="4">
        <v>14.9</v>
      </c>
      <c r="K44" s="4">
        <v>16</v>
      </c>
      <c r="L44" s="32">
        <v>14.1</v>
      </c>
      <c r="M44" s="65">
        <v>15.597222222222229</v>
      </c>
      <c r="N44" s="2">
        <f t="shared" si="11"/>
        <v>37936</v>
      </c>
      <c r="O44" s="4">
        <f t="shared" si="18"/>
        <v>18.849166666666665</v>
      </c>
      <c r="P44" s="4">
        <f t="shared" si="19"/>
        <v>16.520000000000003</v>
      </c>
      <c r="Q44" s="4">
        <f t="shared" si="12"/>
        <v>17.3</v>
      </c>
      <c r="R44" s="4">
        <f t="shared" si="13"/>
        <v>15.14</v>
      </c>
      <c r="S44" s="4">
        <f t="shared" si="14"/>
        <v>16.079999999999998</v>
      </c>
      <c r="T44" s="4">
        <f t="shared" si="15"/>
        <v>16.759999999999998</v>
      </c>
      <c r="U44" s="4">
        <f t="shared" si="16"/>
        <v>18.899999999999999</v>
      </c>
      <c r="V44" s="4">
        <f t="shared" si="17"/>
        <v>15.440000000000001</v>
      </c>
      <c r="W44" s="4">
        <f t="shared" si="20"/>
        <v>17.559999999999999</v>
      </c>
      <c r="X44" s="4">
        <f t="shared" si="21"/>
        <v>16.82</v>
      </c>
      <c r="Y44" s="4">
        <f t="shared" si="9"/>
        <v>14.415555555555557</v>
      </c>
      <c r="Z44" s="4">
        <f t="shared" si="10"/>
        <v>16.936916666666669</v>
      </c>
      <c r="AB44" s="33">
        <v>-4</v>
      </c>
      <c r="AD44" s="38">
        <v>-4</v>
      </c>
    </row>
    <row r="45" spans="2:30" x14ac:dyDescent="0.15">
      <c r="B45" s="1">
        <v>37937</v>
      </c>
      <c r="C45" s="4">
        <v>16.683333333333334</v>
      </c>
      <c r="D45" s="4">
        <v>16.600000000000001</v>
      </c>
      <c r="E45" s="4">
        <v>17.899999999999999</v>
      </c>
      <c r="F45" s="4">
        <v>13.8</v>
      </c>
      <c r="G45" s="4">
        <v>11.7</v>
      </c>
      <c r="H45" s="4">
        <v>14.5</v>
      </c>
      <c r="I45" s="4">
        <v>18.8</v>
      </c>
      <c r="J45" s="4">
        <v>14.9</v>
      </c>
      <c r="K45" s="4">
        <v>13.9</v>
      </c>
      <c r="L45" s="32">
        <v>15.7</v>
      </c>
      <c r="M45" s="65">
        <v>15.082638888888889</v>
      </c>
      <c r="N45" s="2">
        <f t="shared" si="11"/>
        <v>37937</v>
      </c>
      <c r="O45" s="4">
        <f t="shared" si="18"/>
        <v>18.532500000000002</v>
      </c>
      <c r="P45" s="4">
        <f t="shared" si="19"/>
        <v>16.080000000000002</v>
      </c>
      <c r="Q45" s="4">
        <f t="shared" si="12"/>
        <v>17.059999999999995</v>
      </c>
      <c r="R45" s="4">
        <f t="shared" si="13"/>
        <v>14.86</v>
      </c>
      <c r="S45" s="4">
        <f t="shared" si="14"/>
        <v>15.079999999999998</v>
      </c>
      <c r="T45" s="4">
        <f t="shared" si="15"/>
        <v>16.66</v>
      </c>
      <c r="U45" s="4">
        <f t="shared" si="16"/>
        <v>18.399999999999999</v>
      </c>
      <c r="V45" s="4">
        <f t="shared" si="17"/>
        <v>15.26</v>
      </c>
      <c r="W45" s="4">
        <f t="shared" si="20"/>
        <v>16.600000000000001</v>
      </c>
      <c r="X45" s="4">
        <f t="shared" si="21"/>
        <v>16.5</v>
      </c>
      <c r="Y45" s="4">
        <f t="shared" si="9"/>
        <v>14.206111111111113</v>
      </c>
      <c r="Z45" s="4">
        <f t="shared" si="10"/>
        <v>16.503249999999998</v>
      </c>
    </row>
    <row r="46" spans="2:30" x14ac:dyDescent="0.15">
      <c r="B46" s="1">
        <v>37938</v>
      </c>
      <c r="C46" s="4">
        <v>18.625</v>
      </c>
      <c r="D46" s="4">
        <v>18.399999999999999</v>
      </c>
      <c r="E46" s="4">
        <v>16.399999999999999</v>
      </c>
      <c r="F46" s="4">
        <v>14.1</v>
      </c>
      <c r="G46" s="4">
        <v>11.4</v>
      </c>
      <c r="H46" s="4">
        <v>12.2</v>
      </c>
      <c r="I46" s="4">
        <v>19.5</v>
      </c>
      <c r="J46" s="4">
        <v>18.8</v>
      </c>
      <c r="K46" s="4">
        <v>15.8</v>
      </c>
      <c r="L46" s="32">
        <v>15.6</v>
      </c>
      <c r="M46" s="65">
        <v>16.754861111111108</v>
      </c>
      <c r="N46" s="2">
        <f t="shared" si="11"/>
        <v>37938</v>
      </c>
      <c r="O46" s="4">
        <f t="shared" si="18"/>
        <v>18.362500000000001</v>
      </c>
      <c r="P46" s="4">
        <f t="shared" si="19"/>
        <v>16.22</v>
      </c>
      <c r="Q46" s="4">
        <f t="shared" si="12"/>
        <v>16.740000000000002</v>
      </c>
      <c r="R46" s="4">
        <f t="shared" si="13"/>
        <v>15.02</v>
      </c>
      <c r="S46" s="4">
        <f t="shared" si="14"/>
        <v>14.420000000000002</v>
      </c>
      <c r="T46" s="4">
        <f t="shared" si="15"/>
        <v>15.4</v>
      </c>
      <c r="U46" s="4">
        <f t="shared" si="16"/>
        <v>18.119999999999997</v>
      </c>
      <c r="V46" s="4">
        <f t="shared" si="17"/>
        <v>15.64</v>
      </c>
      <c r="W46" s="4">
        <f t="shared" si="20"/>
        <v>16.080000000000002</v>
      </c>
      <c r="X46" s="4">
        <f t="shared" si="21"/>
        <v>15.6</v>
      </c>
      <c r="Y46" s="4">
        <f t="shared" si="9"/>
        <v>14.700416666666666</v>
      </c>
      <c r="Z46" s="4">
        <f t="shared" si="10"/>
        <v>16.160250000000001</v>
      </c>
    </row>
    <row r="47" spans="2:30" x14ac:dyDescent="0.15">
      <c r="B47" s="1">
        <v>37939</v>
      </c>
      <c r="C47" s="4">
        <v>16.145833333333332</v>
      </c>
      <c r="D47" s="4">
        <v>19.100000000000001</v>
      </c>
      <c r="E47" s="4">
        <v>14.5</v>
      </c>
      <c r="F47" s="4">
        <v>12.4</v>
      </c>
      <c r="G47" s="4">
        <v>14.9</v>
      </c>
      <c r="H47" s="4">
        <v>10.5</v>
      </c>
      <c r="I47" s="4">
        <v>20.100000000000001</v>
      </c>
      <c r="J47" s="4">
        <v>18.8</v>
      </c>
      <c r="K47" s="4">
        <v>16.7</v>
      </c>
      <c r="L47" s="32">
        <v>12.2</v>
      </c>
      <c r="M47" s="65">
        <v>14.024305555555555</v>
      </c>
      <c r="N47" s="2">
        <f t="shared" si="11"/>
        <v>37939</v>
      </c>
      <c r="O47" s="4">
        <f t="shared" si="18"/>
        <v>17.925000000000001</v>
      </c>
      <c r="P47" s="4">
        <f t="shared" si="19"/>
        <v>16.98</v>
      </c>
      <c r="Q47" s="4">
        <f t="shared" si="12"/>
        <v>16.46</v>
      </c>
      <c r="R47" s="4">
        <f t="shared" si="13"/>
        <v>14.580000000000002</v>
      </c>
      <c r="S47" s="4">
        <f t="shared" si="14"/>
        <v>13.819999999999999</v>
      </c>
      <c r="T47" s="4">
        <f t="shared" si="15"/>
        <v>13.959999999999999</v>
      </c>
      <c r="U47" s="4">
        <f t="shared" si="16"/>
        <v>18.3</v>
      </c>
      <c r="V47" s="4">
        <f t="shared" si="17"/>
        <v>16.32</v>
      </c>
      <c r="W47" s="4">
        <f t="shared" si="20"/>
        <v>16.18</v>
      </c>
      <c r="X47" s="4">
        <f t="shared" si="21"/>
        <v>14.440000000000001</v>
      </c>
      <c r="Y47" s="4">
        <f t="shared" si="9"/>
        <v>14.953472222222222</v>
      </c>
      <c r="Z47" s="4">
        <f t="shared" si="10"/>
        <v>15.8965</v>
      </c>
    </row>
    <row r="48" spans="2:30" x14ac:dyDescent="0.15">
      <c r="B48" s="1">
        <v>37940</v>
      </c>
      <c r="C48" s="4">
        <v>12.016666666666666</v>
      </c>
      <c r="D48" s="4">
        <v>15.4</v>
      </c>
      <c r="E48" s="4">
        <v>11.7</v>
      </c>
      <c r="F48" s="4">
        <v>10.7</v>
      </c>
      <c r="G48" s="4">
        <v>13.6</v>
      </c>
      <c r="H48" s="4">
        <v>10.6</v>
      </c>
      <c r="I48" s="4">
        <v>17.600000000000001</v>
      </c>
      <c r="J48" s="4">
        <v>18.399999999999999</v>
      </c>
      <c r="K48" s="4">
        <v>12.9</v>
      </c>
      <c r="L48" s="32">
        <v>13</v>
      </c>
      <c r="M48" s="65">
        <v>9.6124999999999918</v>
      </c>
      <c r="N48" s="2">
        <f t="shared" si="11"/>
        <v>37940</v>
      </c>
      <c r="O48" s="4">
        <f t="shared" si="18"/>
        <v>16.488333333333333</v>
      </c>
      <c r="P48" s="4">
        <f t="shared" si="19"/>
        <v>17.080000000000002</v>
      </c>
      <c r="Q48" s="4">
        <f t="shared" si="12"/>
        <v>15.76</v>
      </c>
      <c r="R48" s="4">
        <f t="shared" si="13"/>
        <v>13.7</v>
      </c>
      <c r="S48" s="4">
        <f t="shared" si="14"/>
        <v>12.86</v>
      </c>
      <c r="T48" s="4">
        <f t="shared" si="15"/>
        <v>12.7</v>
      </c>
      <c r="U48" s="4">
        <f t="shared" si="16"/>
        <v>18.580000000000002</v>
      </c>
      <c r="V48" s="4">
        <f t="shared" si="17"/>
        <v>17.160000000000004</v>
      </c>
      <c r="W48" s="4">
        <f t="shared" si="20"/>
        <v>15.060000000000002</v>
      </c>
      <c r="X48" s="4">
        <f t="shared" si="21"/>
        <v>14.12</v>
      </c>
      <c r="Y48" s="4">
        <f t="shared" si="9"/>
        <v>14.214305555555555</v>
      </c>
      <c r="Z48" s="4">
        <f t="shared" si="10"/>
        <v>15.350833333333336</v>
      </c>
      <c r="AA48" s="55">
        <v>-4</v>
      </c>
      <c r="AC48" s="41">
        <v>-5</v>
      </c>
    </row>
    <row r="49" spans="2:30" x14ac:dyDescent="0.15">
      <c r="B49" s="1">
        <v>37941</v>
      </c>
      <c r="C49" s="4">
        <v>10.691666666666668</v>
      </c>
      <c r="D49" s="4">
        <v>10.6</v>
      </c>
      <c r="E49" s="4">
        <v>15.1</v>
      </c>
      <c r="F49" s="4">
        <v>13.4</v>
      </c>
      <c r="G49" s="4">
        <v>12.3</v>
      </c>
      <c r="H49" s="4">
        <v>11.9</v>
      </c>
      <c r="I49" s="4">
        <v>17.7</v>
      </c>
      <c r="J49" s="4">
        <v>14.5</v>
      </c>
      <c r="K49" s="4">
        <v>10.6</v>
      </c>
      <c r="L49" s="32">
        <v>13.8</v>
      </c>
      <c r="M49" s="65">
        <v>11.147916666666667</v>
      </c>
      <c r="N49" s="2">
        <f t="shared" si="11"/>
        <v>37941</v>
      </c>
      <c r="O49" s="4">
        <f t="shared" si="18"/>
        <v>14.8325</v>
      </c>
      <c r="P49" s="4">
        <f t="shared" si="19"/>
        <v>16.02</v>
      </c>
      <c r="Q49" s="4">
        <f t="shared" si="12"/>
        <v>15.12</v>
      </c>
      <c r="R49" s="4">
        <f t="shared" si="13"/>
        <v>12.88</v>
      </c>
      <c r="S49" s="4">
        <f t="shared" si="14"/>
        <v>12.780000000000001</v>
      </c>
      <c r="T49" s="4">
        <f t="shared" si="15"/>
        <v>11.940000000000001</v>
      </c>
      <c r="U49" s="4">
        <f t="shared" si="16"/>
        <v>18.740000000000002</v>
      </c>
      <c r="V49" s="4">
        <f t="shared" si="17"/>
        <v>17.080000000000002</v>
      </c>
      <c r="W49" s="4">
        <f t="shared" si="20"/>
        <v>13.98</v>
      </c>
      <c r="X49" s="4">
        <f t="shared" si="21"/>
        <v>14.059999999999999</v>
      </c>
      <c r="Y49" s="4">
        <f t="shared" si="9"/>
        <v>13.324444444444442</v>
      </c>
      <c r="Z49" s="4">
        <f t="shared" si="10"/>
        <v>14.74325</v>
      </c>
    </row>
    <row r="50" spans="2:30" x14ac:dyDescent="0.15">
      <c r="B50" s="1">
        <v>37942</v>
      </c>
      <c r="C50" s="4">
        <v>10.487500000000001</v>
      </c>
      <c r="D50" s="4">
        <v>12.6</v>
      </c>
      <c r="E50" s="4">
        <v>17.600000000000001</v>
      </c>
      <c r="F50" s="4">
        <v>14.6</v>
      </c>
      <c r="G50" s="4">
        <v>12.6</v>
      </c>
      <c r="H50" s="4">
        <v>12.5</v>
      </c>
      <c r="I50" s="4">
        <v>19.399999999999999</v>
      </c>
      <c r="J50" s="30">
        <v>17.2</v>
      </c>
      <c r="K50" s="30">
        <v>12.5</v>
      </c>
      <c r="L50" s="32">
        <v>15.2</v>
      </c>
      <c r="M50" s="65">
        <v>15.734722222222224</v>
      </c>
      <c r="N50" s="2">
        <f t="shared" si="11"/>
        <v>37942</v>
      </c>
      <c r="O50" s="4">
        <f t="shared" si="18"/>
        <v>13.593333333333334</v>
      </c>
      <c r="P50" s="4">
        <f t="shared" si="19"/>
        <v>15.219999999999999</v>
      </c>
      <c r="Q50" s="4">
        <f t="shared" si="12"/>
        <v>15.059999999999999</v>
      </c>
      <c r="R50" s="4">
        <f t="shared" si="13"/>
        <v>13.040000000000001</v>
      </c>
      <c r="S50" s="4">
        <f t="shared" si="14"/>
        <v>12.959999999999999</v>
      </c>
      <c r="T50" s="4">
        <f t="shared" si="15"/>
        <v>11.54</v>
      </c>
      <c r="U50" s="4">
        <f t="shared" si="16"/>
        <v>18.860000000000003</v>
      </c>
      <c r="V50" s="4">
        <f t="shared" si="17"/>
        <v>17.54</v>
      </c>
      <c r="W50" s="4">
        <f t="shared" si="20"/>
        <v>13.7</v>
      </c>
      <c r="X50" s="4">
        <f t="shared" si="21"/>
        <v>13.959999999999999</v>
      </c>
      <c r="Y50" s="4">
        <f t="shared" si="9"/>
        <v>13.454861111111109</v>
      </c>
      <c r="Z50" s="4">
        <f t="shared" si="10"/>
        <v>14.547333333333333</v>
      </c>
    </row>
    <row r="51" spans="2:30" x14ac:dyDescent="0.15">
      <c r="B51" s="1">
        <v>37943</v>
      </c>
      <c r="C51" s="4">
        <v>8.5374999999999996</v>
      </c>
      <c r="D51" s="4">
        <v>11.6</v>
      </c>
      <c r="E51" s="4">
        <v>20.6</v>
      </c>
      <c r="F51" s="4">
        <v>11.2</v>
      </c>
      <c r="G51" s="4">
        <v>9.9</v>
      </c>
      <c r="H51" s="4">
        <v>10.9</v>
      </c>
      <c r="I51" s="4">
        <v>20.8</v>
      </c>
      <c r="J51" s="30">
        <v>17.2</v>
      </c>
      <c r="K51" s="30">
        <v>13.9</v>
      </c>
      <c r="L51" s="32">
        <v>13.1</v>
      </c>
      <c r="M51" s="65">
        <v>18.136111111111106</v>
      </c>
      <c r="N51" s="2">
        <f t="shared" si="11"/>
        <v>37943</v>
      </c>
      <c r="O51" s="4">
        <f t="shared" si="18"/>
        <v>11.575833333333334</v>
      </c>
      <c r="P51" s="4">
        <f t="shared" si="19"/>
        <v>13.86</v>
      </c>
      <c r="Q51" s="4">
        <f t="shared" si="12"/>
        <v>15.9</v>
      </c>
      <c r="R51" s="4">
        <f t="shared" si="13"/>
        <v>12.459999999999999</v>
      </c>
      <c r="S51" s="4">
        <f t="shared" si="14"/>
        <v>12.66</v>
      </c>
      <c r="T51" s="4">
        <f t="shared" si="15"/>
        <v>11.28</v>
      </c>
      <c r="U51" s="4">
        <f t="shared" si="16"/>
        <v>19.12</v>
      </c>
      <c r="V51" s="4">
        <f t="shared" si="17"/>
        <v>17.220000000000002</v>
      </c>
      <c r="W51" s="4">
        <f t="shared" si="20"/>
        <v>13.320000000000002</v>
      </c>
      <c r="X51" s="4">
        <f t="shared" si="21"/>
        <v>13.459999999999999</v>
      </c>
      <c r="Y51" s="4">
        <f t="shared" si="9"/>
        <v>13.731111111111108</v>
      </c>
      <c r="Z51" s="4">
        <f t="shared" si="10"/>
        <v>14.085583333333336</v>
      </c>
      <c r="AB51" s="33">
        <v>-4</v>
      </c>
      <c r="AD51" s="38">
        <v>-5</v>
      </c>
    </row>
    <row r="52" spans="2:30" x14ac:dyDescent="0.15">
      <c r="B52" s="1">
        <v>37944</v>
      </c>
      <c r="C52" s="4">
        <v>8.7458333333333353</v>
      </c>
      <c r="D52" s="4">
        <v>15.4</v>
      </c>
      <c r="E52" s="4">
        <v>20.399999999999999</v>
      </c>
      <c r="F52" s="4">
        <v>10.4</v>
      </c>
      <c r="G52" s="4">
        <v>9.1999999999999993</v>
      </c>
      <c r="H52" s="4">
        <v>10.5</v>
      </c>
      <c r="I52" s="4">
        <v>17.8</v>
      </c>
      <c r="J52" s="4">
        <v>20.3</v>
      </c>
      <c r="K52" s="30">
        <v>8.1</v>
      </c>
      <c r="L52" s="32">
        <v>12.4</v>
      </c>
      <c r="M52" s="65">
        <v>11.501388888888901</v>
      </c>
      <c r="N52" s="2">
        <f t="shared" si="11"/>
        <v>37944</v>
      </c>
      <c r="O52" s="4">
        <f t="shared" si="18"/>
        <v>10.095833333333335</v>
      </c>
      <c r="P52" s="4">
        <f t="shared" si="19"/>
        <v>13.120000000000001</v>
      </c>
      <c r="Q52" s="4">
        <f t="shared" si="12"/>
        <v>17.080000000000002</v>
      </c>
      <c r="R52" s="4">
        <f t="shared" si="13"/>
        <v>12.06</v>
      </c>
      <c r="S52" s="4">
        <f t="shared" si="14"/>
        <v>11.52</v>
      </c>
      <c r="T52" s="4">
        <f t="shared" si="15"/>
        <v>11.28</v>
      </c>
      <c r="U52" s="4">
        <f t="shared" si="16"/>
        <v>18.66</v>
      </c>
      <c r="V52" s="4">
        <f t="shared" si="17"/>
        <v>17.52</v>
      </c>
      <c r="W52" s="4">
        <f t="shared" si="20"/>
        <v>11.6</v>
      </c>
      <c r="X52" s="4">
        <f t="shared" si="21"/>
        <v>13.5</v>
      </c>
      <c r="Y52" s="4">
        <f t="shared" si="9"/>
        <v>13.226527777777779</v>
      </c>
      <c r="Z52" s="4">
        <f t="shared" si="10"/>
        <v>13.643583333333334</v>
      </c>
      <c r="AA52" s="59">
        <v>-4</v>
      </c>
      <c r="AC52" s="41">
        <v>-5</v>
      </c>
    </row>
    <row r="53" spans="2:30" x14ac:dyDescent="0.15">
      <c r="B53" s="1">
        <v>37945</v>
      </c>
      <c r="C53" s="4">
        <v>8.8208333333333311</v>
      </c>
      <c r="D53" s="4">
        <v>16.600000000000001</v>
      </c>
      <c r="E53" s="4">
        <v>13.5</v>
      </c>
      <c r="F53" s="4">
        <v>12.3</v>
      </c>
      <c r="G53" s="4">
        <v>10.199999999999999</v>
      </c>
      <c r="H53" s="4">
        <v>13.5</v>
      </c>
      <c r="I53" s="4">
        <v>17.5</v>
      </c>
      <c r="J53" s="4">
        <v>17.8</v>
      </c>
      <c r="K53" s="4">
        <v>7.9</v>
      </c>
      <c r="L53" s="32">
        <v>11.4</v>
      </c>
      <c r="M53" s="65">
        <v>9.404166666666665</v>
      </c>
      <c r="N53" s="2">
        <f t="shared" si="11"/>
        <v>37945</v>
      </c>
      <c r="O53" s="4">
        <f t="shared" si="18"/>
        <v>9.456666666666667</v>
      </c>
      <c r="P53" s="4">
        <f t="shared" si="19"/>
        <v>13.36</v>
      </c>
      <c r="Q53" s="4">
        <f t="shared" si="12"/>
        <v>17.440000000000001</v>
      </c>
      <c r="R53" s="4">
        <f t="shared" si="13"/>
        <v>12.38</v>
      </c>
      <c r="S53" s="4">
        <f t="shared" si="14"/>
        <v>10.84</v>
      </c>
      <c r="T53" s="4">
        <f t="shared" si="15"/>
        <v>11.86</v>
      </c>
      <c r="U53" s="4">
        <f t="shared" si="16"/>
        <v>18.639999999999997</v>
      </c>
      <c r="V53" s="4">
        <f t="shared" si="17"/>
        <v>17.399999999999999</v>
      </c>
      <c r="W53" s="4">
        <f t="shared" si="20"/>
        <v>10.6</v>
      </c>
      <c r="X53" s="4">
        <f t="shared" si="21"/>
        <v>13.180000000000001</v>
      </c>
      <c r="Y53" s="4">
        <f t="shared" si="9"/>
        <v>13.184861111111113</v>
      </c>
      <c r="Z53" s="4">
        <f t="shared" si="10"/>
        <v>13.515666666666666</v>
      </c>
    </row>
    <row r="54" spans="2:30" x14ac:dyDescent="0.15">
      <c r="B54" s="1">
        <v>37946</v>
      </c>
      <c r="C54" s="4">
        <v>9.5458333333333325</v>
      </c>
      <c r="D54" s="4">
        <v>17.100000000000001</v>
      </c>
      <c r="E54" s="4">
        <v>8.8000000000000007</v>
      </c>
      <c r="F54" s="4">
        <v>11</v>
      </c>
      <c r="G54" s="4">
        <v>10.3</v>
      </c>
      <c r="H54" s="4">
        <v>15.5</v>
      </c>
      <c r="I54" s="4">
        <v>18.600000000000001</v>
      </c>
      <c r="J54" s="4">
        <v>18.399999999999999</v>
      </c>
      <c r="K54" s="4">
        <v>9.5</v>
      </c>
      <c r="L54" s="32">
        <v>13.5</v>
      </c>
      <c r="M54" s="65">
        <v>13.824305555555553</v>
      </c>
      <c r="N54" s="2">
        <f t="shared" si="11"/>
        <v>37946</v>
      </c>
      <c r="O54" s="4">
        <f t="shared" si="18"/>
        <v>9.2275000000000009</v>
      </c>
      <c r="P54" s="4">
        <f t="shared" si="19"/>
        <v>14.660000000000002</v>
      </c>
      <c r="Q54" s="4">
        <f t="shared" si="12"/>
        <v>16.18</v>
      </c>
      <c r="R54" s="4">
        <f t="shared" si="13"/>
        <v>11.9</v>
      </c>
      <c r="S54" s="4">
        <f t="shared" si="14"/>
        <v>10.440000000000001</v>
      </c>
      <c r="T54" s="4">
        <f t="shared" si="15"/>
        <v>12.58</v>
      </c>
      <c r="U54" s="4">
        <f t="shared" si="16"/>
        <v>18.82</v>
      </c>
      <c r="V54" s="4">
        <f t="shared" si="17"/>
        <v>18.18</v>
      </c>
      <c r="W54" s="4">
        <f t="shared" si="20"/>
        <v>10.379999999999999</v>
      </c>
      <c r="X54" s="4">
        <f t="shared" si="21"/>
        <v>13.12</v>
      </c>
      <c r="Y54" s="4">
        <f t="shared" si="9"/>
        <v>13.720138888888892</v>
      </c>
      <c r="Z54" s="4">
        <f t="shared" si="10"/>
        <v>13.548750000000002</v>
      </c>
    </row>
    <row r="55" spans="2:30" x14ac:dyDescent="0.15">
      <c r="B55" s="1">
        <v>37947</v>
      </c>
      <c r="C55" s="4">
        <v>8.6666666666666661</v>
      </c>
      <c r="D55" s="4">
        <v>17</v>
      </c>
      <c r="E55" s="4">
        <v>9.5</v>
      </c>
      <c r="F55" s="4">
        <v>14.8</v>
      </c>
      <c r="G55" s="4">
        <v>9.6</v>
      </c>
      <c r="H55" s="4">
        <v>17.100000000000001</v>
      </c>
      <c r="I55" s="4">
        <v>18.7</v>
      </c>
      <c r="J55" s="4">
        <v>17.7</v>
      </c>
      <c r="K55" s="4">
        <v>13.6</v>
      </c>
      <c r="L55" s="32">
        <v>13.7</v>
      </c>
      <c r="M55" s="65">
        <v>15.611805555555557</v>
      </c>
      <c r="N55" s="2">
        <f t="shared" si="11"/>
        <v>37947</v>
      </c>
      <c r="O55" s="4">
        <f t="shared" si="18"/>
        <v>8.8633333333333333</v>
      </c>
      <c r="P55" s="4">
        <f t="shared" si="19"/>
        <v>15.540000000000001</v>
      </c>
      <c r="Q55" s="4">
        <f t="shared" si="12"/>
        <v>14.559999999999999</v>
      </c>
      <c r="R55" s="4">
        <f t="shared" si="13"/>
        <v>11.940000000000001</v>
      </c>
      <c r="S55" s="4">
        <f t="shared" si="14"/>
        <v>9.84</v>
      </c>
      <c r="T55" s="4">
        <f t="shared" si="15"/>
        <v>13.5</v>
      </c>
      <c r="U55" s="4">
        <f t="shared" si="16"/>
        <v>18.68</v>
      </c>
      <c r="V55" s="4">
        <f t="shared" si="17"/>
        <v>18.279999999999998</v>
      </c>
      <c r="W55" s="4">
        <f t="shared" si="20"/>
        <v>10.6</v>
      </c>
      <c r="X55" s="4">
        <f t="shared" si="21"/>
        <v>12.819999999999999</v>
      </c>
      <c r="Y55" s="4">
        <f t="shared" si="9"/>
        <v>13.695555555555558</v>
      </c>
      <c r="Z55" s="4">
        <f t="shared" si="10"/>
        <v>13.462333333333333</v>
      </c>
    </row>
    <row r="56" spans="2:30" x14ac:dyDescent="0.15">
      <c r="B56" s="1">
        <v>37948</v>
      </c>
      <c r="C56" s="4">
        <v>11.170833333333334</v>
      </c>
      <c r="D56" s="4">
        <v>15</v>
      </c>
      <c r="E56" s="4">
        <v>14.3</v>
      </c>
      <c r="F56" s="4">
        <v>13.3</v>
      </c>
      <c r="G56" s="4">
        <v>8.9</v>
      </c>
      <c r="H56" s="4">
        <v>16.5</v>
      </c>
      <c r="I56" s="4">
        <v>19.2</v>
      </c>
      <c r="J56" s="4">
        <v>13.8</v>
      </c>
      <c r="K56" s="4">
        <v>10.5</v>
      </c>
      <c r="L56" s="32">
        <v>8.6</v>
      </c>
      <c r="M56" s="65">
        <v>18.636111111111106</v>
      </c>
      <c r="N56" s="2">
        <f t="shared" si="11"/>
        <v>37948</v>
      </c>
      <c r="O56" s="4">
        <f t="shared" si="18"/>
        <v>9.3899999999999988</v>
      </c>
      <c r="P56" s="4">
        <f t="shared" si="19"/>
        <v>16.22</v>
      </c>
      <c r="Q56" s="4">
        <f t="shared" si="12"/>
        <v>13.3</v>
      </c>
      <c r="R56" s="4">
        <f t="shared" si="13"/>
        <v>12.36</v>
      </c>
      <c r="S56" s="4">
        <f t="shared" si="14"/>
        <v>9.6399999999999988</v>
      </c>
      <c r="T56" s="4">
        <f t="shared" si="15"/>
        <v>14.62</v>
      </c>
      <c r="U56" s="4">
        <f t="shared" si="16"/>
        <v>18.36</v>
      </c>
      <c r="V56" s="4">
        <f t="shared" si="17"/>
        <v>17.600000000000001</v>
      </c>
      <c r="W56" s="4">
        <f t="shared" si="20"/>
        <v>9.92</v>
      </c>
      <c r="X56" s="4">
        <f t="shared" si="21"/>
        <v>11.92</v>
      </c>
      <c r="Y56" s="4">
        <f t="shared" si="9"/>
        <v>13.795555555555557</v>
      </c>
      <c r="Z56" s="4">
        <f t="shared" si="10"/>
        <v>13.333000000000002</v>
      </c>
    </row>
    <row r="57" spans="2:30" x14ac:dyDescent="0.15">
      <c r="B57" s="1">
        <v>37949</v>
      </c>
      <c r="C57" s="4">
        <v>15.37916666666667</v>
      </c>
      <c r="D57" s="4">
        <v>16.399999999999999</v>
      </c>
      <c r="E57" s="4">
        <v>10.5</v>
      </c>
      <c r="F57" s="4">
        <v>11.2</v>
      </c>
      <c r="G57" s="4">
        <v>12.3</v>
      </c>
      <c r="H57" s="4">
        <v>17.3</v>
      </c>
      <c r="I57" s="4">
        <v>17.5</v>
      </c>
      <c r="J57" s="4">
        <v>9.9</v>
      </c>
      <c r="K57" s="4">
        <v>9.3000000000000007</v>
      </c>
      <c r="L57" s="32">
        <v>9.3000000000000007</v>
      </c>
      <c r="M57" s="65">
        <v>18.85972222222221</v>
      </c>
      <c r="N57" s="2">
        <f t="shared" si="11"/>
        <v>37949</v>
      </c>
      <c r="O57" s="4">
        <f t="shared" si="18"/>
        <v>10.716666666666667</v>
      </c>
      <c r="P57" s="4">
        <f t="shared" si="19"/>
        <v>16.419999999999998</v>
      </c>
      <c r="Q57" s="4">
        <f t="shared" si="12"/>
        <v>11.32</v>
      </c>
      <c r="R57" s="4">
        <f t="shared" si="13"/>
        <v>12.520000000000001</v>
      </c>
      <c r="S57" s="4">
        <f t="shared" si="14"/>
        <v>10.26</v>
      </c>
      <c r="T57" s="4">
        <f t="shared" si="15"/>
        <v>15.98</v>
      </c>
      <c r="U57" s="4">
        <f t="shared" si="16"/>
        <v>18.3</v>
      </c>
      <c r="V57" s="4">
        <f t="shared" si="17"/>
        <v>15.520000000000001</v>
      </c>
      <c r="W57" s="4">
        <f t="shared" si="20"/>
        <v>10.16</v>
      </c>
      <c r="X57" s="4">
        <f t="shared" si="21"/>
        <v>11.3</v>
      </c>
      <c r="Y57" s="4">
        <f t="shared" si="9"/>
        <v>15.267222222222216</v>
      </c>
      <c r="Z57" s="4">
        <f t="shared" si="10"/>
        <v>13.249666666666666</v>
      </c>
    </row>
    <row r="58" spans="2:30" x14ac:dyDescent="0.15">
      <c r="B58" s="1">
        <v>37950</v>
      </c>
      <c r="C58" s="4">
        <v>14.020833333333336</v>
      </c>
      <c r="D58" s="4">
        <v>14.2</v>
      </c>
      <c r="E58" s="4">
        <v>8.3000000000000007</v>
      </c>
      <c r="F58" s="4">
        <v>10.7</v>
      </c>
      <c r="G58" s="4">
        <v>15.2</v>
      </c>
      <c r="H58" s="4">
        <v>18.3</v>
      </c>
      <c r="I58" s="4">
        <v>15.7</v>
      </c>
      <c r="J58" s="4">
        <v>8.3000000000000007</v>
      </c>
      <c r="K58" s="4">
        <v>9.4</v>
      </c>
      <c r="L58" s="32">
        <v>12.7</v>
      </c>
      <c r="M58" s="65">
        <v>17.1388888888889</v>
      </c>
      <c r="N58" s="2">
        <f t="shared" si="11"/>
        <v>37950</v>
      </c>
      <c r="O58" s="4">
        <f t="shared" si="18"/>
        <v>11.756666666666668</v>
      </c>
      <c r="P58" s="4">
        <f t="shared" si="19"/>
        <v>15.940000000000001</v>
      </c>
      <c r="Q58" s="4">
        <f t="shared" si="12"/>
        <v>10.280000000000001</v>
      </c>
      <c r="R58" s="4">
        <f t="shared" si="13"/>
        <v>12.2</v>
      </c>
      <c r="S58" s="4">
        <f t="shared" si="14"/>
        <v>11.26</v>
      </c>
      <c r="T58" s="4">
        <f t="shared" si="15"/>
        <v>16.940000000000001</v>
      </c>
      <c r="U58" s="4">
        <f t="shared" si="16"/>
        <v>17.940000000000001</v>
      </c>
      <c r="V58" s="4">
        <f t="shared" si="17"/>
        <v>13.62</v>
      </c>
      <c r="W58" s="4">
        <f t="shared" si="20"/>
        <v>10.46</v>
      </c>
      <c r="X58" s="4">
        <f t="shared" si="21"/>
        <v>11.559999999999999</v>
      </c>
      <c r="Y58" s="4">
        <f t="shared" si="9"/>
        <v>16.814166666666665</v>
      </c>
      <c r="Z58" s="4">
        <f t="shared" si="10"/>
        <v>13.195666666666668</v>
      </c>
      <c r="AB58" s="33">
        <v>-4</v>
      </c>
      <c r="AD58" s="38">
        <v>-5</v>
      </c>
    </row>
    <row r="59" spans="2:30" x14ac:dyDescent="0.15">
      <c r="B59" s="1">
        <v>37951</v>
      </c>
      <c r="C59" s="4">
        <v>13.425000000000001</v>
      </c>
      <c r="D59" s="4">
        <v>12</v>
      </c>
      <c r="E59" s="4">
        <v>11.7</v>
      </c>
      <c r="F59" s="4">
        <v>13.9</v>
      </c>
      <c r="G59" s="4">
        <v>11.4</v>
      </c>
      <c r="H59" s="4">
        <v>14.1</v>
      </c>
      <c r="I59" s="4">
        <v>10.3</v>
      </c>
      <c r="J59" s="4">
        <v>13.2</v>
      </c>
      <c r="K59" s="4">
        <v>12.8</v>
      </c>
      <c r="L59" s="32">
        <v>14.2</v>
      </c>
      <c r="M59" s="65">
        <v>15.204861111111123</v>
      </c>
      <c r="N59" s="2">
        <f t="shared" si="11"/>
        <v>37951</v>
      </c>
      <c r="O59" s="4">
        <f t="shared" si="18"/>
        <v>12.532500000000002</v>
      </c>
      <c r="P59" s="4">
        <f t="shared" si="19"/>
        <v>14.919999999999998</v>
      </c>
      <c r="Q59" s="4">
        <f t="shared" si="12"/>
        <v>10.86</v>
      </c>
      <c r="R59" s="4">
        <f t="shared" si="13"/>
        <v>12.78</v>
      </c>
      <c r="S59" s="4">
        <f t="shared" si="14"/>
        <v>11.48</v>
      </c>
      <c r="T59" s="4">
        <f t="shared" si="15"/>
        <v>16.66</v>
      </c>
      <c r="U59" s="4">
        <f t="shared" si="16"/>
        <v>16.279999999999998</v>
      </c>
      <c r="V59" s="4">
        <f t="shared" si="17"/>
        <v>12.580000000000002</v>
      </c>
      <c r="W59" s="4">
        <f t="shared" si="20"/>
        <v>11.120000000000001</v>
      </c>
      <c r="X59" s="4">
        <f t="shared" si="21"/>
        <v>11.7</v>
      </c>
      <c r="Y59" s="4">
        <f t="shared" si="9"/>
        <v>17.090277777777779</v>
      </c>
      <c r="Z59" s="4">
        <f t="shared" si="10"/>
        <v>13.091249999999999</v>
      </c>
      <c r="AA59" s="55">
        <v>-5</v>
      </c>
      <c r="AC59" s="41">
        <v>-6</v>
      </c>
    </row>
    <row r="60" spans="2:30" x14ac:dyDescent="0.15">
      <c r="B60" s="1">
        <v>37952</v>
      </c>
      <c r="C60" s="4">
        <v>16.629166666666666</v>
      </c>
      <c r="D60" s="4">
        <v>11.5</v>
      </c>
      <c r="E60" s="4">
        <v>17.2</v>
      </c>
      <c r="F60" s="4">
        <v>8.3000000000000007</v>
      </c>
      <c r="G60" s="4">
        <v>11.5</v>
      </c>
      <c r="H60" s="4">
        <v>13.6</v>
      </c>
      <c r="I60" s="4">
        <v>7.7</v>
      </c>
      <c r="J60" s="4">
        <v>17.399999999999999</v>
      </c>
      <c r="K60" s="4">
        <v>13.5</v>
      </c>
      <c r="L60" s="32">
        <v>16.600000000000001</v>
      </c>
      <c r="M60" s="65">
        <v>16.850694444444436</v>
      </c>
      <c r="N60" s="2">
        <f t="shared" si="11"/>
        <v>37952</v>
      </c>
      <c r="O60" s="4">
        <f t="shared" si="18"/>
        <v>14.125</v>
      </c>
      <c r="P60" s="4">
        <f t="shared" si="19"/>
        <v>13.819999999999999</v>
      </c>
      <c r="Q60" s="4">
        <f t="shared" si="12"/>
        <v>12.4</v>
      </c>
      <c r="R60" s="4">
        <f t="shared" si="13"/>
        <v>11.48</v>
      </c>
      <c r="S60" s="4">
        <f t="shared" si="14"/>
        <v>11.860000000000001</v>
      </c>
      <c r="T60" s="4">
        <f t="shared" si="15"/>
        <v>15.959999999999997</v>
      </c>
      <c r="U60" s="4">
        <f t="shared" si="16"/>
        <v>14.080000000000002</v>
      </c>
      <c r="V60" s="4">
        <f t="shared" si="17"/>
        <v>12.52</v>
      </c>
      <c r="W60" s="4">
        <f t="shared" si="20"/>
        <v>11.1</v>
      </c>
      <c r="X60" s="4">
        <f t="shared" si="21"/>
        <v>12.28</v>
      </c>
      <c r="Y60" s="4">
        <f t="shared" si="9"/>
        <v>17.338055555555552</v>
      </c>
      <c r="Z60" s="4">
        <f t="shared" si="10"/>
        <v>12.962499999999997</v>
      </c>
    </row>
    <row r="61" spans="2:30" x14ac:dyDescent="0.15">
      <c r="B61" s="1">
        <v>37953</v>
      </c>
      <c r="C61" s="4">
        <v>14.775</v>
      </c>
      <c r="D61" s="4">
        <v>13.6</v>
      </c>
      <c r="E61" s="4">
        <v>18.399999999999999</v>
      </c>
      <c r="F61" s="4">
        <v>7.4</v>
      </c>
      <c r="G61" s="4">
        <v>7.4</v>
      </c>
      <c r="H61" s="4">
        <v>17.600000000000001</v>
      </c>
      <c r="I61" s="4">
        <v>10</v>
      </c>
      <c r="J61" s="4">
        <v>10.4</v>
      </c>
      <c r="K61" s="4">
        <v>15.8</v>
      </c>
      <c r="L61" s="32">
        <v>15.2</v>
      </c>
      <c r="M61" s="65">
        <v>13.230555555555556</v>
      </c>
      <c r="N61" s="2">
        <f t="shared" si="11"/>
        <v>37953</v>
      </c>
      <c r="O61" s="4">
        <f t="shared" si="18"/>
        <v>14.845833333333335</v>
      </c>
      <c r="P61" s="4">
        <f t="shared" si="19"/>
        <v>13.539999999999997</v>
      </c>
      <c r="Q61" s="4">
        <f t="shared" si="12"/>
        <v>13.219999999999999</v>
      </c>
      <c r="R61" s="4">
        <f t="shared" si="13"/>
        <v>10.299999999999999</v>
      </c>
      <c r="S61" s="4">
        <f t="shared" si="14"/>
        <v>11.559999999999999</v>
      </c>
      <c r="T61" s="4">
        <f t="shared" si="15"/>
        <v>16.18</v>
      </c>
      <c r="U61" s="4">
        <f t="shared" si="16"/>
        <v>12.24</v>
      </c>
      <c r="V61" s="4">
        <f t="shared" si="17"/>
        <v>11.84</v>
      </c>
      <c r="W61" s="4">
        <f t="shared" si="20"/>
        <v>12.16</v>
      </c>
      <c r="X61" s="4">
        <f t="shared" si="21"/>
        <v>13.6</v>
      </c>
      <c r="Y61" s="4">
        <f t="shared" si="9"/>
        <v>16.256944444444446</v>
      </c>
      <c r="Z61" s="4">
        <f t="shared" si="10"/>
        <v>12.948583333333332</v>
      </c>
    </row>
    <row r="62" spans="2:30" x14ac:dyDescent="0.15">
      <c r="B62" s="1">
        <v>37954</v>
      </c>
      <c r="C62" s="4">
        <v>15.425000000000001</v>
      </c>
      <c r="D62" s="4">
        <v>10.6</v>
      </c>
      <c r="E62" s="4">
        <v>18.600000000000001</v>
      </c>
      <c r="F62" s="4">
        <v>10.8</v>
      </c>
      <c r="G62" s="4">
        <v>6.1</v>
      </c>
      <c r="H62" s="4">
        <v>16.2</v>
      </c>
      <c r="I62" s="4">
        <v>10.6</v>
      </c>
      <c r="J62" s="4">
        <v>9.5</v>
      </c>
      <c r="K62" s="4">
        <v>16.899999999999999</v>
      </c>
      <c r="L62" s="32">
        <v>11.5</v>
      </c>
      <c r="M62" s="65">
        <v>9.6597222222222214</v>
      </c>
      <c r="N62" s="2">
        <f t="shared" si="11"/>
        <v>37954</v>
      </c>
      <c r="O62" s="4">
        <f t="shared" si="18"/>
        <v>14.855</v>
      </c>
      <c r="P62" s="4">
        <f t="shared" si="19"/>
        <v>12.38</v>
      </c>
      <c r="Q62" s="4">
        <f t="shared" si="12"/>
        <v>14.84</v>
      </c>
      <c r="R62" s="4">
        <f t="shared" si="13"/>
        <v>10.220000000000002</v>
      </c>
      <c r="S62" s="4">
        <f t="shared" si="14"/>
        <v>10.32</v>
      </c>
      <c r="T62" s="4">
        <f t="shared" si="15"/>
        <v>15.959999999999999</v>
      </c>
      <c r="U62" s="4">
        <f t="shared" si="16"/>
        <v>10.860000000000001</v>
      </c>
      <c r="V62" s="4">
        <f t="shared" si="17"/>
        <v>11.76</v>
      </c>
      <c r="W62" s="4">
        <f t="shared" si="20"/>
        <v>13.680000000000001</v>
      </c>
      <c r="X62" s="4">
        <f t="shared" si="21"/>
        <v>14.040000000000001</v>
      </c>
      <c r="Y62" s="4">
        <f t="shared" si="9"/>
        <v>14.416944444444448</v>
      </c>
      <c r="Z62" s="4">
        <f t="shared" si="10"/>
        <v>12.891500000000002</v>
      </c>
    </row>
    <row r="63" spans="2:30" x14ac:dyDescent="0.15">
      <c r="B63" s="1">
        <v>37955</v>
      </c>
      <c r="C63" s="4">
        <v>12.841666666666667</v>
      </c>
      <c r="D63" s="4">
        <v>14.8</v>
      </c>
      <c r="E63" s="4">
        <v>19.2</v>
      </c>
      <c r="F63" s="4">
        <v>8.6999999999999993</v>
      </c>
      <c r="G63" s="4">
        <v>8.1</v>
      </c>
      <c r="H63" s="4">
        <v>16.600000000000001</v>
      </c>
      <c r="I63" s="4">
        <v>13.5</v>
      </c>
      <c r="J63" s="4">
        <v>15</v>
      </c>
      <c r="K63" s="4">
        <v>13.9</v>
      </c>
      <c r="L63" s="32">
        <v>11</v>
      </c>
      <c r="M63" s="65">
        <v>11.723611111111115</v>
      </c>
      <c r="N63" s="2">
        <f t="shared" si="11"/>
        <v>37955</v>
      </c>
      <c r="O63" s="4">
        <f t="shared" si="18"/>
        <v>14.619166666666667</v>
      </c>
      <c r="P63" s="4">
        <f t="shared" si="19"/>
        <v>12.5</v>
      </c>
      <c r="Q63" s="4">
        <f t="shared" si="12"/>
        <v>17.020000000000003</v>
      </c>
      <c r="R63" s="4">
        <f t="shared" si="13"/>
        <v>9.8200000000000021</v>
      </c>
      <c r="S63" s="4">
        <f t="shared" si="14"/>
        <v>8.9</v>
      </c>
      <c r="T63" s="4">
        <f t="shared" si="15"/>
        <v>15.62</v>
      </c>
      <c r="U63" s="4">
        <f t="shared" si="16"/>
        <v>10.42</v>
      </c>
      <c r="V63" s="4">
        <f t="shared" si="17"/>
        <v>13.1</v>
      </c>
      <c r="W63" s="4">
        <f t="shared" si="20"/>
        <v>14.580000000000002</v>
      </c>
      <c r="X63" s="4">
        <f t="shared" si="21"/>
        <v>13.7</v>
      </c>
      <c r="Y63" s="4">
        <f t="shared" si="9"/>
        <v>13.33388888888889</v>
      </c>
      <c r="Z63" s="4">
        <f t="shared" si="10"/>
        <v>13.027916666666666</v>
      </c>
    </row>
    <row r="64" spans="2:30" x14ac:dyDescent="0.15">
      <c r="B64" s="1">
        <v>37956</v>
      </c>
      <c r="C64" s="4">
        <v>12.0375</v>
      </c>
      <c r="D64" s="5">
        <v>16.8</v>
      </c>
      <c r="E64" s="5">
        <v>16.8</v>
      </c>
      <c r="F64" s="5">
        <v>8.1</v>
      </c>
      <c r="G64" s="4">
        <v>9</v>
      </c>
      <c r="H64" s="4">
        <v>13.1</v>
      </c>
      <c r="I64" s="4">
        <v>12.2</v>
      </c>
      <c r="J64" s="4">
        <v>14.3</v>
      </c>
      <c r="K64" s="4">
        <v>8.6999999999999993</v>
      </c>
      <c r="L64" s="32">
        <v>14.4</v>
      </c>
      <c r="M64" s="65">
        <v>17.111805555555549</v>
      </c>
      <c r="N64" s="2">
        <f t="shared" si="11"/>
        <v>37956</v>
      </c>
      <c r="O64" s="4">
        <f t="shared" si="18"/>
        <v>14.341666666666665</v>
      </c>
      <c r="P64" s="4">
        <f t="shared" si="19"/>
        <v>13.459999999999999</v>
      </c>
      <c r="Q64" s="4">
        <f t="shared" si="12"/>
        <v>18.04</v>
      </c>
      <c r="R64" s="4">
        <f t="shared" si="13"/>
        <v>8.66</v>
      </c>
      <c r="S64" s="4">
        <f t="shared" si="14"/>
        <v>8.42</v>
      </c>
      <c r="T64" s="4">
        <f t="shared" si="15"/>
        <v>15.419999999999998</v>
      </c>
      <c r="U64" s="4">
        <f t="shared" si="16"/>
        <v>10.8</v>
      </c>
      <c r="V64" s="4">
        <f t="shared" si="17"/>
        <v>13.319999999999999</v>
      </c>
      <c r="W64" s="4">
        <f t="shared" si="20"/>
        <v>13.76</v>
      </c>
      <c r="X64" s="4">
        <f t="shared" si="21"/>
        <v>13.74</v>
      </c>
      <c r="Y64" s="4">
        <f t="shared" si="9"/>
        <v>13.715277777777775</v>
      </c>
      <c r="Z64" s="4">
        <f t="shared" si="10"/>
        <v>12.996166666666667</v>
      </c>
      <c r="AA64" s="60"/>
      <c r="AB64" s="36"/>
    </row>
    <row r="65" spans="2:30" x14ac:dyDescent="0.15">
      <c r="B65" s="1">
        <v>37957</v>
      </c>
      <c r="C65" s="4">
        <v>14.370833333333335</v>
      </c>
      <c r="D65" s="5">
        <v>18.5</v>
      </c>
      <c r="E65" s="40">
        <v>15.8</v>
      </c>
      <c r="F65" s="5">
        <v>10.8</v>
      </c>
      <c r="G65" s="4">
        <v>8.6999999999999993</v>
      </c>
      <c r="H65" s="4">
        <v>7.5</v>
      </c>
      <c r="I65" s="4">
        <v>15.7</v>
      </c>
      <c r="J65" s="4">
        <v>10.3</v>
      </c>
      <c r="K65" s="4">
        <v>8.1</v>
      </c>
      <c r="L65" s="32">
        <v>17.7</v>
      </c>
      <c r="M65" s="65">
        <v>13.889583333333333</v>
      </c>
      <c r="N65" s="2">
        <f t="shared" si="11"/>
        <v>37957</v>
      </c>
      <c r="O65" s="4">
        <f t="shared" si="18"/>
        <v>13.89</v>
      </c>
      <c r="P65" s="4">
        <f t="shared" si="19"/>
        <v>14.86</v>
      </c>
      <c r="Q65" s="4">
        <f t="shared" si="12"/>
        <v>17.759999999999998</v>
      </c>
      <c r="R65" s="4">
        <f t="shared" si="13"/>
        <v>9.16</v>
      </c>
      <c r="S65" s="4">
        <f t="shared" si="14"/>
        <v>7.8599999999999994</v>
      </c>
      <c r="T65" s="4">
        <f t="shared" si="15"/>
        <v>14.2</v>
      </c>
      <c r="U65" s="4">
        <f t="shared" si="16"/>
        <v>12.4</v>
      </c>
      <c r="V65" s="4">
        <f t="shared" si="17"/>
        <v>11.9</v>
      </c>
      <c r="W65" s="4">
        <f t="shared" si="20"/>
        <v>12.68</v>
      </c>
      <c r="X65" s="4">
        <f t="shared" si="21"/>
        <v>13.959999999999999</v>
      </c>
      <c r="Y65" s="4">
        <f t="shared" si="9"/>
        <v>13.123055555555556</v>
      </c>
      <c r="Z65" s="4">
        <f t="shared" si="10"/>
        <v>12.867000000000001</v>
      </c>
    </row>
    <row r="66" spans="2:30" x14ac:dyDescent="0.15">
      <c r="B66" s="1">
        <v>37958</v>
      </c>
      <c r="C66" s="4">
        <v>12.979166666666666</v>
      </c>
      <c r="D66" s="5">
        <v>15</v>
      </c>
      <c r="E66" s="5">
        <v>14.5</v>
      </c>
      <c r="F66" s="5">
        <v>12.4</v>
      </c>
      <c r="G66" s="4">
        <v>9.5</v>
      </c>
      <c r="H66" s="4">
        <v>9.1</v>
      </c>
      <c r="I66" s="4">
        <v>13.1</v>
      </c>
      <c r="J66" s="4">
        <v>13</v>
      </c>
      <c r="K66" s="4">
        <v>13.4</v>
      </c>
      <c r="L66" s="32">
        <v>19.399999999999999</v>
      </c>
      <c r="M66" s="65">
        <v>9.1340277777777761</v>
      </c>
      <c r="N66" s="2">
        <f t="shared" si="11"/>
        <v>37958</v>
      </c>
      <c r="O66" s="4">
        <f t="shared" si="18"/>
        <v>13.530833333333334</v>
      </c>
      <c r="P66" s="4">
        <f t="shared" si="19"/>
        <v>15.14</v>
      </c>
      <c r="Q66" s="4">
        <f t="shared" si="12"/>
        <v>16.979999999999997</v>
      </c>
      <c r="R66" s="4">
        <f t="shared" si="13"/>
        <v>10.16</v>
      </c>
      <c r="S66" s="4">
        <f t="shared" si="14"/>
        <v>8.2799999999999994</v>
      </c>
      <c r="T66" s="4">
        <f t="shared" si="15"/>
        <v>12.5</v>
      </c>
      <c r="U66" s="4">
        <f t="shared" si="16"/>
        <v>13.02</v>
      </c>
      <c r="V66" s="4">
        <f t="shared" si="17"/>
        <v>12.419999999999998</v>
      </c>
      <c r="W66" s="4">
        <f t="shared" si="20"/>
        <v>12.2</v>
      </c>
      <c r="X66" s="4">
        <f t="shared" si="21"/>
        <v>14.8</v>
      </c>
      <c r="Y66" s="4">
        <f t="shared" si="9"/>
        <v>12.303749999999999</v>
      </c>
      <c r="Z66" s="4">
        <f t="shared" si="10"/>
        <v>12.903083333333333</v>
      </c>
    </row>
    <row r="67" spans="2:30" x14ac:dyDescent="0.15">
      <c r="B67" s="1">
        <v>37959</v>
      </c>
      <c r="C67" s="4">
        <v>9.2583333333333329</v>
      </c>
      <c r="D67" s="5">
        <v>11.4</v>
      </c>
      <c r="E67" s="5">
        <v>11.2</v>
      </c>
      <c r="F67" s="5">
        <v>9.6</v>
      </c>
      <c r="G67" s="4">
        <v>8.1</v>
      </c>
      <c r="H67" s="4">
        <v>9.4</v>
      </c>
      <c r="I67" s="4">
        <v>11.4</v>
      </c>
      <c r="J67" s="4">
        <v>16</v>
      </c>
      <c r="K67" s="4">
        <v>12.6</v>
      </c>
      <c r="L67" s="32">
        <v>19.8</v>
      </c>
      <c r="M67" s="65">
        <v>8.5388888888888932</v>
      </c>
      <c r="N67" s="2">
        <f t="shared" si="11"/>
        <v>37959</v>
      </c>
      <c r="O67" s="4">
        <f t="shared" si="18"/>
        <v>12.297499999999999</v>
      </c>
      <c r="P67" s="4">
        <f t="shared" si="19"/>
        <v>15.3</v>
      </c>
      <c r="Q67" s="4">
        <f t="shared" si="12"/>
        <v>15.5</v>
      </c>
      <c r="R67" s="4">
        <f t="shared" si="13"/>
        <v>9.92</v>
      </c>
      <c r="S67" s="4">
        <f t="shared" si="14"/>
        <v>8.68</v>
      </c>
      <c r="T67" s="4">
        <f t="shared" si="15"/>
        <v>11.14</v>
      </c>
      <c r="U67" s="4">
        <f t="shared" si="16"/>
        <v>13.180000000000001</v>
      </c>
      <c r="V67" s="4">
        <f t="shared" si="17"/>
        <v>13.719999999999999</v>
      </c>
      <c r="W67" s="4">
        <f t="shared" si="20"/>
        <v>11.34</v>
      </c>
      <c r="X67" s="4">
        <f t="shared" si="21"/>
        <v>16.46</v>
      </c>
      <c r="Y67" s="4">
        <f t="shared" si="9"/>
        <v>12.079583333333332</v>
      </c>
      <c r="Z67" s="4">
        <f t="shared" si="10"/>
        <v>12.753750000000002</v>
      </c>
      <c r="AB67" s="33">
        <v>-4</v>
      </c>
      <c r="AD67" s="38">
        <v>-5</v>
      </c>
    </row>
    <row r="68" spans="2:30" x14ac:dyDescent="0.15">
      <c r="B68" s="1">
        <v>37960</v>
      </c>
      <c r="C68" s="4">
        <v>11.112500000000001</v>
      </c>
      <c r="D68" s="5">
        <v>11.4</v>
      </c>
      <c r="E68" s="5">
        <v>10.5</v>
      </c>
      <c r="F68" s="5">
        <v>7</v>
      </c>
      <c r="G68" s="4">
        <v>8.1999999999999993</v>
      </c>
      <c r="H68" s="4">
        <v>7.1</v>
      </c>
      <c r="I68" s="4">
        <v>11.1</v>
      </c>
      <c r="J68" s="4">
        <v>13.4</v>
      </c>
      <c r="K68" s="4">
        <v>6.2</v>
      </c>
      <c r="L68" s="32">
        <v>17.7</v>
      </c>
      <c r="M68" s="65">
        <v>9.2347222222222207</v>
      </c>
      <c r="N68" s="2">
        <f t="shared" si="11"/>
        <v>37960</v>
      </c>
      <c r="O68" s="4">
        <f t="shared" si="18"/>
        <v>11.951666666666668</v>
      </c>
      <c r="P68" s="4">
        <f t="shared" si="19"/>
        <v>14.62</v>
      </c>
      <c r="Q68" s="4">
        <f t="shared" si="12"/>
        <v>13.76</v>
      </c>
      <c r="R68" s="4">
        <f t="shared" si="13"/>
        <v>9.58</v>
      </c>
      <c r="S68" s="4">
        <f t="shared" si="14"/>
        <v>8.6999999999999993</v>
      </c>
      <c r="T68" s="4">
        <f t="shared" si="15"/>
        <v>9.24</v>
      </c>
      <c r="U68" s="4">
        <f t="shared" si="16"/>
        <v>12.7</v>
      </c>
      <c r="V68" s="4">
        <f t="shared" si="17"/>
        <v>13.4</v>
      </c>
      <c r="W68" s="4">
        <f t="shared" si="20"/>
        <v>9.8000000000000007</v>
      </c>
      <c r="X68" s="4">
        <f t="shared" si="21"/>
        <v>17.8</v>
      </c>
      <c r="Y68" s="4">
        <f t="shared" si="9"/>
        <v>11.581805555555553</v>
      </c>
      <c r="Z68" s="4">
        <f t="shared" si="10"/>
        <v>12.155166666666666</v>
      </c>
      <c r="AA68" s="55">
        <v>-5</v>
      </c>
    </row>
    <row r="69" spans="2:30" x14ac:dyDescent="0.15">
      <c r="B69" s="1">
        <v>37961</v>
      </c>
      <c r="C69" s="4">
        <v>8.6833333333333336</v>
      </c>
      <c r="D69" s="5">
        <v>13.9</v>
      </c>
      <c r="E69" s="5">
        <v>13.9</v>
      </c>
      <c r="F69" s="5">
        <v>7</v>
      </c>
      <c r="G69" s="4">
        <v>9.6</v>
      </c>
      <c r="H69" s="4">
        <v>6.1</v>
      </c>
      <c r="I69" s="4">
        <v>9.3000000000000007</v>
      </c>
      <c r="J69" s="4">
        <v>11.4</v>
      </c>
      <c r="K69" s="4">
        <v>6.2</v>
      </c>
      <c r="L69" s="32">
        <v>16.8</v>
      </c>
      <c r="M69" s="65">
        <v>7.1520833333333309</v>
      </c>
      <c r="N69" s="2">
        <f t="shared" si="11"/>
        <v>37961</v>
      </c>
      <c r="O69" s="4">
        <f t="shared" si="18"/>
        <v>11.280833333333334</v>
      </c>
      <c r="P69" s="4">
        <f t="shared" si="19"/>
        <v>14.040000000000001</v>
      </c>
      <c r="Q69" s="4">
        <f t="shared" si="12"/>
        <v>13.180000000000001</v>
      </c>
      <c r="R69" s="4">
        <f t="shared" si="13"/>
        <v>9.3600000000000012</v>
      </c>
      <c r="S69" s="4">
        <f t="shared" si="14"/>
        <v>8.82</v>
      </c>
      <c r="T69" s="4">
        <f t="shared" si="15"/>
        <v>7.8400000000000007</v>
      </c>
      <c r="U69" s="4">
        <f t="shared" si="16"/>
        <v>12.12</v>
      </c>
      <c r="V69" s="4">
        <f t="shared" si="17"/>
        <v>12.819999999999999</v>
      </c>
      <c r="W69" s="4">
        <f t="shared" si="20"/>
        <v>9.3000000000000007</v>
      </c>
      <c r="X69" s="4">
        <f t="shared" si="21"/>
        <v>18.279999999999998</v>
      </c>
      <c r="Y69" s="4">
        <f t="shared" si="9"/>
        <v>9.5898611111111087</v>
      </c>
      <c r="Z69" s="4">
        <f t="shared" si="10"/>
        <v>11.704083333333333</v>
      </c>
    </row>
    <row r="70" spans="2:30" x14ac:dyDescent="0.15">
      <c r="B70" s="1">
        <v>37962</v>
      </c>
      <c r="C70" s="4">
        <v>7.7</v>
      </c>
      <c r="D70" s="4">
        <v>12.4</v>
      </c>
      <c r="E70" s="4">
        <v>11.6</v>
      </c>
      <c r="F70" s="4">
        <v>7.7</v>
      </c>
      <c r="G70" s="4">
        <v>9.1</v>
      </c>
      <c r="H70" s="4">
        <v>6.7</v>
      </c>
      <c r="I70" s="4">
        <v>11.6</v>
      </c>
      <c r="J70" s="4">
        <v>8.6999999999999993</v>
      </c>
      <c r="K70" s="4">
        <v>9.3000000000000007</v>
      </c>
      <c r="L70" s="32">
        <v>10.8</v>
      </c>
      <c r="M70" s="65">
        <v>5.9263888888888907</v>
      </c>
      <c r="N70" s="2">
        <f t="shared" si="11"/>
        <v>37962</v>
      </c>
      <c r="O70" s="4">
        <f t="shared" si="18"/>
        <v>9.9466666666666672</v>
      </c>
      <c r="P70" s="4">
        <f t="shared" si="19"/>
        <v>12.819999999999999</v>
      </c>
      <c r="Q70" s="4">
        <f t="shared" si="12"/>
        <v>12.34</v>
      </c>
      <c r="R70" s="4">
        <f t="shared" si="13"/>
        <v>8.74</v>
      </c>
      <c r="S70" s="4">
        <f t="shared" si="14"/>
        <v>8.9</v>
      </c>
      <c r="T70" s="4">
        <f t="shared" si="15"/>
        <v>7.6800000000000015</v>
      </c>
      <c r="U70" s="4">
        <f t="shared" si="16"/>
        <v>11.3</v>
      </c>
      <c r="V70" s="4">
        <f t="shared" si="17"/>
        <v>12.5</v>
      </c>
      <c r="W70" s="4">
        <f t="shared" si="20"/>
        <v>9.5400000000000009</v>
      </c>
      <c r="X70" s="4">
        <f t="shared" si="21"/>
        <v>16.899999999999999</v>
      </c>
      <c r="Y70" s="4">
        <f t="shared" si="9"/>
        <v>7.9972222222222227</v>
      </c>
      <c r="Z70" s="4">
        <f t="shared" si="10"/>
        <v>11.066666666666668</v>
      </c>
    </row>
    <row r="71" spans="2:30" x14ac:dyDescent="0.15">
      <c r="B71" s="1">
        <v>37963</v>
      </c>
      <c r="C71" s="4">
        <v>11.5</v>
      </c>
      <c r="D71" s="4">
        <v>9.8000000000000007</v>
      </c>
      <c r="E71" s="4">
        <v>11</v>
      </c>
      <c r="F71" s="4">
        <v>10.199999999999999</v>
      </c>
      <c r="G71" s="4">
        <v>8.1999999999999993</v>
      </c>
      <c r="H71" s="4">
        <v>9.6</v>
      </c>
      <c r="I71" s="4">
        <v>9.9</v>
      </c>
      <c r="J71" s="4">
        <v>9.8000000000000007</v>
      </c>
      <c r="K71" s="4">
        <v>6.6</v>
      </c>
      <c r="L71" s="32">
        <v>6</v>
      </c>
      <c r="M71" s="65">
        <v>5.6166666666666663</v>
      </c>
      <c r="N71" s="2">
        <f t="shared" si="11"/>
        <v>37963</v>
      </c>
      <c r="O71" s="4">
        <f t="shared" ref="O71:O102" si="22">AVERAGE(C67:C71)</f>
        <v>9.6508333333333347</v>
      </c>
      <c r="P71" s="4">
        <f t="shared" si="19"/>
        <v>11.780000000000001</v>
      </c>
      <c r="Q71" s="4">
        <f t="shared" ref="Q71:Q102" si="23">AVERAGE(E67:E71)</f>
        <v>11.64</v>
      </c>
      <c r="R71" s="4">
        <f t="shared" ref="R71:R102" si="24">AVERAGE(F67:F71)</f>
        <v>8.3000000000000007</v>
      </c>
      <c r="S71" s="4">
        <f t="shared" ref="S71:S102" si="25">AVERAGE(G67:G71)</f>
        <v>8.64</v>
      </c>
      <c r="T71" s="4">
        <f t="shared" ref="T71:T102" si="26">AVERAGE(H67:H71)</f>
        <v>7.7799999999999994</v>
      </c>
      <c r="U71" s="4">
        <f t="shared" ref="U71:U102" si="27">AVERAGE(I67:I71)</f>
        <v>10.66</v>
      </c>
      <c r="V71" s="4">
        <f t="shared" ref="V71:V102" si="28">AVERAGE(J67:J71)</f>
        <v>11.86</v>
      </c>
      <c r="W71" s="4">
        <f t="shared" si="20"/>
        <v>8.18</v>
      </c>
      <c r="X71" s="4">
        <f t="shared" si="21"/>
        <v>14.219999999999999</v>
      </c>
      <c r="Y71" s="4">
        <f t="shared" si="9"/>
        <v>7.2937500000000002</v>
      </c>
      <c r="Z71" s="4">
        <f t="shared" si="10"/>
        <v>10.271083333333333</v>
      </c>
    </row>
    <row r="72" spans="2:30" x14ac:dyDescent="0.15">
      <c r="B72" s="1">
        <v>37964</v>
      </c>
      <c r="C72" s="4">
        <v>13.983333333333334</v>
      </c>
      <c r="D72" s="6">
        <v>9.3000000000000007</v>
      </c>
      <c r="E72" s="6">
        <v>7.6</v>
      </c>
      <c r="F72" s="6">
        <v>7.3</v>
      </c>
      <c r="G72" s="4">
        <v>13.4</v>
      </c>
      <c r="H72" s="4">
        <v>7.8</v>
      </c>
      <c r="I72" s="4">
        <v>13.9</v>
      </c>
      <c r="J72" s="4">
        <v>11.8</v>
      </c>
      <c r="K72" s="4">
        <v>6.4</v>
      </c>
      <c r="L72" s="32">
        <v>4.7</v>
      </c>
      <c r="M72" s="65">
        <v>7.4416666666666664</v>
      </c>
      <c r="N72" s="2">
        <f t="shared" si="11"/>
        <v>37964</v>
      </c>
      <c r="O72" s="4">
        <f t="shared" si="22"/>
        <v>10.595833333333335</v>
      </c>
      <c r="P72" s="4">
        <f t="shared" ref="P72:P103" si="29">AVERAGE(D68:D72)</f>
        <v>11.36</v>
      </c>
      <c r="Q72" s="4">
        <f t="shared" si="23"/>
        <v>10.92</v>
      </c>
      <c r="R72" s="4">
        <f t="shared" si="24"/>
        <v>7.839999999999999</v>
      </c>
      <c r="S72" s="4">
        <f t="shared" si="25"/>
        <v>9.6999999999999993</v>
      </c>
      <c r="T72" s="4">
        <f t="shared" si="26"/>
        <v>7.4599999999999991</v>
      </c>
      <c r="U72" s="4">
        <f t="shared" si="27"/>
        <v>11.16</v>
      </c>
      <c r="V72" s="4">
        <f t="shared" si="28"/>
        <v>11.02</v>
      </c>
      <c r="W72" s="4">
        <f t="shared" ref="W72:W103" si="30">IF(K72="","",AVERAGE(K68:K72))</f>
        <v>6.94</v>
      </c>
      <c r="X72" s="4">
        <f t="shared" ref="X72:Y103" si="31">IF(L72="","",AVERAGE(L68:L72))</f>
        <v>11.2</v>
      </c>
      <c r="Y72" s="4">
        <f t="shared" si="31"/>
        <v>7.0743055555555543</v>
      </c>
      <c r="Z72" s="4">
        <f t="shared" ref="Z72:Z135" si="32">AVERAGE(O72:X72)</f>
        <v>9.8195833333333322</v>
      </c>
    </row>
    <row r="73" spans="2:30" x14ac:dyDescent="0.15">
      <c r="B73" s="1">
        <v>37965</v>
      </c>
      <c r="C73" s="4">
        <v>15.795833333333336</v>
      </c>
      <c r="D73" s="6">
        <v>8.5</v>
      </c>
      <c r="E73" s="6">
        <v>6.8</v>
      </c>
      <c r="F73" s="6">
        <v>5</v>
      </c>
      <c r="G73" s="4">
        <v>10.3</v>
      </c>
      <c r="H73" s="4">
        <v>12.6</v>
      </c>
      <c r="I73" s="4">
        <v>17.7</v>
      </c>
      <c r="J73" s="4">
        <v>9.5</v>
      </c>
      <c r="K73" s="4">
        <v>9.6</v>
      </c>
      <c r="L73" s="32">
        <v>8.1</v>
      </c>
      <c r="M73" s="65">
        <v>9.8000000000000043</v>
      </c>
      <c r="N73" s="2">
        <f t="shared" ref="N73:N136" si="33">+N72+1</f>
        <v>37965</v>
      </c>
      <c r="O73" s="4">
        <f t="shared" si="22"/>
        <v>11.532500000000001</v>
      </c>
      <c r="P73" s="4">
        <f t="shared" si="29"/>
        <v>10.780000000000001</v>
      </c>
      <c r="Q73" s="4">
        <f t="shared" si="23"/>
        <v>10.18</v>
      </c>
      <c r="R73" s="4">
        <f t="shared" si="24"/>
        <v>7.4399999999999995</v>
      </c>
      <c r="S73" s="4">
        <f t="shared" si="25"/>
        <v>10.119999999999999</v>
      </c>
      <c r="T73" s="4">
        <f t="shared" si="26"/>
        <v>8.5599999999999987</v>
      </c>
      <c r="U73" s="4">
        <f t="shared" si="27"/>
        <v>12.479999999999999</v>
      </c>
      <c r="V73" s="4">
        <f t="shared" si="28"/>
        <v>10.24</v>
      </c>
      <c r="W73" s="4">
        <f t="shared" si="30"/>
        <v>7.62</v>
      </c>
      <c r="X73" s="4">
        <f t="shared" si="31"/>
        <v>9.2800000000000011</v>
      </c>
      <c r="Y73" s="4">
        <f t="shared" si="31"/>
        <v>7.1873611111111115</v>
      </c>
      <c r="Z73" s="4">
        <f t="shared" si="32"/>
        <v>9.8232499999999998</v>
      </c>
    </row>
    <row r="74" spans="2:30" x14ac:dyDescent="0.15">
      <c r="B74" s="1">
        <v>37966</v>
      </c>
      <c r="C74" s="4">
        <v>15.870833333333332</v>
      </c>
      <c r="D74" s="6">
        <v>12</v>
      </c>
      <c r="E74" s="6">
        <v>7.5</v>
      </c>
      <c r="F74" s="6">
        <v>5.2</v>
      </c>
      <c r="G74" s="4">
        <v>8.5</v>
      </c>
      <c r="H74" s="4">
        <v>11.9</v>
      </c>
      <c r="I74" s="4">
        <v>15.5</v>
      </c>
      <c r="J74" s="4">
        <v>9</v>
      </c>
      <c r="K74" s="4">
        <v>9</v>
      </c>
      <c r="L74" s="32">
        <v>13.4</v>
      </c>
      <c r="M74" s="65">
        <v>11.367361111111116</v>
      </c>
      <c r="N74" s="2">
        <f t="shared" si="33"/>
        <v>37966</v>
      </c>
      <c r="O74" s="4">
        <f t="shared" si="22"/>
        <v>12.970000000000002</v>
      </c>
      <c r="P74" s="4">
        <f t="shared" si="29"/>
        <v>10.4</v>
      </c>
      <c r="Q74" s="4">
        <f t="shared" si="23"/>
        <v>8.9</v>
      </c>
      <c r="R74" s="4">
        <f t="shared" si="24"/>
        <v>7.08</v>
      </c>
      <c r="S74" s="4">
        <f t="shared" si="25"/>
        <v>9.9</v>
      </c>
      <c r="T74" s="4">
        <f t="shared" si="26"/>
        <v>9.7200000000000006</v>
      </c>
      <c r="U74" s="4">
        <f t="shared" si="27"/>
        <v>13.719999999999999</v>
      </c>
      <c r="V74" s="4">
        <f t="shared" si="28"/>
        <v>9.76</v>
      </c>
      <c r="W74" s="4">
        <f t="shared" si="30"/>
        <v>8.18</v>
      </c>
      <c r="X74" s="4">
        <f t="shared" si="31"/>
        <v>8.6</v>
      </c>
      <c r="Y74" s="4">
        <f t="shared" si="31"/>
        <v>8.0304166666666692</v>
      </c>
      <c r="Z74" s="4">
        <f t="shared" si="32"/>
        <v>9.9229999999999983</v>
      </c>
      <c r="AA74" s="55">
        <v>-6</v>
      </c>
      <c r="AB74" s="33">
        <v>-5</v>
      </c>
      <c r="AC74" s="41">
        <v>-7</v>
      </c>
      <c r="AD74" s="38">
        <v>-6</v>
      </c>
    </row>
    <row r="75" spans="2:30" x14ac:dyDescent="0.15">
      <c r="B75" s="1">
        <v>37967</v>
      </c>
      <c r="C75" s="4">
        <v>13.1625</v>
      </c>
      <c r="D75" s="6">
        <v>12</v>
      </c>
      <c r="E75" s="6">
        <v>8.6999999999999993</v>
      </c>
      <c r="F75" s="6">
        <v>5.2</v>
      </c>
      <c r="G75" s="4">
        <v>6.9</v>
      </c>
      <c r="H75" s="4">
        <v>8.3000000000000007</v>
      </c>
      <c r="I75" s="4">
        <v>12.2</v>
      </c>
      <c r="J75" s="4">
        <v>13.3</v>
      </c>
      <c r="K75" s="4">
        <v>5.0999999999999996</v>
      </c>
      <c r="L75" s="32">
        <v>10.3</v>
      </c>
      <c r="M75" s="65">
        <v>10.009722222222221</v>
      </c>
      <c r="N75" s="2">
        <f t="shared" si="33"/>
        <v>37967</v>
      </c>
      <c r="O75" s="4">
        <f t="shared" si="22"/>
        <v>14.0625</v>
      </c>
      <c r="P75" s="4">
        <f t="shared" si="29"/>
        <v>10.32</v>
      </c>
      <c r="Q75" s="4">
        <f t="shared" si="23"/>
        <v>8.3200000000000021</v>
      </c>
      <c r="R75" s="4">
        <f t="shared" si="24"/>
        <v>6.58</v>
      </c>
      <c r="S75" s="4">
        <f t="shared" si="25"/>
        <v>9.4600000000000009</v>
      </c>
      <c r="T75" s="4">
        <f t="shared" si="26"/>
        <v>10.040000000000001</v>
      </c>
      <c r="U75" s="4">
        <f t="shared" si="27"/>
        <v>13.84</v>
      </c>
      <c r="V75" s="4">
        <f t="shared" si="28"/>
        <v>10.680000000000001</v>
      </c>
      <c r="W75" s="4">
        <f t="shared" si="30"/>
        <v>7.3400000000000007</v>
      </c>
      <c r="X75" s="4">
        <f t="shared" si="31"/>
        <v>8.5</v>
      </c>
      <c r="Y75" s="4">
        <f t="shared" si="31"/>
        <v>8.8470833333333356</v>
      </c>
      <c r="Z75" s="4">
        <f t="shared" si="32"/>
        <v>9.9142500000000009</v>
      </c>
    </row>
    <row r="76" spans="2:30" x14ac:dyDescent="0.15">
      <c r="B76" s="1">
        <v>37968</v>
      </c>
      <c r="C76" s="4">
        <v>11.35</v>
      </c>
      <c r="D76" s="6">
        <v>17.899999999999999</v>
      </c>
      <c r="E76" s="6">
        <v>8.9</v>
      </c>
      <c r="F76" s="6">
        <v>8</v>
      </c>
      <c r="G76" s="4">
        <v>7.8</v>
      </c>
      <c r="H76" s="4">
        <v>6.3</v>
      </c>
      <c r="I76" s="4">
        <v>11.6</v>
      </c>
      <c r="J76" s="4">
        <v>14.7</v>
      </c>
      <c r="K76" s="4">
        <v>9.1</v>
      </c>
      <c r="L76" s="32">
        <v>7.4</v>
      </c>
      <c r="M76" s="65">
        <v>10.228472222222218</v>
      </c>
      <c r="N76" s="2">
        <f t="shared" si="33"/>
        <v>37968</v>
      </c>
      <c r="O76" s="4">
        <f t="shared" si="22"/>
        <v>14.032499999999999</v>
      </c>
      <c r="P76" s="4">
        <f t="shared" si="29"/>
        <v>11.94</v>
      </c>
      <c r="Q76" s="4">
        <f t="shared" si="23"/>
        <v>7.9</v>
      </c>
      <c r="R76" s="4">
        <f t="shared" si="24"/>
        <v>6.14</v>
      </c>
      <c r="S76" s="4">
        <f t="shared" si="25"/>
        <v>9.379999999999999</v>
      </c>
      <c r="T76" s="4">
        <f t="shared" si="26"/>
        <v>9.379999999999999</v>
      </c>
      <c r="U76" s="4">
        <f t="shared" si="27"/>
        <v>14.179999999999998</v>
      </c>
      <c r="V76" s="4">
        <f t="shared" si="28"/>
        <v>11.66</v>
      </c>
      <c r="W76" s="4">
        <f t="shared" si="30"/>
        <v>7.8400000000000007</v>
      </c>
      <c r="X76" s="4">
        <f t="shared" si="31"/>
        <v>8.7799999999999994</v>
      </c>
      <c r="Y76" s="4">
        <f t="shared" si="31"/>
        <v>9.7694444444444439</v>
      </c>
      <c r="Z76" s="4">
        <f t="shared" si="32"/>
        <v>10.123249999999999</v>
      </c>
    </row>
    <row r="77" spans="2:30" x14ac:dyDescent="0.15">
      <c r="B77" s="1">
        <v>37969</v>
      </c>
      <c r="C77" s="4">
        <v>10.829166666666666</v>
      </c>
      <c r="D77" s="4">
        <v>15.6</v>
      </c>
      <c r="E77" s="4">
        <v>10.1</v>
      </c>
      <c r="F77" s="4">
        <v>13.8</v>
      </c>
      <c r="G77" s="4">
        <v>8.6</v>
      </c>
      <c r="H77" s="4">
        <v>4.5999999999999996</v>
      </c>
      <c r="I77" s="4">
        <v>12.8</v>
      </c>
      <c r="J77" s="4">
        <v>11.4</v>
      </c>
      <c r="K77" s="4">
        <v>8.1999999999999993</v>
      </c>
      <c r="L77" s="32">
        <v>7.9</v>
      </c>
      <c r="M77" s="65">
        <v>12.287500000000001</v>
      </c>
      <c r="N77" s="2">
        <f t="shared" si="33"/>
        <v>37969</v>
      </c>
      <c r="O77" s="4">
        <f t="shared" si="22"/>
        <v>13.401666666666666</v>
      </c>
      <c r="P77" s="4">
        <f t="shared" si="29"/>
        <v>13.2</v>
      </c>
      <c r="Q77" s="4">
        <f t="shared" si="23"/>
        <v>8.4</v>
      </c>
      <c r="R77" s="4">
        <f t="shared" si="24"/>
        <v>7.44</v>
      </c>
      <c r="S77" s="4">
        <f t="shared" si="25"/>
        <v>8.42</v>
      </c>
      <c r="T77" s="4">
        <f t="shared" si="26"/>
        <v>8.7399999999999984</v>
      </c>
      <c r="U77" s="4">
        <f t="shared" si="27"/>
        <v>13.960000000000003</v>
      </c>
      <c r="V77" s="4">
        <f t="shared" si="28"/>
        <v>11.58</v>
      </c>
      <c r="W77" s="4">
        <f t="shared" si="30"/>
        <v>8.1999999999999993</v>
      </c>
      <c r="X77" s="4">
        <f t="shared" si="31"/>
        <v>9.42</v>
      </c>
      <c r="Y77" s="4">
        <f t="shared" si="31"/>
        <v>10.738611111111112</v>
      </c>
      <c r="Z77" s="4">
        <f t="shared" si="32"/>
        <v>10.276166666666667</v>
      </c>
    </row>
    <row r="78" spans="2:30" x14ac:dyDescent="0.15">
      <c r="B78" s="1">
        <v>37970</v>
      </c>
      <c r="C78" s="4">
        <v>7.0583333333333309</v>
      </c>
      <c r="D78" s="4">
        <v>8.1</v>
      </c>
      <c r="E78" s="4">
        <v>10.4</v>
      </c>
      <c r="F78" s="4">
        <v>15.8</v>
      </c>
      <c r="G78" s="4">
        <v>8.4</v>
      </c>
      <c r="H78" s="4">
        <v>6.7</v>
      </c>
      <c r="I78" s="4">
        <v>14.1</v>
      </c>
      <c r="J78" s="4">
        <v>8.6</v>
      </c>
      <c r="K78" s="4">
        <v>7.7</v>
      </c>
      <c r="L78" s="32">
        <v>7.2</v>
      </c>
      <c r="M78" s="65">
        <v>11.77569444444444</v>
      </c>
      <c r="N78" s="2">
        <f t="shared" si="33"/>
        <v>37970</v>
      </c>
      <c r="O78" s="4">
        <f t="shared" si="22"/>
        <v>11.654166666666665</v>
      </c>
      <c r="P78" s="4">
        <f t="shared" si="29"/>
        <v>13.12</v>
      </c>
      <c r="Q78" s="4">
        <f t="shared" si="23"/>
        <v>9.120000000000001</v>
      </c>
      <c r="R78" s="4">
        <f t="shared" si="24"/>
        <v>9.6</v>
      </c>
      <c r="S78" s="4">
        <f t="shared" si="25"/>
        <v>8.0399999999999991</v>
      </c>
      <c r="T78" s="4">
        <f t="shared" si="26"/>
        <v>7.5600000000000005</v>
      </c>
      <c r="U78" s="4">
        <f t="shared" si="27"/>
        <v>13.239999999999998</v>
      </c>
      <c r="V78" s="4">
        <f t="shared" si="28"/>
        <v>11.4</v>
      </c>
      <c r="W78" s="4">
        <f t="shared" si="30"/>
        <v>7.82</v>
      </c>
      <c r="X78" s="4">
        <f t="shared" si="31"/>
        <v>9.24</v>
      </c>
      <c r="Y78" s="4">
        <f t="shared" si="31"/>
        <v>11.133749999999999</v>
      </c>
      <c r="Z78" s="4">
        <f t="shared" si="32"/>
        <v>10.079416666666667</v>
      </c>
    </row>
    <row r="79" spans="2:30" x14ac:dyDescent="0.15">
      <c r="B79" s="1">
        <v>37971</v>
      </c>
      <c r="C79" s="4">
        <v>6.2583333333333302</v>
      </c>
      <c r="D79" s="4">
        <v>5.7</v>
      </c>
      <c r="E79" s="4">
        <v>6.6</v>
      </c>
      <c r="F79" s="4">
        <v>13</v>
      </c>
      <c r="G79" s="4">
        <v>7.8</v>
      </c>
      <c r="H79" s="4">
        <v>9</v>
      </c>
      <c r="I79" s="4">
        <v>9.9</v>
      </c>
      <c r="J79" s="4">
        <v>5.8</v>
      </c>
      <c r="K79" s="4">
        <v>7.9</v>
      </c>
      <c r="L79" s="32">
        <v>11.6</v>
      </c>
      <c r="M79" s="65">
        <v>14.106944444444446</v>
      </c>
      <c r="N79" s="2">
        <f t="shared" si="33"/>
        <v>37971</v>
      </c>
      <c r="O79" s="4">
        <f t="shared" si="22"/>
        <v>9.7316666666666656</v>
      </c>
      <c r="P79" s="4">
        <f t="shared" si="29"/>
        <v>11.860000000000001</v>
      </c>
      <c r="Q79" s="4">
        <f t="shared" si="23"/>
        <v>8.9400000000000013</v>
      </c>
      <c r="R79" s="4">
        <f t="shared" si="24"/>
        <v>11.16</v>
      </c>
      <c r="S79" s="4">
        <f t="shared" si="25"/>
        <v>7.8999999999999986</v>
      </c>
      <c r="T79" s="4">
        <f t="shared" si="26"/>
        <v>6.9800000000000013</v>
      </c>
      <c r="U79" s="4">
        <f t="shared" si="27"/>
        <v>12.12</v>
      </c>
      <c r="V79" s="4">
        <f t="shared" si="28"/>
        <v>10.76</v>
      </c>
      <c r="W79" s="4">
        <f t="shared" si="30"/>
        <v>7.6</v>
      </c>
      <c r="X79" s="4">
        <f t="shared" si="31"/>
        <v>8.8800000000000008</v>
      </c>
      <c r="Y79" s="4">
        <f t="shared" si="31"/>
        <v>11.681666666666665</v>
      </c>
      <c r="Z79" s="4">
        <f t="shared" si="32"/>
        <v>9.5931666666666668</v>
      </c>
    </row>
    <row r="80" spans="2:30" x14ac:dyDescent="0.15">
      <c r="B80" s="1">
        <v>37972</v>
      </c>
      <c r="C80" s="4">
        <v>4.445833333333332</v>
      </c>
      <c r="D80" s="4">
        <v>7.1</v>
      </c>
      <c r="E80" s="4">
        <v>4.9000000000000004</v>
      </c>
      <c r="F80" s="4">
        <v>13.2</v>
      </c>
      <c r="G80" s="4">
        <v>7.7</v>
      </c>
      <c r="H80" s="4">
        <v>4.7</v>
      </c>
      <c r="I80" s="4">
        <v>5.3</v>
      </c>
      <c r="J80" s="4">
        <v>5.7</v>
      </c>
      <c r="K80" s="4">
        <v>3.9</v>
      </c>
      <c r="L80" s="32">
        <v>11.6</v>
      </c>
      <c r="M80" s="65">
        <v>16.96875</v>
      </c>
      <c r="N80" s="2">
        <f t="shared" si="33"/>
        <v>37972</v>
      </c>
      <c r="O80" s="4">
        <f t="shared" si="22"/>
        <v>7.9883333333333324</v>
      </c>
      <c r="P80" s="4">
        <f t="shared" si="29"/>
        <v>10.88</v>
      </c>
      <c r="Q80" s="4">
        <f t="shared" si="23"/>
        <v>8.18</v>
      </c>
      <c r="R80" s="4">
        <f t="shared" si="24"/>
        <v>12.76</v>
      </c>
      <c r="S80" s="4">
        <f t="shared" si="25"/>
        <v>8.0599999999999987</v>
      </c>
      <c r="T80" s="4">
        <f t="shared" si="26"/>
        <v>6.26</v>
      </c>
      <c r="U80" s="4">
        <f t="shared" si="27"/>
        <v>10.739999999999998</v>
      </c>
      <c r="V80" s="4">
        <f t="shared" si="28"/>
        <v>9.24</v>
      </c>
      <c r="W80" s="4">
        <f t="shared" si="30"/>
        <v>7.3599999999999994</v>
      </c>
      <c r="X80" s="4">
        <f t="shared" si="31"/>
        <v>9.14</v>
      </c>
      <c r="Y80" s="4">
        <f t="shared" si="31"/>
        <v>13.073472222222222</v>
      </c>
      <c r="Z80" s="4">
        <f t="shared" si="32"/>
        <v>9.0608333333333313</v>
      </c>
    </row>
    <row r="81" spans="2:30" x14ac:dyDescent="0.15">
      <c r="B81" s="1">
        <v>37973</v>
      </c>
      <c r="C81" s="4">
        <v>4.6916666666666673</v>
      </c>
      <c r="D81" s="4">
        <v>9.5</v>
      </c>
      <c r="E81" s="4">
        <v>5.5</v>
      </c>
      <c r="F81" s="4">
        <v>8</v>
      </c>
      <c r="G81" s="4">
        <v>8.6</v>
      </c>
      <c r="H81" s="4">
        <v>4.0999999999999996</v>
      </c>
      <c r="I81" s="4">
        <v>5</v>
      </c>
      <c r="J81" s="4">
        <v>9.5</v>
      </c>
      <c r="K81" s="4">
        <v>5.3</v>
      </c>
      <c r="L81" s="32">
        <v>10.4</v>
      </c>
      <c r="M81" s="65">
        <v>14.258333333333338</v>
      </c>
      <c r="N81" s="2">
        <f t="shared" si="33"/>
        <v>37973</v>
      </c>
      <c r="O81" s="4">
        <f t="shared" si="22"/>
        <v>6.6566666666666645</v>
      </c>
      <c r="P81" s="4">
        <f t="shared" si="29"/>
        <v>9.1999999999999993</v>
      </c>
      <c r="Q81" s="4">
        <f t="shared" si="23"/>
        <v>7.5</v>
      </c>
      <c r="R81" s="4">
        <f t="shared" si="24"/>
        <v>12.76</v>
      </c>
      <c r="S81" s="4">
        <f t="shared" si="25"/>
        <v>8.2200000000000006</v>
      </c>
      <c r="T81" s="4">
        <f t="shared" si="26"/>
        <v>5.82</v>
      </c>
      <c r="U81" s="4">
        <f t="shared" si="27"/>
        <v>9.4199999999999982</v>
      </c>
      <c r="V81" s="4">
        <f t="shared" si="28"/>
        <v>8.1999999999999993</v>
      </c>
      <c r="W81" s="4">
        <f t="shared" si="30"/>
        <v>6.5999999999999988</v>
      </c>
      <c r="X81" s="4">
        <f t="shared" si="31"/>
        <v>9.74</v>
      </c>
      <c r="Y81" s="4">
        <f t="shared" si="31"/>
        <v>13.879444444444445</v>
      </c>
      <c r="Z81" s="4">
        <f t="shared" si="32"/>
        <v>8.4116666666666653</v>
      </c>
      <c r="AA81" s="55">
        <v>-7</v>
      </c>
      <c r="AC81" s="41">
        <v>-7</v>
      </c>
    </row>
    <row r="82" spans="2:30" x14ac:dyDescent="0.15">
      <c r="B82" s="1">
        <v>37974</v>
      </c>
      <c r="C82" s="4">
        <v>2.8083333333333331</v>
      </c>
      <c r="D82" s="4">
        <v>10.6</v>
      </c>
      <c r="E82" s="4">
        <v>7.1</v>
      </c>
      <c r="F82" s="4">
        <v>5.0999999999999996</v>
      </c>
      <c r="G82" s="4">
        <v>6.7</v>
      </c>
      <c r="H82" s="4">
        <v>6.2</v>
      </c>
      <c r="I82" s="4">
        <v>7.6</v>
      </c>
      <c r="J82" s="4">
        <v>13.9</v>
      </c>
      <c r="K82" s="4">
        <v>6.3</v>
      </c>
      <c r="L82" s="32">
        <v>9.6</v>
      </c>
      <c r="M82" s="65">
        <v>9.6958333333333382</v>
      </c>
      <c r="N82" s="2">
        <f t="shared" si="33"/>
        <v>37974</v>
      </c>
      <c r="O82" s="4">
        <f t="shared" si="22"/>
        <v>5.0524999999999984</v>
      </c>
      <c r="P82" s="4">
        <f t="shared" si="29"/>
        <v>8.1999999999999993</v>
      </c>
      <c r="Q82" s="4">
        <f t="shared" si="23"/>
        <v>6.9</v>
      </c>
      <c r="R82" s="4">
        <f t="shared" si="24"/>
        <v>11.02</v>
      </c>
      <c r="S82" s="4">
        <f t="shared" si="25"/>
        <v>7.8400000000000007</v>
      </c>
      <c r="T82" s="4">
        <f t="shared" si="26"/>
        <v>6.14</v>
      </c>
      <c r="U82" s="4">
        <f t="shared" si="27"/>
        <v>8.379999999999999</v>
      </c>
      <c r="V82" s="4">
        <f t="shared" si="28"/>
        <v>8.6999999999999993</v>
      </c>
      <c r="W82" s="4">
        <f t="shared" si="30"/>
        <v>6.2200000000000006</v>
      </c>
      <c r="X82" s="4">
        <f t="shared" si="31"/>
        <v>10.08</v>
      </c>
      <c r="Y82" s="4">
        <f t="shared" si="31"/>
        <v>13.361111111111111</v>
      </c>
      <c r="Z82" s="4">
        <f t="shared" si="32"/>
        <v>7.8532500000000001</v>
      </c>
    </row>
    <row r="83" spans="2:30" x14ac:dyDescent="0.15">
      <c r="B83" s="1">
        <v>37975</v>
      </c>
      <c r="C83" s="4">
        <v>3.4583333333333335</v>
      </c>
      <c r="D83" s="4">
        <v>15.5</v>
      </c>
      <c r="E83" s="4">
        <v>5.7</v>
      </c>
      <c r="F83" s="4">
        <v>4.8</v>
      </c>
      <c r="G83" s="4">
        <v>7</v>
      </c>
      <c r="H83" s="4">
        <v>10.8</v>
      </c>
      <c r="I83" s="4">
        <v>12</v>
      </c>
      <c r="J83" s="4">
        <v>15.3</v>
      </c>
      <c r="K83" s="4">
        <v>6.5</v>
      </c>
      <c r="L83" s="32">
        <v>12.5</v>
      </c>
      <c r="M83" s="65">
        <v>9.6972222222222264</v>
      </c>
      <c r="N83" s="2">
        <f t="shared" si="33"/>
        <v>37975</v>
      </c>
      <c r="O83" s="4">
        <f t="shared" si="22"/>
        <v>4.3324999999999987</v>
      </c>
      <c r="P83" s="4">
        <f t="shared" si="29"/>
        <v>9.68</v>
      </c>
      <c r="Q83" s="4">
        <f t="shared" si="23"/>
        <v>5.96</v>
      </c>
      <c r="R83" s="4">
        <f t="shared" si="24"/>
        <v>8.82</v>
      </c>
      <c r="S83" s="4">
        <f t="shared" si="25"/>
        <v>7.56</v>
      </c>
      <c r="T83" s="4">
        <f t="shared" si="26"/>
        <v>6.9599999999999991</v>
      </c>
      <c r="U83" s="4">
        <f t="shared" si="27"/>
        <v>7.9599999999999991</v>
      </c>
      <c r="V83" s="4">
        <f t="shared" si="28"/>
        <v>10.040000000000001</v>
      </c>
      <c r="W83" s="4">
        <f t="shared" si="30"/>
        <v>5.98</v>
      </c>
      <c r="X83" s="4">
        <f t="shared" si="31"/>
        <v>11.14</v>
      </c>
      <c r="Y83" s="4">
        <f t="shared" si="31"/>
        <v>12.94541666666667</v>
      </c>
      <c r="Z83" s="4">
        <f t="shared" si="32"/>
        <v>7.8432500000000003</v>
      </c>
    </row>
    <row r="84" spans="2:30" x14ac:dyDescent="0.15">
      <c r="B84" s="1">
        <v>37976</v>
      </c>
      <c r="C84" s="4">
        <v>4.7</v>
      </c>
      <c r="D84" s="4">
        <v>16.5</v>
      </c>
      <c r="E84" s="4">
        <v>8.1</v>
      </c>
      <c r="F84" s="4">
        <v>12.4</v>
      </c>
      <c r="G84" s="4">
        <v>6.1</v>
      </c>
      <c r="H84" s="4">
        <v>6.2</v>
      </c>
      <c r="I84" s="4">
        <v>14.1</v>
      </c>
      <c r="J84" s="4">
        <v>17.399999999999999</v>
      </c>
      <c r="K84" s="4">
        <v>5.8</v>
      </c>
      <c r="L84" s="32">
        <v>15.3</v>
      </c>
      <c r="M84" s="65">
        <v>8.2034722222222225</v>
      </c>
      <c r="N84" s="2">
        <f t="shared" si="33"/>
        <v>37976</v>
      </c>
      <c r="O84" s="4">
        <f t="shared" si="22"/>
        <v>4.0208333333333339</v>
      </c>
      <c r="P84" s="4">
        <f t="shared" si="29"/>
        <v>11.84</v>
      </c>
      <c r="Q84" s="4">
        <f t="shared" si="23"/>
        <v>6.26</v>
      </c>
      <c r="R84" s="4">
        <f t="shared" si="24"/>
        <v>8.6999999999999993</v>
      </c>
      <c r="S84" s="4">
        <f t="shared" si="25"/>
        <v>7.2200000000000006</v>
      </c>
      <c r="T84" s="4">
        <f t="shared" si="26"/>
        <v>6.4</v>
      </c>
      <c r="U84" s="4">
        <f t="shared" si="27"/>
        <v>8.8000000000000007</v>
      </c>
      <c r="V84" s="4">
        <f t="shared" si="28"/>
        <v>12.360000000000001</v>
      </c>
      <c r="W84" s="4">
        <f t="shared" si="30"/>
        <v>5.5600000000000005</v>
      </c>
      <c r="X84" s="4">
        <f t="shared" si="31"/>
        <v>11.88</v>
      </c>
      <c r="Y84" s="4">
        <f t="shared" si="31"/>
        <v>11.764722222222225</v>
      </c>
      <c r="Z84" s="4">
        <f t="shared" si="32"/>
        <v>8.3040833333333328</v>
      </c>
    </row>
    <row r="85" spans="2:30" x14ac:dyDescent="0.15">
      <c r="B85" s="1">
        <v>37977</v>
      </c>
      <c r="C85" s="4">
        <v>6.5166666666666666</v>
      </c>
      <c r="D85" s="4">
        <v>14.2</v>
      </c>
      <c r="E85" s="4">
        <v>7</v>
      </c>
      <c r="F85" s="4">
        <v>12</v>
      </c>
      <c r="G85" s="4">
        <v>6.1</v>
      </c>
      <c r="H85" s="4">
        <v>4.4000000000000004</v>
      </c>
      <c r="I85" s="4">
        <v>13.5</v>
      </c>
      <c r="J85" s="4">
        <v>16.100000000000001</v>
      </c>
      <c r="K85" s="4">
        <v>6.3</v>
      </c>
      <c r="L85" s="32">
        <v>15.9</v>
      </c>
      <c r="M85" s="65">
        <v>10.609722222222226</v>
      </c>
      <c r="N85" s="2">
        <f t="shared" si="33"/>
        <v>37977</v>
      </c>
      <c r="O85" s="4">
        <f t="shared" si="22"/>
        <v>4.4350000000000005</v>
      </c>
      <c r="P85" s="4">
        <f t="shared" si="29"/>
        <v>13.26</v>
      </c>
      <c r="Q85" s="4">
        <f t="shared" si="23"/>
        <v>6.68</v>
      </c>
      <c r="R85" s="4">
        <f t="shared" si="24"/>
        <v>8.4599999999999991</v>
      </c>
      <c r="S85" s="4">
        <f t="shared" si="25"/>
        <v>6.9</v>
      </c>
      <c r="T85" s="4">
        <f t="shared" si="26"/>
        <v>6.3400000000000007</v>
      </c>
      <c r="U85" s="4">
        <f t="shared" si="27"/>
        <v>10.440000000000001</v>
      </c>
      <c r="V85" s="4">
        <f t="shared" si="28"/>
        <v>14.440000000000001</v>
      </c>
      <c r="W85" s="4">
        <f t="shared" si="30"/>
        <v>6.0400000000000009</v>
      </c>
      <c r="X85" s="4">
        <f t="shared" si="31"/>
        <v>12.739999999999998</v>
      </c>
      <c r="Y85" s="4">
        <f t="shared" si="31"/>
        <v>10.49291666666667</v>
      </c>
      <c r="Z85" s="4">
        <f t="shared" si="32"/>
        <v>8.9734999999999996</v>
      </c>
    </row>
    <row r="86" spans="2:30" x14ac:dyDescent="0.15">
      <c r="B86" s="1">
        <v>37978</v>
      </c>
      <c r="C86" s="4">
        <v>10.295833333333333</v>
      </c>
      <c r="D86" s="4">
        <v>11.3</v>
      </c>
      <c r="E86" s="4">
        <v>4.8</v>
      </c>
      <c r="F86" s="4">
        <v>5.6</v>
      </c>
      <c r="G86" s="4">
        <v>6.9</v>
      </c>
      <c r="H86" s="4">
        <v>7</v>
      </c>
      <c r="I86" s="4">
        <v>16</v>
      </c>
      <c r="J86" s="4">
        <v>11.2</v>
      </c>
      <c r="K86" s="4">
        <v>7.8</v>
      </c>
      <c r="L86" s="32">
        <v>14.1</v>
      </c>
      <c r="M86" s="65">
        <v>9.4583333333333339</v>
      </c>
      <c r="N86" s="2">
        <f t="shared" si="33"/>
        <v>37978</v>
      </c>
      <c r="O86" s="4">
        <f t="shared" si="22"/>
        <v>5.5558333333333341</v>
      </c>
      <c r="P86" s="4">
        <f t="shared" si="29"/>
        <v>13.62</v>
      </c>
      <c r="Q86" s="4">
        <f t="shared" si="23"/>
        <v>6.5399999999999991</v>
      </c>
      <c r="R86" s="4">
        <f t="shared" si="24"/>
        <v>7.9799999999999995</v>
      </c>
      <c r="S86" s="4">
        <f t="shared" si="25"/>
        <v>6.56</v>
      </c>
      <c r="T86" s="4">
        <f t="shared" si="26"/>
        <v>6.92</v>
      </c>
      <c r="U86" s="4">
        <f t="shared" si="27"/>
        <v>12.64</v>
      </c>
      <c r="V86" s="4">
        <f t="shared" si="28"/>
        <v>14.780000000000001</v>
      </c>
      <c r="W86" s="4">
        <f t="shared" si="30"/>
        <v>6.5400000000000009</v>
      </c>
      <c r="X86" s="4">
        <f t="shared" si="31"/>
        <v>13.48</v>
      </c>
      <c r="Y86" s="4">
        <f>IF(M86="","",AVERAGE(M82:M86))</f>
        <v>9.5329166666666687</v>
      </c>
      <c r="Z86" s="4">
        <f t="shared" si="32"/>
        <v>9.4615833333333335</v>
      </c>
    </row>
    <row r="87" spans="2:30" x14ac:dyDescent="0.15">
      <c r="B87" s="1">
        <v>37979</v>
      </c>
      <c r="C87" s="4">
        <v>11.333333333333336</v>
      </c>
      <c r="D87" s="6">
        <v>8.9</v>
      </c>
      <c r="E87" s="6">
        <v>4.5</v>
      </c>
      <c r="F87" s="6">
        <v>3</v>
      </c>
      <c r="G87" s="4">
        <v>7.2</v>
      </c>
      <c r="H87" s="4">
        <v>8</v>
      </c>
      <c r="I87" s="4">
        <v>13.3</v>
      </c>
      <c r="J87" s="4">
        <v>8.6</v>
      </c>
      <c r="K87" s="4">
        <v>12.9</v>
      </c>
      <c r="L87" s="32">
        <v>8.1</v>
      </c>
      <c r="M87" s="65">
        <v>9.5548611111111086</v>
      </c>
      <c r="N87" s="2">
        <f t="shared" si="33"/>
        <v>37979</v>
      </c>
      <c r="O87" s="4">
        <f t="shared" si="22"/>
        <v>7.2608333333333333</v>
      </c>
      <c r="P87" s="4">
        <f t="shared" si="29"/>
        <v>13.280000000000001</v>
      </c>
      <c r="Q87" s="4">
        <f t="shared" si="23"/>
        <v>6.0200000000000005</v>
      </c>
      <c r="R87" s="4">
        <f t="shared" si="24"/>
        <v>7.56</v>
      </c>
      <c r="S87" s="4">
        <f t="shared" si="25"/>
        <v>6.660000000000001</v>
      </c>
      <c r="T87" s="4">
        <f t="shared" si="26"/>
        <v>7.2799999999999994</v>
      </c>
      <c r="U87" s="4">
        <f t="shared" si="27"/>
        <v>13.780000000000001</v>
      </c>
      <c r="V87" s="4">
        <f t="shared" si="28"/>
        <v>13.719999999999999</v>
      </c>
      <c r="W87" s="4">
        <f t="shared" si="30"/>
        <v>7.8600000000000012</v>
      </c>
      <c r="X87" s="4">
        <f t="shared" si="31"/>
        <v>13.180000000000001</v>
      </c>
      <c r="Y87" s="4">
        <f t="shared" si="31"/>
        <v>9.5047222222222238</v>
      </c>
      <c r="Z87" s="4">
        <f t="shared" si="32"/>
        <v>9.6600833333333345</v>
      </c>
      <c r="AB87" s="33">
        <v>-7</v>
      </c>
      <c r="AD87" s="38">
        <v>-8</v>
      </c>
    </row>
    <row r="88" spans="2:30" x14ac:dyDescent="0.15">
      <c r="B88" s="1">
        <v>37980</v>
      </c>
      <c r="C88" s="4">
        <v>11.975</v>
      </c>
      <c r="D88" s="6">
        <v>5.3</v>
      </c>
      <c r="E88" s="6">
        <v>3.7</v>
      </c>
      <c r="F88" s="6">
        <v>6.5</v>
      </c>
      <c r="G88" s="4">
        <v>9</v>
      </c>
      <c r="H88" s="4">
        <v>8.5</v>
      </c>
      <c r="I88" s="4">
        <v>11.4</v>
      </c>
      <c r="J88" s="4">
        <v>12.3</v>
      </c>
      <c r="K88" s="4">
        <v>8.4</v>
      </c>
      <c r="L88" s="32">
        <v>9</v>
      </c>
      <c r="M88" s="65">
        <v>13.912499999999994</v>
      </c>
      <c r="N88" s="2">
        <f t="shared" si="33"/>
        <v>37980</v>
      </c>
      <c r="O88" s="4">
        <f t="shared" si="22"/>
        <v>8.9641666666666673</v>
      </c>
      <c r="P88" s="4">
        <f t="shared" si="29"/>
        <v>11.239999999999998</v>
      </c>
      <c r="Q88" s="4">
        <f t="shared" si="23"/>
        <v>5.6199999999999992</v>
      </c>
      <c r="R88" s="4">
        <f t="shared" si="24"/>
        <v>7.9</v>
      </c>
      <c r="S88" s="4">
        <f t="shared" si="25"/>
        <v>7.06</v>
      </c>
      <c r="T88" s="4">
        <f t="shared" si="26"/>
        <v>6.82</v>
      </c>
      <c r="U88" s="4">
        <f t="shared" si="27"/>
        <v>13.660000000000002</v>
      </c>
      <c r="V88" s="4">
        <f t="shared" si="28"/>
        <v>13.120000000000001</v>
      </c>
      <c r="W88" s="4">
        <f t="shared" si="30"/>
        <v>8.2399999999999984</v>
      </c>
      <c r="X88" s="4">
        <f t="shared" si="31"/>
        <v>12.48</v>
      </c>
      <c r="Y88" s="4">
        <f t="shared" si="31"/>
        <v>10.347777777777777</v>
      </c>
      <c r="Z88" s="4">
        <f t="shared" si="32"/>
        <v>9.5104166666666679</v>
      </c>
      <c r="AA88" s="55">
        <v>-8</v>
      </c>
      <c r="AC88" s="41">
        <v>-8</v>
      </c>
    </row>
    <row r="89" spans="2:30" x14ac:dyDescent="0.15">
      <c r="B89" s="1">
        <v>37981</v>
      </c>
      <c r="C89" s="4">
        <v>7.979166666666667</v>
      </c>
      <c r="D89" s="6">
        <v>5.3</v>
      </c>
      <c r="E89" s="6">
        <v>4.5999999999999996</v>
      </c>
      <c r="F89" s="6">
        <v>5.0999999999999996</v>
      </c>
      <c r="G89" s="4">
        <v>10.199999999999999</v>
      </c>
      <c r="H89" s="4">
        <v>4</v>
      </c>
      <c r="I89" s="4">
        <v>9.6999999999999993</v>
      </c>
      <c r="J89" s="4">
        <v>16.5</v>
      </c>
      <c r="K89" s="4">
        <v>6.8</v>
      </c>
      <c r="L89" s="32">
        <v>10.9</v>
      </c>
      <c r="M89" s="65">
        <v>14.952777777777774</v>
      </c>
      <c r="N89" s="2">
        <f t="shared" si="33"/>
        <v>37981</v>
      </c>
      <c r="O89" s="4">
        <f t="shared" si="22"/>
        <v>9.620000000000001</v>
      </c>
      <c r="P89" s="4">
        <f t="shared" si="29"/>
        <v>8.9999999999999982</v>
      </c>
      <c r="Q89" s="4">
        <f t="shared" si="23"/>
        <v>4.92</v>
      </c>
      <c r="R89" s="4">
        <f t="shared" si="24"/>
        <v>6.44</v>
      </c>
      <c r="S89" s="4">
        <f t="shared" si="25"/>
        <v>7.88</v>
      </c>
      <c r="T89" s="4">
        <f t="shared" si="26"/>
        <v>6.38</v>
      </c>
      <c r="U89" s="4">
        <f t="shared" si="27"/>
        <v>12.779999999999998</v>
      </c>
      <c r="V89" s="4">
        <f t="shared" si="28"/>
        <v>12.940000000000001</v>
      </c>
      <c r="W89" s="4">
        <f t="shared" si="30"/>
        <v>8.44</v>
      </c>
      <c r="X89" s="4">
        <f t="shared" si="31"/>
        <v>11.6</v>
      </c>
      <c r="Y89" s="4">
        <f t="shared" si="31"/>
        <v>11.697638888888887</v>
      </c>
      <c r="Z89" s="4">
        <f t="shared" si="32"/>
        <v>8.9999999999999982</v>
      </c>
    </row>
    <row r="90" spans="2:30" x14ac:dyDescent="0.15">
      <c r="B90" s="1">
        <v>37982</v>
      </c>
      <c r="C90" s="4">
        <v>5.7625000000000002</v>
      </c>
      <c r="D90" s="6">
        <v>8.6</v>
      </c>
      <c r="E90" s="6">
        <v>4.4000000000000004</v>
      </c>
      <c r="F90" s="6">
        <v>7</v>
      </c>
      <c r="G90" s="4">
        <v>6.7</v>
      </c>
      <c r="H90" s="4">
        <v>8.5</v>
      </c>
      <c r="I90" s="30">
        <v>9.8000000000000007</v>
      </c>
      <c r="J90" s="32">
        <v>11.8</v>
      </c>
      <c r="K90" s="32">
        <v>6.4</v>
      </c>
      <c r="L90" s="32">
        <v>8.4</v>
      </c>
      <c r="M90" s="65">
        <v>8.2312499999999957</v>
      </c>
      <c r="N90" s="2">
        <f t="shared" si="33"/>
        <v>37982</v>
      </c>
      <c r="O90" s="4">
        <f t="shared" si="22"/>
        <v>9.4691666666666681</v>
      </c>
      <c r="P90" s="4">
        <f t="shared" si="29"/>
        <v>7.8800000000000008</v>
      </c>
      <c r="Q90" s="4">
        <f t="shared" si="23"/>
        <v>4.4000000000000004</v>
      </c>
      <c r="R90" s="4">
        <f t="shared" si="24"/>
        <v>5.4399999999999995</v>
      </c>
      <c r="S90" s="4">
        <f t="shared" si="25"/>
        <v>8</v>
      </c>
      <c r="T90" s="4">
        <f t="shared" si="26"/>
        <v>7.2</v>
      </c>
      <c r="U90" s="4">
        <f t="shared" si="27"/>
        <v>12.040000000000001</v>
      </c>
      <c r="V90" s="4">
        <f t="shared" si="28"/>
        <v>12.079999999999998</v>
      </c>
      <c r="W90" s="4">
        <f t="shared" si="30"/>
        <v>8.4599999999999991</v>
      </c>
      <c r="X90" s="4">
        <f t="shared" si="31"/>
        <v>10.1</v>
      </c>
      <c r="Y90" s="4">
        <f t="shared" si="31"/>
        <v>11.221944444444443</v>
      </c>
      <c r="Z90" s="4">
        <f t="shared" si="32"/>
        <v>8.5069166666666653</v>
      </c>
    </row>
    <row r="91" spans="2:30" x14ac:dyDescent="0.15">
      <c r="B91" s="1">
        <v>37983</v>
      </c>
      <c r="C91" s="4">
        <v>5.9083333333333341</v>
      </c>
      <c r="D91" s="6">
        <v>11.4</v>
      </c>
      <c r="E91" s="6">
        <v>7.2</v>
      </c>
      <c r="F91" s="6">
        <v>13.2</v>
      </c>
      <c r="G91" s="4">
        <v>4.5999999999999996</v>
      </c>
      <c r="H91" s="4">
        <v>9.1999999999999993</v>
      </c>
      <c r="I91" s="30">
        <v>9</v>
      </c>
      <c r="J91" s="32">
        <v>6.9</v>
      </c>
      <c r="K91" s="32">
        <v>4</v>
      </c>
      <c r="L91" s="32">
        <v>4</v>
      </c>
      <c r="M91" s="65">
        <v>7.0673611111111132</v>
      </c>
      <c r="N91" s="2">
        <f t="shared" si="33"/>
        <v>37983</v>
      </c>
      <c r="O91" s="4">
        <f t="shared" si="22"/>
        <v>8.5916666666666668</v>
      </c>
      <c r="P91" s="4">
        <f t="shared" si="29"/>
        <v>7.9</v>
      </c>
      <c r="Q91" s="4">
        <f t="shared" si="23"/>
        <v>4.88</v>
      </c>
      <c r="R91" s="4">
        <f t="shared" si="24"/>
        <v>6.9599999999999991</v>
      </c>
      <c r="S91" s="4">
        <f t="shared" si="25"/>
        <v>7.5400000000000009</v>
      </c>
      <c r="T91" s="4">
        <f t="shared" si="26"/>
        <v>7.6400000000000006</v>
      </c>
      <c r="U91" s="4">
        <f t="shared" si="27"/>
        <v>10.64</v>
      </c>
      <c r="V91" s="4">
        <f t="shared" si="28"/>
        <v>11.22</v>
      </c>
      <c r="W91" s="4">
        <f t="shared" si="30"/>
        <v>7.7</v>
      </c>
      <c r="X91" s="4">
        <f t="shared" si="31"/>
        <v>8.08</v>
      </c>
      <c r="Y91" s="4">
        <f t="shared" si="31"/>
        <v>10.743749999999997</v>
      </c>
      <c r="Z91" s="4">
        <f t="shared" si="32"/>
        <v>8.1151666666666671</v>
      </c>
    </row>
    <row r="92" spans="2:30" x14ac:dyDescent="0.15">
      <c r="B92" s="1">
        <v>37984</v>
      </c>
      <c r="C92" s="4">
        <v>6.4874999999999998</v>
      </c>
      <c r="D92" s="4">
        <v>9</v>
      </c>
      <c r="E92" s="4">
        <v>7.3</v>
      </c>
      <c r="F92" s="4">
        <v>11.1</v>
      </c>
      <c r="G92" s="4">
        <v>3.3</v>
      </c>
      <c r="H92" s="4">
        <v>8.4</v>
      </c>
      <c r="I92" s="4">
        <v>6.6</v>
      </c>
      <c r="J92" s="32">
        <v>6.9</v>
      </c>
      <c r="K92" s="32">
        <v>8.8000000000000007</v>
      </c>
      <c r="L92" s="32">
        <v>3.7</v>
      </c>
      <c r="M92" s="65">
        <v>10.616666666666669</v>
      </c>
      <c r="N92" s="2">
        <f t="shared" si="33"/>
        <v>37984</v>
      </c>
      <c r="O92" s="4">
        <f t="shared" si="22"/>
        <v>7.6224999999999996</v>
      </c>
      <c r="P92" s="4">
        <f t="shared" si="29"/>
        <v>7.92</v>
      </c>
      <c r="Q92" s="4">
        <f t="shared" si="23"/>
        <v>5.44</v>
      </c>
      <c r="R92" s="4">
        <f t="shared" si="24"/>
        <v>8.58</v>
      </c>
      <c r="S92" s="4">
        <f t="shared" si="25"/>
        <v>6.76</v>
      </c>
      <c r="T92" s="4">
        <f t="shared" si="26"/>
        <v>7.7200000000000006</v>
      </c>
      <c r="U92" s="4">
        <f t="shared" si="27"/>
        <v>9.3000000000000007</v>
      </c>
      <c r="V92" s="4">
        <f t="shared" si="28"/>
        <v>10.879999999999999</v>
      </c>
      <c r="W92" s="4">
        <f t="shared" si="30"/>
        <v>6.8800000000000008</v>
      </c>
      <c r="X92" s="4">
        <f t="shared" si="31"/>
        <v>7.2</v>
      </c>
      <c r="Y92" s="4">
        <f t="shared" si="31"/>
        <v>10.95611111111111</v>
      </c>
      <c r="Z92" s="4">
        <f t="shared" si="32"/>
        <v>7.8302499999999995</v>
      </c>
    </row>
    <row r="93" spans="2:30" x14ac:dyDescent="0.15">
      <c r="B93" s="1">
        <v>37985</v>
      </c>
      <c r="C93" s="4">
        <v>8.7166666666666668</v>
      </c>
      <c r="D93" s="4">
        <v>7.4</v>
      </c>
      <c r="E93" s="4">
        <v>8.1999999999999993</v>
      </c>
      <c r="F93" s="4">
        <v>8.6</v>
      </c>
      <c r="G93" s="4">
        <v>6.3</v>
      </c>
      <c r="H93" s="4">
        <v>7.2</v>
      </c>
      <c r="I93" s="30">
        <v>6</v>
      </c>
      <c r="J93" s="32">
        <v>5.2</v>
      </c>
      <c r="K93" s="32">
        <v>8</v>
      </c>
      <c r="L93" s="32">
        <v>5</v>
      </c>
      <c r="M93" s="65">
        <v>15.868749999999999</v>
      </c>
      <c r="N93" s="2">
        <f t="shared" si="33"/>
        <v>37985</v>
      </c>
      <c r="O93" s="4">
        <f t="shared" si="22"/>
        <v>6.9708333333333341</v>
      </c>
      <c r="P93" s="4">
        <f t="shared" si="29"/>
        <v>8.34</v>
      </c>
      <c r="Q93" s="4">
        <f t="shared" si="23"/>
        <v>6.34</v>
      </c>
      <c r="R93" s="4">
        <f t="shared" si="24"/>
        <v>9</v>
      </c>
      <c r="S93" s="4">
        <f t="shared" si="25"/>
        <v>6.2200000000000006</v>
      </c>
      <c r="T93" s="4">
        <f t="shared" si="26"/>
        <v>7.4600000000000009</v>
      </c>
      <c r="U93" s="4">
        <f t="shared" si="27"/>
        <v>8.2200000000000006</v>
      </c>
      <c r="V93" s="4">
        <f t="shared" si="28"/>
        <v>9.4600000000000009</v>
      </c>
      <c r="W93" s="4">
        <f t="shared" si="30"/>
        <v>6.8</v>
      </c>
      <c r="X93" s="4">
        <f t="shared" si="31"/>
        <v>6.4</v>
      </c>
      <c r="Y93" s="4">
        <f t="shared" si="31"/>
        <v>11.347361111111109</v>
      </c>
      <c r="Z93" s="4">
        <f t="shared" si="32"/>
        <v>7.5210833333333342</v>
      </c>
    </row>
    <row r="94" spans="2:30" x14ac:dyDescent="0.15">
      <c r="B94" s="1">
        <v>37986</v>
      </c>
      <c r="C94" s="4">
        <v>4.0125000000000002</v>
      </c>
      <c r="D94" s="4">
        <v>2</v>
      </c>
      <c r="E94" s="4">
        <v>7.2</v>
      </c>
      <c r="F94" s="4">
        <v>3</v>
      </c>
      <c r="G94" s="4">
        <v>8.5</v>
      </c>
      <c r="H94" s="4">
        <v>7.6</v>
      </c>
      <c r="I94" s="30">
        <v>7.7</v>
      </c>
      <c r="J94" s="32">
        <v>6.3</v>
      </c>
      <c r="K94" s="32">
        <v>9.3000000000000007</v>
      </c>
      <c r="L94" s="32">
        <v>6.3</v>
      </c>
      <c r="M94" s="65">
        <v>8.1048611111111093</v>
      </c>
      <c r="N94" s="2">
        <f t="shared" si="33"/>
        <v>37986</v>
      </c>
      <c r="O94" s="4">
        <f t="shared" si="22"/>
        <v>6.1775000000000002</v>
      </c>
      <c r="P94" s="4">
        <f t="shared" si="29"/>
        <v>7.68</v>
      </c>
      <c r="Q94" s="4">
        <f t="shared" si="23"/>
        <v>6.8600000000000012</v>
      </c>
      <c r="R94" s="4">
        <f t="shared" si="24"/>
        <v>8.58</v>
      </c>
      <c r="S94" s="4">
        <f t="shared" si="25"/>
        <v>5.8800000000000008</v>
      </c>
      <c r="T94" s="4">
        <f t="shared" si="26"/>
        <v>8.1800000000000015</v>
      </c>
      <c r="U94" s="4">
        <f t="shared" si="27"/>
        <v>7.82</v>
      </c>
      <c r="V94" s="4">
        <f t="shared" si="28"/>
        <v>7.42</v>
      </c>
      <c r="W94" s="4">
        <f t="shared" si="30"/>
        <v>7.3</v>
      </c>
      <c r="X94" s="4">
        <f t="shared" si="31"/>
        <v>5.48</v>
      </c>
      <c r="Y94" s="4">
        <f t="shared" si="31"/>
        <v>9.9777777777777779</v>
      </c>
      <c r="Z94" s="4">
        <f t="shared" si="32"/>
        <v>7.1377500000000014</v>
      </c>
    </row>
    <row r="95" spans="2:30" x14ac:dyDescent="0.15">
      <c r="B95" s="1">
        <v>37987</v>
      </c>
      <c r="C95" s="4">
        <v>2.9</v>
      </c>
      <c r="D95" s="4"/>
      <c r="E95" s="4">
        <v>8.9</v>
      </c>
      <c r="F95" s="4">
        <v>4.5999999999999996</v>
      </c>
      <c r="G95" s="4">
        <v>11.2</v>
      </c>
      <c r="H95" s="4">
        <v>3.4</v>
      </c>
      <c r="I95" s="30">
        <v>5.9</v>
      </c>
      <c r="J95" s="32">
        <v>8</v>
      </c>
      <c r="K95" s="32">
        <v>7.4</v>
      </c>
      <c r="L95" s="32">
        <v>6.4</v>
      </c>
      <c r="M95" s="65">
        <v>5.0430555555555552</v>
      </c>
      <c r="N95" s="2">
        <f t="shared" si="33"/>
        <v>37987</v>
      </c>
      <c r="O95" s="4">
        <f t="shared" si="22"/>
        <v>5.6049999999999995</v>
      </c>
      <c r="P95" s="4">
        <f t="shared" si="29"/>
        <v>7.4499999999999993</v>
      </c>
      <c r="Q95" s="4">
        <f t="shared" si="23"/>
        <v>7.76</v>
      </c>
      <c r="R95" s="4">
        <f t="shared" si="24"/>
        <v>8.1</v>
      </c>
      <c r="S95" s="4">
        <f t="shared" si="25"/>
        <v>6.7799999999999994</v>
      </c>
      <c r="T95" s="4">
        <f t="shared" si="26"/>
        <v>7.1599999999999993</v>
      </c>
      <c r="U95" s="4">
        <f t="shared" si="27"/>
        <v>7.0400000000000009</v>
      </c>
      <c r="V95" s="4">
        <f t="shared" si="28"/>
        <v>6.6599999999999993</v>
      </c>
      <c r="W95" s="4">
        <f t="shared" si="30"/>
        <v>7.5</v>
      </c>
      <c r="X95" s="4">
        <f t="shared" si="31"/>
        <v>5.08</v>
      </c>
      <c r="Y95" s="4">
        <f t="shared" si="31"/>
        <v>9.3401388888888874</v>
      </c>
      <c r="Z95" s="4">
        <f t="shared" si="32"/>
        <v>6.9134999999999991</v>
      </c>
    </row>
    <row r="96" spans="2:30" x14ac:dyDescent="0.15">
      <c r="B96" s="1">
        <v>37988</v>
      </c>
      <c r="C96" s="4">
        <v>5.9666666666666659</v>
      </c>
      <c r="D96" s="4">
        <v>4.7</v>
      </c>
      <c r="E96" s="4">
        <v>6.5</v>
      </c>
      <c r="F96" s="4">
        <v>7.6</v>
      </c>
      <c r="G96" s="4">
        <v>8.5</v>
      </c>
      <c r="H96" s="4">
        <v>4.3</v>
      </c>
      <c r="I96" s="30">
        <v>10.4</v>
      </c>
      <c r="J96" s="32">
        <v>10.7</v>
      </c>
      <c r="K96" s="32">
        <v>7.9</v>
      </c>
      <c r="L96" s="32">
        <v>5.9</v>
      </c>
      <c r="M96" s="65">
        <v>7.9006944444444445</v>
      </c>
      <c r="N96" s="2">
        <f t="shared" si="33"/>
        <v>37988</v>
      </c>
      <c r="O96" s="4">
        <f t="shared" si="22"/>
        <v>5.6166666666666654</v>
      </c>
      <c r="P96" s="4">
        <f t="shared" si="29"/>
        <v>5.7749999999999995</v>
      </c>
      <c r="Q96" s="4">
        <f t="shared" si="23"/>
        <v>7.62</v>
      </c>
      <c r="R96" s="4">
        <f t="shared" si="24"/>
        <v>6.9799999999999995</v>
      </c>
      <c r="S96" s="4">
        <f t="shared" si="25"/>
        <v>7.56</v>
      </c>
      <c r="T96" s="4">
        <f t="shared" si="26"/>
        <v>6.1800000000000006</v>
      </c>
      <c r="U96" s="4">
        <f t="shared" si="27"/>
        <v>7.32</v>
      </c>
      <c r="V96" s="4">
        <f t="shared" si="28"/>
        <v>7.42</v>
      </c>
      <c r="W96" s="4">
        <f t="shared" si="30"/>
        <v>8.2799999999999994</v>
      </c>
      <c r="X96" s="4">
        <f t="shared" si="31"/>
        <v>5.4599999999999991</v>
      </c>
      <c r="Y96" s="4">
        <f t="shared" si="31"/>
        <v>9.5068055555555553</v>
      </c>
      <c r="Z96" s="4">
        <f t="shared" si="32"/>
        <v>6.8211666666666675</v>
      </c>
    </row>
    <row r="97" spans="2:30" x14ac:dyDescent="0.15">
      <c r="B97" s="1">
        <v>37989</v>
      </c>
      <c r="C97" s="4">
        <v>6.783333333333335</v>
      </c>
      <c r="D97" s="4">
        <v>5.0999999999999996</v>
      </c>
      <c r="E97" s="4">
        <v>6.1</v>
      </c>
      <c r="F97" s="4">
        <v>4.3</v>
      </c>
      <c r="G97" s="4">
        <v>9.1</v>
      </c>
      <c r="H97" s="4">
        <v>4.5</v>
      </c>
      <c r="I97" s="30">
        <v>15.2</v>
      </c>
      <c r="J97" s="32">
        <v>10.5</v>
      </c>
      <c r="K97" s="32">
        <v>9.1999999999999993</v>
      </c>
      <c r="L97" s="32">
        <v>6.4</v>
      </c>
      <c r="M97" s="65">
        <v>7.8652777777777789</v>
      </c>
      <c r="N97" s="2">
        <f t="shared" si="33"/>
        <v>37989</v>
      </c>
      <c r="O97" s="4">
        <f t="shared" si="22"/>
        <v>5.6758333333333342</v>
      </c>
      <c r="P97" s="4">
        <f t="shared" si="29"/>
        <v>4.8000000000000007</v>
      </c>
      <c r="Q97" s="4">
        <f t="shared" si="23"/>
        <v>7.38</v>
      </c>
      <c r="R97" s="4">
        <f t="shared" si="24"/>
        <v>5.6199999999999992</v>
      </c>
      <c r="S97" s="4">
        <f t="shared" si="25"/>
        <v>8.7200000000000006</v>
      </c>
      <c r="T97" s="4">
        <f t="shared" si="26"/>
        <v>5.4</v>
      </c>
      <c r="U97" s="4">
        <f t="shared" si="27"/>
        <v>9.0400000000000009</v>
      </c>
      <c r="V97" s="4">
        <f t="shared" si="28"/>
        <v>8.14</v>
      </c>
      <c r="W97" s="4">
        <f t="shared" si="30"/>
        <v>8.36</v>
      </c>
      <c r="X97" s="4">
        <f t="shared" si="31"/>
        <v>6</v>
      </c>
      <c r="Y97" s="4">
        <f t="shared" si="31"/>
        <v>8.9565277777777759</v>
      </c>
      <c r="Z97" s="4">
        <f t="shared" si="32"/>
        <v>6.9135833333333325</v>
      </c>
    </row>
    <row r="98" spans="2:30" x14ac:dyDescent="0.15">
      <c r="B98" s="1">
        <v>37990</v>
      </c>
      <c r="C98" s="4">
        <v>7.2625000000000002</v>
      </c>
      <c r="D98" s="4">
        <v>7.3</v>
      </c>
      <c r="E98" s="4">
        <v>4.2</v>
      </c>
      <c r="F98" s="4">
        <v>2.4</v>
      </c>
      <c r="G98" s="4">
        <v>9.3000000000000007</v>
      </c>
      <c r="H98" s="4">
        <v>8</v>
      </c>
      <c r="I98" s="30">
        <v>11.7</v>
      </c>
      <c r="J98" s="32">
        <v>9.6999999999999993</v>
      </c>
      <c r="K98" s="32">
        <v>7.7</v>
      </c>
      <c r="L98" s="32">
        <v>8.6</v>
      </c>
      <c r="M98" s="65">
        <v>9.4597222222222204</v>
      </c>
      <c r="N98" s="2">
        <f t="shared" si="33"/>
        <v>37990</v>
      </c>
      <c r="O98" s="4">
        <f t="shared" si="22"/>
        <v>5.3849999999999998</v>
      </c>
      <c r="P98" s="4">
        <f t="shared" si="29"/>
        <v>4.7750000000000004</v>
      </c>
      <c r="Q98" s="4">
        <f t="shared" si="23"/>
        <v>6.580000000000001</v>
      </c>
      <c r="R98" s="4">
        <f t="shared" si="24"/>
        <v>4.38</v>
      </c>
      <c r="S98" s="4">
        <f t="shared" si="25"/>
        <v>9.3199999999999985</v>
      </c>
      <c r="T98" s="4">
        <f t="shared" si="26"/>
        <v>5.5600000000000005</v>
      </c>
      <c r="U98" s="4">
        <f t="shared" si="27"/>
        <v>10.180000000000001</v>
      </c>
      <c r="V98" s="4">
        <f t="shared" si="28"/>
        <v>9.0400000000000009</v>
      </c>
      <c r="W98" s="4">
        <f t="shared" si="30"/>
        <v>8.3000000000000007</v>
      </c>
      <c r="X98" s="4">
        <f t="shared" si="31"/>
        <v>6.7200000000000006</v>
      </c>
      <c r="Y98" s="4">
        <f t="shared" si="31"/>
        <v>7.6747222222222202</v>
      </c>
      <c r="Z98" s="4">
        <f t="shared" si="32"/>
        <v>7.0239999999999991</v>
      </c>
    </row>
    <row r="99" spans="2:30" x14ac:dyDescent="0.15">
      <c r="B99" s="1">
        <v>37991</v>
      </c>
      <c r="C99" s="4">
        <v>6.5625</v>
      </c>
      <c r="D99" s="4">
        <v>7.4</v>
      </c>
      <c r="E99" s="4">
        <v>4.2</v>
      </c>
      <c r="F99" s="4">
        <v>5.0999999999999996</v>
      </c>
      <c r="G99" s="4">
        <v>7.4</v>
      </c>
      <c r="H99" s="4">
        <v>10.3</v>
      </c>
      <c r="I99" s="4">
        <v>13.1</v>
      </c>
      <c r="J99" s="4">
        <v>10.3</v>
      </c>
      <c r="K99" s="4">
        <v>6.7</v>
      </c>
      <c r="L99" s="32">
        <v>10.199999999999999</v>
      </c>
      <c r="M99" s="65">
        <v>7.7597222222222193</v>
      </c>
      <c r="N99" s="2">
        <f t="shared" si="33"/>
        <v>37991</v>
      </c>
      <c r="O99" s="4">
        <f t="shared" si="22"/>
        <v>5.8950000000000005</v>
      </c>
      <c r="P99" s="4">
        <f t="shared" si="29"/>
        <v>6.125</v>
      </c>
      <c r="Q99" s="4">
        <f t="shared" si="23"/>
        <v>5.9799999999999995</v>
      </c>
      <c r="R99" s="4">
        <f t="shared" si="24"/>
        <v>4.8</v>
      </c>
      <c r="S99" s="4">
        <f t="shared" si="25"/>
        <v>9.0999999999999979</v>
      </c>
      <c r="T99" s="4">
        <f t="shared" si="26"/>
        <v>6.1</v>
      </c>
      <c r="U99" s="4">
        <f t="shared" si="27"/>
        <v>11.260000000000002</v>
      </c>
      <c r="V99" s="4">
        <f t="shared" si="28"/>
        <v>9.84</v>
      </c>
      <c r="W99" s="4">
        <f t="shared" si="30"/>
        <v>7.7800000000000011</v>
      </c>
      <c r="X99" s="4">
        <f t="shared" si="31"/>
        <v>7.5</v>
      </c>
      <c r="Y99" s="4">
        <f t="shared" si="31"/>
        <v>7.6056944444444436</v>
      </c>
      <c r="Z99" s="4">
        <f t="shared" si="32"/>
        <v>7.4380000000000006</v>
      </c>
    </row>
    <row r="100" spans="2:30" x14ac:dyDescent="0.15">
      <c r="B100" s="1">
        <v>37992</v>
      </c>
      <c r="C100" s="4">
        <v>4.4041666666666677</v>
      </c>
      <c r="D100" s="4">
        <v>5.5</v>
      </c>
      <c r="E100" s="4">
        <v>6</v>
      </c>
      <c r="F100" s="4">
        <v>6</v>
      </c>
      <c r="G100" s="4">
        <v>6.8</v>
      </c>
      <c r="H100" s="4">
        <v>13</v>
      </c>
      <c r="I100" s="4">
        <v>10.4</v>
      </c>
      <c r="J100" s="4">
        <v>9.1999999999999993</v>
      </c>
      <c r="K100" s="4">
        <v>8.4</v>
      </c>
      <c r="L100" s="32">
        <v>8.8000000000000007</v>
      </c>
      <c r="M100" s="65">
        <v>12.316666666666665</v>
      </c>
      <c r="N100" s="2">
        <f t="shared" si="33"/>
        <v>37992</v>
      </c>
      <c r="O100" s="4">
        <f t="shared" si="22"/>
        <v>6.1958333333333337</v>
      </c>
      <c r="P100" s="4">
        <f t="shared" si="29"/>
        <v>6</v>
      </c>
      <c r="Q100" s="4">
        <f t="shared" si="23"/>
        <v>5.4</v>
      </c>
      <c r="R100" s="4">
        <f t="shared" si="24"/>
        <v>5.08</v>
      </c>
      <c r="S100" s="4">
        <f t="shared" si="25"/>
        <v>8.2200000000000006</v>
      </c>
      <c r="T100" s="4">
        <f t="shared" si="26"/>
        <v>8.02</v>
      </c>
      <c r="U100" s="4">
        <f t="shared" si="27"/>
        <v>12.16</v>
      </c>
      <c r="V100" s="4">
        <f t="shared" si="28"/>
        <v>10.080000000000002</v>
      </c>
      <c r="W100" s="4">
        <f t="shared" si="30"/>
        <v>7.9799999999999995</v>
      </c>
      <c r="X100" s="4">
        <f t="shared" si="31"/>
        <v>7.9799999999999995</v>
      </c>
      <c r="Y100" s="4">
        <f t="shared" si="31"/>
        <v>9.060416666666665</v>
      </c>
      <c r="Z100" s="4">
        <f t="shared" si="32"/>
        <v>7.7115833333333326</v>
      </c>
      <c r="AB100" s="33">
        <v>-9</v>
      </c>
      <c r="AD100" s="38">
        <v>-10</v>
      </c>
    </row>
    <row r="101" spans="2:30" x14ac:dyDescent="0.15">
      <c r="B101" s="1">
        <v>37993</v>
      </c>
      <c r="C101" s="4">
        <v>4.7750000000000004</v>
      </c>
      <c r="D101" s="4">
        <v>4.5</v>
      </c>
      <c r="E101" s="4">
        <v>5.4</v>
      </c>
      <c r="F101" s="4">
        <v>6</v>
      </c>
      <c r="G101" s="4">
        <v>10.4</v>
      </c>
      <c r="H101" s="4">
        <v>7.8</v>
      </c>
      <c r="I101" s="4">
        <v>9.1</v>
      </c>
      <c r="J101" s="4">
        <v>12.2</v>
      </c>
      <c r="K101" s="4">
        <v>8.5</v>
      </c>
      <c r="L101" s="32">
        <v>7.4</v>
      </c>
      <c r="M101" s="65">
        <v>17.129861111111111</v>
      </c>
      <c r="N101" s="2">
        <f t="shared" si="33"/>
        <v>37993</v>
      </c>
      <c r="O101" s="4">
        <f t="shared" si="22"/>
        <v>5.9575000000000005</v>
      </c>
      <c r="P101" s="4">
        <f t="shared" si="29"/>
        <v>5.9599999999999991</v>
      </c>
      <c r="Q101" s="4">
        <f t="shared" si="23"/>
        <v>5.18</v>
      </c>
      <c r="R101" s="4">
        <f t="shared" si="24"/>
        <v>4.76</v>
      </c>
      <c r="S101" s="4">
        <f t="shared" si="25"/>
        <v>8.5999999999999979</v>
      </c>
      <c r="T101" s="4">
        <f t="shared" si="26"/>
        <v>8.7199999999999989</v>
      </c>
      <c r="U101" s="4">
        <f t="shared" si="27"/>
        <v>11.9</v>
      </c>
      <c r="V101" s="4">
        <f t="shared" si="28"/>
        <v>10.38</v>
      </c>
      <c r="W101" s="4">
        <f t="shared" si="30"/>
        <v>8.1</v>
      </c>
      <c r="X101" s="4">
        <f t="shared" si="31"/>
        <v>8.2799999999999994</v>
      </c>
      <c r="Y101" s="4">
        <f t="shared" si="31"/>
        <v>10.906249999999998</v>
      </c>
      <c r="Z101" s="4">
        <f t="shared" si="32"/>
        <v>7.7837499999999995</v>
      </c>
      <c r="AA101" s="55">
        <v>-10</v>
      </c>
      <c r="AC101" s="41">
        <v>-10</v>
      </c>
    </row>
    <row r="102" spans="2:30" x14ac:dyDescent="0.15">
      <c r="B102" s="1">
        <v>37994</v>
      </c>
      <c r="C102" s="4">
        <v>5.3791666666666664</v>
      </c>
      <c r="D102" s="4">
        <v>4.4000000000000004</v>
      </c>
      <c r="E102" s="4">
        <v>5.5</v>
      </c>
      <c r="F102" s="4">
        <v>7.4</v>
      </c>
      <c r="G102" s="4">
        <v>13.1</v>
      </c>
      <c r="H102" s="4">
        <v>3.4</v>
      </c>
      <c r="I102" s="4">
        <v>7.9</v>
      </c>
      <c r="J102" s="4">
        <v>14.2</v>
      </c>
      <c r="K102" s="4">
        <v>14.3</v>
      </c>
      <c r="L102" s="32">
        <v>8.5</v>
      </c>
      <c r="M102" s="65">
        <v>13.240972222222224</v>
      </c>
      <c r="N102" s="2">
        <f t="shared" si="33"/>
        <v>37994</v>
      </c>
      <c r="O102" s="4">
        <f t="shared" si="22"/>
        <v>5.6766666666666676</v>
      </c>
      <c r="P102" s="4">
        <f t="shared" si="29"/>
        <v>5.82</v>
      </c>
      <c r="Q102" s="4">
        <f t="shared" si="23"/>
        <v>5.0600000000000005</v>
      </c>
      <c r="R102" s="4">
        <f t="shared" si="24"/>
        <v>5.38</v>
      </c>
      <c r="S102" s="4">
        <f t="shared" si="25"/>
        <v>9.4000000000000021</v>
      </c>
      <c r="T102" s="4">
        <f t="shared" si="26"/>
        <v>8.5</v>
      </c>
      <c r="U102" s="4">
        <f t="shared" si="27"/>
        <v>10.44</v>
      </c>
      <c r="V102" s="4">
        <f t="shared" si="28"/>
        <v>11.12</v>
      </c>
      <c r="W102" s="4">
        <f t="shared" si="30"/>
        <v>9.120000000000001</v>
      </c>
      <c r="X102" s="4">
        <f t="shared" si="31"/>
        <v>8.6999999999999993</v>
      </c>
      <c r="Y102" s="4">
        <f t="shared" si="31"/>
        <v>11.981388888888889</v>
      </c>
      <c r="Z102" s="4">
        <f t="shared" si="32"/>
        <v>7.9216666666666669</v>
      </c>
    </row>
    <row r="103" spans="2:30" x14ac:dyDescent="0.15">
      <c r="B103" s="1">
        <v>37995</v>
      </c>
      <c r="C103" s="4">
        <v>7.1</v>
      </c>
      <c r="D103" s="4">
        <v>6</v>
      </c>
      <c r="E103" s="4">
        <v>7.9</v>
      </c>
      <c r="F103" s="4">
        <v>6.5</v>
      </c>
      <c r="G103" s="4">
        <v>5.7</v>
      </c>
      <c r="H103" s="4">
        <v>7.5</v>
      </c>
      <c r="I103" s="4">
        <v>6.6</v>
      </c>
      <c r="J103" s="4">
        <v>11.1</v>
      </c>
      <c r="K103" s="4">
        <v>8.1999999999999993</v>
      </c>
      <c r="L103" s="32">
        <v>8.1</v>
      </c>
      <c r="M103" s="65">
        <v>10.331944444444446</v>
      </c>
      <c r="N103" s="2">
        <f t="shared" si="33"/>
        <v>37995</v>
      </c>
      <c r="O103" s="4">
        <f t="shared" ref="O103:O134" si="34">AVERAGE(C99:C103)</f>
        <v>5.6441666666666679</v>
      </c>
      <c r="P103" s="4">
        <f t="shared" si="29"/>
        <v>5.56</v>
      </c>
      <c r="Q103" s="4">
        <f t="shared" ref="Q103:Q134" si="35">AVERAGE(E99:E103)</f>
        <v>5.8</v>
      </c>
      <c r="R103" s="4">
        <f t="shared" ref="R103:R134" si="36">AVERAGE(F99:F103)</f>
        <v>6.2</v>
      </c>
      <c r="S103" s="4">
        <f t="shared" ref="S103:S134" si="37">AVERAGE(G99:G103)</f>
        <v>8.6800000000000015</v>
      </c>
      <c r="T103" s="4">
        <f t="shared" ref="T103:T134" si="38">AVERAGE(H99:H103)</f>
        <v>8.4</v>
      </c>
      <c r="U103" s="4">
        <f t="shared" ref="U103:U134" si="39">AVERAGE(I99:I103)</f>
        <v>9.42</v>
      </c>
      <c r="V103" s="4">
        <f t="shared" ref="V103:V134" si="40">AVERAGE(J99:J103)</f>
        <v>11.4</v>
      </c>
      <c r="W103" s="4">
        <f t="shared" si="30"/>
        <v>9.2200000000000024</v>
      </c>
      <c r="X103" s="4">
        <f t="shared" si="31"/>
        <v>8.6</v>
      </c>
      <c r="Y103" s="4">
        <f t="shared" si="31"/>
        <v>12.155833333333334</v>
      </c>
      <c r="Z103" s="4">
        <f t="shared" si="32"/>
        <v>7.8924166666666666</v>
      </c>
    </row>
    <row r="104" spans="2:30" x14ac:dyDescent="0.15">
      <c r="B104" s="1">
        <v>37996</v>
      </c>
      <c r="C104" s="4">
        <v>7.5416666666666679</v>
      </c>
      <c r="D104" s="4">
        <v>6.4</v>
      </c>
      <c r="E104" s="4">
        <v>7.6</v>
      </c>
      <c r="F104" s="4">
        <v>4.2</v>
      </c>
      <c r="G104" s="4">
        <v>3</v>
      </c>
      <c r="H104" s="4">
        <v>8.1</v>
      </c>
      <c r="I104" s="4">
        <v>9.8000000000000007</v>
      </c>
      <c r="J104" s="4">
        <v>10.3</v>
      </c>
      <c r="K104" s="4">
        <v>5.0999999999999996</v>
      </c>
      <c r="L104" s="32">
        <v>10.5</v>
      </c>
      <c r="M104" s="65">
        <v>9.2854166666666647</v>
      </c>
      <c r="N104" s="2">
        <f t="shared" si="33"/>
        <v>37996</v>
      </c>
      <c r="O104" s="4">
        <f t="shared" si="34"/>
        <v>5.84</v>
      </c>
      <c r="P104" s="4">
        <f t="shared" ref="P104:P135" si="41">AVERAGE(D100:D104)</f>
        <v>5.3599999999999994</v>
      </c>
      <c r="Q104" s="4">
        <f t="shared" si="35"/>
        <v>6.4799999999999995</v>
      </c>
      <c r="R104" s="4">
        <f t="shared" si="36"/>
        <v>6.02</v>
      </c>
      <c r="S104" s="4">
        <f t="shared" si="37"/>
        <v>7.8</v>
      </c>
      <c r="T104" s="4">
        <f t="shared" si="38"/>
        <v>7.9599999999999991</v>
      </c>
      <c r="U104" s="4">
        <f t="shared" si="39"/>
        <v>8.76</v>
      </c>
      <c r="V104" s="4">
        <f t="shared" si="40"/>
        <v>11.4</v>
      </c>
      <c r="W104" s="4">
        <f t="shared" ref="W104:W135" si="42">IF(K104="","",AVERAGE(K100:K104))</f>
        <v>8.9</v>
      </c>
      <c r="X104" s="4">
        <f t="shared" ref="X104:Y135" si="43">IF(L104="","",AVERAGE(L100:L104))</f>
        <v>8.66</v>
      </c>
      <c r="Y104" s="4">
        <f t="shared" si="43"/>
        <v>12.460972222222221</v>
      </c>
      <c r="Z104" s="4">
        <f t="shared" si="32"/>
        <v>7.7179999999999991</v>
      </c>
    </row>
    <row r="105" spans="2:30" x14ac:dyDescent="0.15">
      <c r="B105" s="1">
        <v>37997</v>
      </c>
      <c r="C105" s="4">
        <v>8.1999999999999993</v>
      </c>
      <c r="D105" s="4">
        <v>6.3</v>
      </c>
      <c r="E105" s="4">
        <v>6</v>
      </c>
      <c r="F105" s="4">
        <v>4</v>
      </c>
      <c r="G105" s="4">
        <v>4.4000000000000004</v>
      </c>
      <c r="H105" s="4">
        <v>8</v>
      </c>
      <c r="I105" s="4">
        <v>7.2</v>
      </c>
      <c r="J105" s="4">
        <v>6.8</v>
      </c>
      <c r="K105" s="4">
        <v>1.8</v>
      </c>
      <c r="L105" s="32">
        <v>9.5</v>
      </c>
      <c r="M105" s="65">
        <v>9.9298611111111121</v>
      </c>
      <c r="N105" s="2">
        <f t="shared" si="33"/>
        <v>37997</v>
      </c>
      <c r="O105" s="4">
        <f t="shared" si="34"/>
        <v>6.5991666666666671</v>
      </c>
      <c r="P105" s="4">
        <f t="shared" si="41"/>
        <v>5.5200000000000005</v>
      </c>
      <c r="Q105" s="4">
        <f t="shared" si="35"/>
        <v>6.4799999999999995</v>
      </c>
      <c r="R105" s="4">
        <f t="shared" si="36"/>
        <v>5.6199999999999992</v>
      </c>
      <c r="S105" s="4">
        <f t="shared" si="37"/>
        <v>7.32</v>
      </c>
      <c r="T105" s="4">
        <f t="shared" si="38"/>
        <v>6.9599999999999991</v>
      </c>
      <c r="U105" s="4">
        <f t="shared" si="39"/>
        <v>8.120000000000001</v>
      </c>
      <c r="V105" s="4">
        <f t="shared" si="40"/>
        <v>10.919999999999998</v>
      </c>
      <c r="W105" s="4">
        <f t="shared" si="42"/>
        <v>7.58</v>
      </c>
      <c r="X105" s="4">
        <f t="shared" si="43"/>
        <v>8.8000000000000007</v>
      </c>
      <c r="Y105" s="4">
        <f t="shared" si="43"/>
        <v>11.983611111111111</v>
      </c>
      <c r="Z105" s="4">
        <f t="shared" si="32"/>
        <v>7.3919166666666669</v>
      </c>
    </row>
    <row r="106" spans="2:30" x14ac:dyDescent="0.15">
      <c r="B106" s="1">
        <v>37998</v>
      </c>
      <c r="C106" s="4">
        <v>5.2458333333333336</v>
      </c>
      <c r="D106" s="4">
        <v>5.9</v>
      </c>
      <c r="E106" s="4">
        <v>4.5</v>
      </c>
      <c r="F106" s="4">
        <v>8</v>
      </c>
      <c r="G106" s="4">
        <v>6.9</v>
      </c>
      <c r="H106" s="4">
        <v>6.6</v>
      </c>
      <c r="I106" s="4">
        <v>7.2</v>
      </c>
      <c r="J106" s="4">
        <v>6.5</v>
      </c>
      <c r="K106" s="4">
        <v>0.4</v>
      </c>
      <c r="L106" s="32">
        <v>10.7</v>
      </c>
      <c r="M106" s="65">
        <v>8.8604166666666675</v>
      </c>
      <c r="N106" s="2">
        <f t="shared" si="33"/>
        <v>37998</v>
      </c>
      <c r="O106" s="4">
        <f t="shared" si="34"/>
        <v>6.6933333333333334</v>
      </c>
      <c r="P106" s="4">
        <f t="shared" si="41"/>
        <v>5.8</v>
      </c>
      <c r="Q106" s="4">
        <f t="shared" si="35"/>
        <v>6.3</v>
      </c>
      <c r="R106" s="4">
        <f t="shared" si="36"/>
        <v>6.0200000000000005</v>
      </c>
      <c r="S106" s="4">
        <f t="shared" si="37"/>
        <v>6.62</v>
      </c>
      <c r="T106" s="4">
        <f t="shared" si="38"/>
        <v>6.7200000000000006</v>
      </c>
      <c r="U106" s="4">
        <f t="shared" si="39"/>
        <v>7.74</v>
      </c>
      <c r="V106" s="4">
        <f t="shared" si="40"/>
        <v>9.7799999999999976</v>
      </c>
      <c r="W106" s="4">
        <f t="shared" si="42"/>
        <v>5.96</v>
      </c>
      <c r="X106" s="4">
        <f t="shared" si="43"/>
        <v>9.4599999999999991</v>
      </c>
      <c r="Y106" s="4">
        <f t="shared" si="43"/>
        <v>10.329722222222221</v>
      </c>
      <c r="Z106" s="4">
        <f t="shared" si="32"/>
        <v>7.1093333333333337</v>
      </c>
    </row>
    <row r="107" spans="2:30" x14ac:dyDescent="0.15">
      <c r="B107" s="1">
        <v>37999</v>
      </c>
      <c r="C107" s="4">
        <v>1.0375000000000001</v>
      </c>
      <c r="D107" s="4">
        <v>5.6</v>
      </c>
      <c r="E107" s="4">
        <v>5.9</v>
      </c>
      <c r="F107" s="4">
        <v>10.3</v>
      </c>
      <c r="G107" s="4">
        <v>6.2</v>
      </c>
      <c r="H107" s="4">
        <v>8.1999999999999993</v>
      </c>
      <c r="I107" s="4">
        <v>6.3</v>
      </c>
      <c r="J107" s="4">
        <v>7.8</v>
      </c>
      <c r="K107" s="4">
        <v>2.2999999999999998</v>
      </c>
      <c r="L107" s="32">
        <v>9.3000000000000007</v>
      </c>
      <c r="M107" s="65">
        <v>8.5520833333333357</v>
      </c>
      <c r="N107" s="2">
        <f t="shared" si="33"/>
        <v>37999</v>
      </c>
      <c r="O107" s="4">
        <f t="shared" si="34"/>
        <v>5.8250000000000011</v>
      </c>
      <c r="P107" s="4">
        <f t="shared" si="41"/>
        <v>6.0400000000000009</v>
      </c>
      <c r="Q107" s="4">
        <f t="shared" si="35"/>
        <v>6.38</v>
      </c>
      <c r="R107" s="4">
        <f t="shared" si="36"/>
        <v>6.6</v>
      </c>
      <c r="S107" s="4">
        <f t="shared" si="37"/>
        <v>5.24</v>
      </c>
      <c r="T107" s="4">
        <f t="shared" si="38"/>
        <v>7.6800000000000015</v>
      </c>
      <c r="U107" s="4">
        <f t="shared" si="39"/>
        <v>7.419999999999999</v>
      </c>
      <c r="V107" s="4">
        <f t="shared" si="40"/>
        <v>8.5</v>
      </c>
      <c r="W107" s="4">
        <f t="shared" si="42"/>
        <v>3.56</v>
      </c>
      <c r="X107" s="4">
        <f t="shared" si="43"/>
        <v>9.6199999999999992</v>
      </c>
      <c r="Y107" s="4">
        <f t="shared" si="43"/>
        <v>9.3919444444444444</v>
      </c>
      <c r="Z107" s="4">
        <f t="shared" si="32"/>
        <v>6.6865000000000006</v>
      </c>
    </row>
    <row r="108" spans="2:30" x14ac:dyDescent="0.15">
      <c r="B108" s="1">
        <v>38000</v>
      </c>
      <c r="C108" s="4">
        <v>1.7041666666666668</v>
      </c>
      <c r="D108" s="4">
        <v>6.2</v>
      </c>
      <c r="E108" s="4">
        <v>6.9</v>
      </c>
      <c r="F108" s="4">
        <v>9.4</v>
      </c>
      <c r="G108" s="4">
        <v>5.2</v>
      </c>
      <c r="H108" s="4">
        <v>11.3</v>
      </c>
      <c r="I108" s="4">
        <v>6.2</v>
      </c>
      <c r="J108" s="4">
        <v>5.9</v>
      </c>
      <c r="K108" s="4">
        <v>5.8</v>
      </c>
      <c r="L108" s="32">
        <v>8.4</v>
      </c>
      <c r="M108" s="65">
        <v>6.6958333333333346</v>
      </c>
      <c r="N108" s="2">
        <f t="shared" si="33"/>
        <v>38000</v>
      </c>
      <c r="O108" s="4">
        <f t="shared" si="34"/>
        <v>4.7458333333333336</v>
      </c>
      <c r="P108" s="4">
        <f t="shared" si="41"/>
        <v>6.08</v>
      </c>
      <c r="Q108" s="4">
        <f t="shared" si="35"/>
        <v>6.18</v>
      </c>
      <c r="R108" s="4">
        <f t="shared" si="36"/>
        <v>7.18</v>
      </c>
      <c r="S108" s="4">
        <f t="shared" si="37"/>
        <v>5.14</v>
      </c>
      <c r="T108" s="4">
        <f t="shared" si="38"/>
        <v>8.4400000000000013</v>
      </c>
      <c r="U108" s="4">
        <f t="shared" si="39"/>
        <v>7.3400000000000007</v>
      </c>
      <c r="V108" s="4">
        <f t="shared" si="40"/>
        <v>7.4600000000000009</v>
      </c>
      <c r="W108" s="4">
        <f t="shared" si="42"/>
        <v>3.0799999999999996</v>
      </c>
      <c r="X108" s="4">
        <f t="shared" si="43"/>
        <v>9.68</v>
      </c>
      <c r="Y108" s="4">
        <f t="shared" si="43"/>
        <v>8.6647222222222222</v>
      </c>
      <c r="Z108" s="4">
        <f t="shared" si="32"/>
        <v>6.5325833333333332</v>
      </c>
      <c r="AB108" s="33">
        <v>-9</v>
      </c>
      <c r="AD108" s="38">
        <v>-10</v>
      </c>
    </row>
    <row r="109" spans="2:30" x14ac:dyDescent="0.15">
      <c r="B109" s="1">
        <v>38001</v>
      </c>
      <c r="C109" s="4">
        <v>5.2166666666666659</v>
      </c>
      <c r="D109" s="4">
        <v>4.9000000000000004</v>
      </c>
      <c r="E109" s="4">
        <v>6</v>
      </c>
      <c r="F109" s="4">
        <v>6</v>
      </c>
      <c r="G109" s="4">
        <v>4.9000000000000004</v>
      </c>
      <c r="H109" s="4">
        <v>11.5</v>
      </c>
      <c r="I109" s="4">
        <v>4.9000000000000004</v>
      </c>
      <c r="J109" s="4">
        <v>3.6</v>
      </c>
      <c r="K109" s="4">
        <v>10.9</v>
      </c>
      <c r="L109" s="32">
        <v>9.6999999999999993</v>
      </c>
      <c r="M109" s="65">
        <v>5.7020833333333343</v>
      </c>
      <c r="N109" s="2">
        <f t="shared" si="33"/>
        <v>38001</v>
      </c>
      <c r="O109" s="4">
        <f t="shared" si="34"/>
        <v>4.2808333333333328</v>
      </c>
      <c r="P109" s="4">
        <f t="shared" si="41"/>
        <v>5.7799999999999994</v>
      </c>
      <c r="Q109" s="4">
        <f t="shared" si="35"/>
        <v>5.8599999999999994</v>
      </c>
      <c r="R109" s="4">
        <f t="shared" si="36"/>
        <v>7.5400000000000009</v>
      </c>
      <c r="S109" s="4">
        <f t="shared" si="37"/>
        <v>5.5200000000000005</v>
      </c>
      <c r="T109" s="4">
        <f t="shared" si="38"/>
        <v>9.1199999999999992</v>
      </c>
      <c r="U109" s="4">
        <f t="shared" si="39"/>
        <v>6.3599999999999994</v>
      </c>
      <c r="V109" s="4">
        <f t="shared" si="40"/>
        <v>6.12</v>
      </c>
      <c r="W109" s="4">
        <f t="shared" si="42"/>
        <v>4.24</v>
      </c>
      <c r="X109" s="4">
        <f t="shared" si="43"/>
        <v>9.52</v>
      </c>
      <c r="Y109" s="4">
        <f t="shared" si="43"/>
        <v>7.9480555555555572</v>
      </c>
      <c r="Z109" s="4">
        <f t="shared" si="32"/>
        <v>6.4340833333333336</v>
      </c>
      <c r="AA109" s="55">
        <v>-10</v>
      </c>
      <c r="AC109" s="41">
        <v>-11</v>
      </c>
    </row>
    <row r="110" spans="2:30" x14ac:dyDescent="0.15">
      <c r="B110" s="1">
        <v>38002</v>
      </c>
      <c r="C110" s="4">
        <v>5.5291666666666659</v>
      </c>
      <c r="D110" s="4">
        <v>1.8</v>
      </c>
      <c r="E110" s="4">
        <v>6.7</v>
      </c>
      <c r="F110" s="4">
        <v>7</v>
      </c>
      <c r="G110" s="4">
        <v>3.9</v>
      </c>
      <c r="H110" s="4">
        <v>8.8000000000000007</v>
      </c>
      <c r="I110" s="4">
        <v>7.9</v>
      </c>
      <c r="J110" s="4">
        <v>2.7</v>
      </c>
      <c r="K110" s="4">
        <v>15.2</v>
      </c>
      <c r="L110" s="32">
        <v>7.4</v>
      </c>
      <c r="M110" s="65">
        <v>7.5312500000000044</v>
      </c>
      <c r="N110" s="2">
        <f t="shared" si="33"/>
        <v>38002</v>
      </c>
      <c r="O110" s="4">
        <f t="shared" si="34"/>
        <v>3.7466666666666661</v>
      </c>
      <c r="P110" s="4">
        <f t="shared" si="41"/>
        <v>4.8800000000000008</v>
      </c>
      <c r="Q110" s="4">
        <f t="shared" si="35"/>
        <v>6</v>
      </c>
      <c r="R110" s="4">
        <f t="shared" si="36"/>
        <v>8.14</v>
      </c>
      <c r="S110" s="4">
        <f t="shared" si="37"/>
        <v>5.42</v>
      </c>
      <c r="T110" s="4">
        <f t="shared" si="38"/>
        <v>9.2800000000000011</v>
      </c>
      <c r="U110" s="4">
        <f t="shared" si="39"/>
        <v>6.5</v>
      </c>
      <c r="V110" s="4">
        <f t="shared" si="40"/>
        <v>5.3000000000000007</v>
      </c>
      <c r="W110" s="4">
        <f t="shared" si="42"/>
        <v>6.919999999999999</v>
      </c>
      <c r="X110" s="4">
        <f t="shared" si="43"/>
        <v>9.0999999999999979</v>
      </c>
      <c r="Y110" s="4">
        <f t="shared" si="43"/>
        <v>7.4683333333333355</v>
      </c>
      <c r="Z110" s="4">
        <f t="shared" si="32"/>
        <v>6.5286666666666662</v>
      </c>
    </row>
    <row r="111" spans="2:30" x14ac:dyDescent="0.15">
      <c r="B111" s="1">
        <v>38003</v>
      </c>
      <c r="C111" s="4">
        <v>4.5</v>
      </c>
      <c r="D111" s="4">
        <v>5.2</v>
      </c>
      <c r="E111" s="4">
        <v>6.1</v>
      </c>
      <c r="F111" s="4">
        <v>5.7</v>
      </c>
      <c r="G111" s="4">
        <v>6.3</v>
      </c>
      <c r="H111" s="4">
        <v>7.3</v>
      </c>
      <c r="I111" s="4">
        <v>11.1</v>
      </c>
      <c r="J111" s="4">
        <v>5.3</v>
      </c>
      <c r="K111" s="4">
        <v>14.3</v>
      </c>
      <c r="L111" s="32">
        <v>6.8</v>
      </c>
      <c r="M111" s="65">
        <v>7.7048611111111125</v>
      </c>
      <c r="N111" s="2">
        <f t="shared" si="33"/>
        <v>38003</v>
      </c>
      <c r="O111" s="4">
        <f t="shared" si="34"/>
        <v>3.5974999999999993</v>
      </c>
      <c r="P111" s="4">
        <f t="shared" si="41"/>
        <v>4.74</v>
      </c>
      <c r="Q111" s="4">
        <f t="shared" si="35"/>
        <v>6.32</v>
      </c>
      <c r="R111" s="4">
        <f t="shared" si="36"/>
        <v>7.6800000000000015</v>
      </c>
      <c r="S111" s="4">
        <f t="shared" si="37"/>
        <v>5.3</v>
      </c>
      <c r="T111" s="4">
        <f t="shared" si="38"/>
        <v>9.4199999999999982</v>
      </c>
      <c r="U111" s="4">
        <f t="shared" si="39"/>
        <v>7.2799999999999994</v>
      </c>
      <c r="V111" s="4">
        <f t="shared" si="40"/>
        <v>5.0600000000000005</v>
      </c>
      <c r="W111" s="4">
        <f t="shared" si="42"/>
        <v>9.6999999999999993</v>
      </c>
      <c r="X111" s="4">
        <f t="shared" si="43"/>
        <v>8.32</v>
      </c>
      <c r="Y111" s="4">
        <f t="shared" si="43"/>
        <v>7.2372222222222238</v>
      </c>
      <c r="Z111" s="4">
        <f t="shared" si="32"/>
        <v>6.7417499999999988</v>
      </c>
    </row>
    <row r="112" spans="2:30" x14ac:dyDescent="0.15">
      <c r="B112" s="1">
        <v>38004</v>
      </c>
      <c r="C112" s="4">
        <v>5.4833333333333343</v>
      </c>
      <c r="D112" s="4">
        <v>5.2</v>
      </c>
      <c r="E112" s="4">
        <v>9.1</v>
      </c>
      <c r="F112" s="4">
        <v>3.2</v>
      </c>
      <c r="G112" s="4">
        <v>6.7</v>
      </c>
      <c r="H112" s="4">
        <v>5</v>
      </c>
      <c r="I112" s="4">
        <v>9.5</v>
      </c>
      <c r="J112" s="4">
        <v>9</v>
      </c>
      <c r="K112" s="4">
        <v>9.5</v>
      </c>
      <c r="L112" s="32">
        <v>7.4</v>
      </c>
      <c r="M112" s="65">
        <v>7.1479166666666663</v>
      </c>
      <c r="N112" s="2">
        <f t="shared" si="33"/>
        <v>38004</v>
      </c>
      <c r="O112" s="4">
        <f t="shared" si="34"/>
        <v>4.4866666666666664</v>
      </c>
      <c r="P112" s="4">
        <f t="shared" si="41"/>
        <v>4.66</v>
      </c>
      <c r="Q112" s="4">
        <f t="shared" si="35"/>
        <v>6.9600000000000009</v>
      </c>
      <c r="R112" s="4">
        <f t="shared" si="36"/>
        <v>6.26</v>
      </c>
      <c r="S112" s="4">
        <f t="shared" si="37"/>
        <v>5.4</v>
      </c>
      <c r="T112" s="4">
        <f t="shared" si="38"/>
        <v>8.7799999999999994</v>
      </c>
      <c r="U112" s="4">
        <f t="shared" si="39"/>
        <v>7.92</v>
      </c>
      <c r="V112" s="4">
        <f t="shared" si="40"/>
        <v>5.3</v>
      </c>
      <c r="W112" s="4">
        <f t="shared" si="42"/>
        <v>11.14</v>
      </c>
      <c r="X112" s="4">
        <f t="shared" si="43"/>
        <v>7.9399999999999995</v>
      </c>
      <c r="Y112" s="4">
        <f t="shared" si="43"/>
        <v>6.956388888888891</v>
      </c>
      <c r="Z112" s="4">
        <f t="shared" si="32"/>
        <v>6.884666666666666</v>
      </c>
    </row>
    <row r="113" spans="2:30" x14ac:dyDescent="0.15">
      <c r="B113" s="1">
        <v>38005</v>
      </c>
      <c r="C113" s="4">
        <v>8.6583333333333332</v>
      </c>
      <c r="D113" s="4">
        <v>6</v>
      </c>
      <c r="E113" s="4">
        <v>12.5</v>
      </c>
      <c r="F113" s="4">
        <v>5.2</v>
      </c>
      <c r="G113" s="4">
        <v>5.5</v>
      </c>
      <c r="H113" s="4">
        <v>9.1</v>
      </c>
      <c r="I113" s="4">
        <v>4.9000000000000004</v>
      </c>
      <c r="J113" s="4">
        <v>10.7</v>
      </c>
      <c r="K113" s="30">
        <v>8.3000000000000007</v>
      </c>
      <c r="L113" s="32">
        <v>7.2</v>
      </c>
      <c r="M113" s="65">
        <v>6.7527777777777764</v>
      </c>
      <c r="N113" s="2">
        <f t="shared" si="33"/>
        <v>38005</v>
      </c>
      <c r="O113" s="4">
        <f t="shared" si="34"/>
        <v>5.8774999999999995</v>
      </c>
      <c r="P113" s="4">
        <f t="shared" si="41"/>
        <v>4.62</v>
      </c>
      <c r="Q113" s="4">
        <f t="shared" si="35"/>
        <v>8.08</v>
      </c>
      <c r="R113" s="4">
        <f t="shared" si="36"/>
        <v>5.42</v>
      </c>
      <c r="S113" s="4">
        <f t="shared" si="37"/>
        <v>5.46</v>
      </c>
      <c r="T113" s="4">
        <f t="shared" si="38"/>
        <v>8.34</v>
      </c>
      <c r="U113" s="4">
        <f t="shared" si="39"/>
        <v>7.6599999999999993</v>
      </c>
      <c r="V113" s="4">
        <f t="shared" si="40"/>
        <v>6.26</v>
      </c>
      <c r="W113" s="4">
        <f t="shared" si="42"/>
        <v>11.64</v>
      </c>
      <c r="X113" s="4">
        <f t="shared" si="43"/>
        <v>7.7000000000000011</v>
      </c>
      <c r="Y113" s="4">
        <f t="shared" si="43"/>
        <v>6.9677777777777781</v>
      </c>
      <c r="Z113" s="4">
        <f t="shared" si="32"/>
        <v>7.1057499999999987</v>
      </c>
    </row>
    <row r="114" spans="2:30" x14ac:dyDescent="0.15">
      <c r="B114" s="1">
        <v>38006</v>
      </c>
      <c r="C114" s="4">
        <v>14.9375</v>
      </c>
      <c r="D114" s="4">
        <v>6.7</v>
      </c>
      <c r="E114" s="4">
        <v>11.6</v>
      </c>
      <c r="F114" s="4">
        <v>6.3</v>
      </c>
      <c r="G114" s="4">
        <v>7.8</v>
      </c>
      <c r="H114" s="4">
        <v>8.5</v>
      </c>
      <c r="I114" s="4">
        <v>3.8</v>
      </c>
      <c r="J114" s="4">
        <v>8.9</v>
      </c>
      <c r="K114" s="30">
        <v>8.1</v>
      </c>
      <c r="L114" s="32">
        <v>11.1</v>
      </c>
      <c r="M114" s="65">
        <v>8.4090277777777764</v>
      </c>
      <c r="N114" s="2">
        <f t="shared" si="33"/>
        <v>38006</v>
      </c>
      <c r="O114" s="4">
        <f t="shared" si="34"/>
        <v>7.8216666666666672</v>
      </c>
      <c r="P114" s="4">
        <f t="shared" si="41"/>
        <v>4.9799999999999995</v>
      </c>
      <c r="Q114" s="4">
        <f t="shared" si="35"/>
        <v>9.1999999999999993</v>
      </c>
      <c r="R114" s="4">
        <f t="shared" si="36"/>
        <v>5.4799999999999995</v>
      </c>
      <c r="S114" s="4">
        <f t="shared" si="37"/>
        <v>6.04</v>
      </c>
      <c r="T114" s="4">
        <f t="shared" si="38"/>
        <v>7.74</v>
      </c>
      <c r="U114" s="4">
        <f t="shared" si="39"/>
        <v>7.4399999999999995</v>
      </c>
      <c r="V114" s="4">
        <f t="shared" si="40"/>
        <v>7.32</v>
      </c>
      <c r="W114" s="4">
        <f t="shared" si="42"/>
        <v>11.08</v>
      </c>
      <c r="X114" s="4">
        <f t="shared" si="43"/>
        <v>7.9799999999999995</v>
      </c>
      <c r="Y114" s="4">
        <f t="shared" si="43"/>
        <v>7.5091666666666672</v>
      </c>
      <c r="Z114" s="4">
        <f t="shared" si="32"/>
        <v>7.5081666666666678</v>
      </c>
      <c r="AB114" s="33">
        <v>-9</v>
      </c>
      <c r="AD114" s="38">
        <v>-9</v>
      </c>
    </row>
    <row r="115" spans="2:30" x14ac:dyDescent="0.15">
      <c r="B115" s="1">
        <v>38007</v>
      </c>
      <c r="C115" s="4">
        <v>13.570833333333333</v>
      </c>
      <c r="D115" s="4">
        <v>6.6</v>
      </c>
      <c r="E115" s="4">
        <v>11.6</v>
      </c>
      <c r="F115" s="4">
        <v>11.8</v>
      </c>
      <c r="G115" s="4">
        <v>5.8</v>
      </c>
      <c r="H115" s="4">
        <v>11.1</v>
      </c>
      <c r="I115" s="4">
        <v>3.5</v>
      </c>
      <c r="J115" s="4">
        <v>5.6</v>
      </c>
      <c r="K115" s="30">
        <v>8.9</v>
      </c>
      <c r="L115" s="32">
        <v>8.1999999999999993</v>
      </c>
      <c r="M115" s="65">
        <v>8.4861111111111107</v>
      </c>
      <c r="N115" s="2">
        <f t="shared" si="33"/>
        <v>38007</v>
      </c>
      <c r="O115" s="4">
        <f t="shared" si="34"/>
        <v>9.43</v>
      </c>
      <c r="P115" s="4">
        <f t="shared" si="41"/>
        <v>5.9399999999999995</v>
      </c>
      <c r="Q115" s="4">
        <f t="shared" si="35"/>
        <v>10.18</v>
      </c>
      <c r="R115" s="4">
        <f t="shared" si="36"/>
        <v>6.44</v>
      </c>
      <c r="S115" s="4">
        <f t="shared" si="37"/>
        <v>6.42</v>
      </c>
      <c r="T115" s="4">
        <f t="shared" si="38"/>
        <v>8.1999999999999993</v>
      </c>
      <c r="U115" s="4">
        <f t="shared" si="39"/>
        <v>6.56</v>
      </c>
      <c r="V115" s="4">
        <f t="shared" si="40"/>
        <v>7.9</v>
      </c>
      <c r="W115" s="4">
        <f t="shared" si="42"/>
        <v>9.82</v>
      </c>
      <c r="X115" s="4">
        <f t="shared" si="43"/>
        <v>8.14</v>
      </c>
      <c r="Y115" s="4">
        <f t="shared" si="43"/>
        <v>7.7001388888888886</v>
      </c>
      <c r="Z115" s="4">
        <f t="shared" si="32"/>
        <v>7.9030000000000005</v>
      </c>
    </row>
    <row r="116" spans="2:30" x14ac:dyDescent="0.15">
      <c r="B116" s="1">
        <v>38008</v>
      </c>
      <c r="C116" s="4">
        <v>8.1624999999999996</v>
      </c>
      <c r="D116" s="4">
        <v>6.9</v>
      </c>
      <c r="E116" s="4">
        <v>10.6</v>
      </c>
      <c r="F116" s="4">
        <v>12</v>
      </c>
      <c r="G116" s="4">
        <v>4</v>
      </c>
      <c r="H116" s="4">
        <v>8.8000000000000007</v>
      </c>
      <c r="I116" s="4">
        <v>5.9</v>
      </c>
      <c r="J116" s="4">
        <v>7.7</v>
      </c>
      <c r="K116" s="30">
        <v>8.4</v>
      </c>
      <c r="L116" s="32">
        <v>7.5</v>
      </c>
      <c r="M116" s="65">
        <v>12.681249999999999</v>
      </c>
      <c r="N116" s="2">
        <f t="shared" si="33"/>
        <v>38008</v>
      </c>
      <c r="O116" s="4">
        <f t="shared" si="34"/>
        <v>10.1625</v>
      </c>
      <c r="P116" s="4">
        <f t="shared" si="41"/>
        <v>6.2799999999999994</v>
      </c>
      <c r="Q116" s="4">
        <f t="shared" si="35"/>
        <v>11.080000000000002</v>
      </c>
      <c r="R116" s="4">
        <f t="shared" si="36"/>
        <v>7.7</v>
      </c>
      <c r="S116" s="4">
        <f t="shared" si="37"/>
        <v>5.96</v>
      </c>
      <c r="T116" s="4">
        <f t="shared" si="38"/>
        <v>8.5</v>
      </c>
      <c r="U116" s="4">
        <f t="shared" si="39"/>
        <v>5.5200000000000005</v>
      </c>
      <c r="V116" s="4">
        <f t="shared" si="40"/>
        <v>8.3800000000000008</v>
      </c>
      <c r="W116" s="4">
        <f t="shared" si="42"/>
        <v>8.6399999999999988</v>
      </c>
      <c r="X116" s="4">
        <f t="shared" si="43"/>
        <v>8.2800000000000011</v>
      </c>
      <c r="Y116" s="4">
        <f t="shared" si="43"/>
        <v>8.6954166666666648</v>
      </c>
      <c r="Z116" s="4">
        <f t="shared" si="32"/>
        <v>8.0502500000000019</v>
      </c>
    </row>
    <row r="117" spans="2:30" x14ac:dyDescent="0.15">
      <c r="B117" s="1">
        <v>38009</v>
      </c>
      <c r="C117" s="4">
        <v>5.8916666666666666</v>
      </c>
      <c r="D117" s="4">
        <v>5.7</v>
      </c>
      <c r="E117" s="4">
        <v>4.8</v>
      </c>
      <c r="F117" s="4">
        <v>8.6</v>
      </c>
      <c r="G117" s="4">
        <v>4.5</v>
      </c>
      <c r="H117" s="4">
        <v>6.4</v>
      </c>
      <c r="I117" s="4">
        <v>5.0999999999999996</v>
      </c>
      <c r="J117" s="4">
        <v>4.7</v>
      </c>
      <c r="K117" s="30">
        <v>6.2</v>
      </c>
      <c r="L117" s="32">
        <v>9.8000000000000007</v>
      </c>
      <c r="M117" s="65">
        <v>16.667361111111113</v>
      </c>
      <c r="N117" s="2">
        <f t="shared" si="33"/>
        <v>38009</v>
      </c>
      <c r="O117" s="4">
        <f t="shared" si="34"/>
        <v>10.244166666666667</v>
      </c>
      <c r="P117" s="4">
        <f t="shared" si="41"/>
        <v>6.379999999999999</v>
      </c>
      <c r="Q117" s="4">
        <f t="shared" si="35"/>
        <v>10.220000000000001</v>
      </c>
      <c r="R117" s="4">
        <f t="shared" si="36"/>
        <v>8.7799999999999994</v>
      </c>
      <c r="S117" s="4">
        <f t="shared" si="37"/>
        <v>5.5200000000000005</v>
      </c>
      <c r="T117" s="4">
        <f t="shared" si="38"/>
        <v>8.7799999999999994</v>
      </c>
      <c r="U117" s="4">
        <f t="shared" si="39"/>
        <v>4.6400000000000006</v>
      </c>
      <c r="V117" s="4">
        <f t="shared" si="40"/>
        <v>7.5200000000000014</v>
      </c>
      <c r="W117" s="4">
        <f t="shared" si="42"/>
        <v>7.9799999999999995</v>
      </c>
      <c r="X117" s="4">
        <f t="shared" si="43"/>
        <v>8.76</v>
      </c>
      <c r="Y117" s="4">
        <f t="shared" si="43"/>
        <v>10.599305555555556</v>
      </c>
      <c r="Z117" s="4">
        <f t="shared" si="32"/>
        <v>7.8824166666666686</v>
      </c>
      <c r="AA117" s="55">
        <v>-10</v>
      </c>
    </row>
    <row r="118" spans="2:30" x14ac:dyDescent="0.15">
      <c r="B118" s="1">
        <v>38010</v>
      </c>
      <c r="C118" s="4">
        <v>5.6749999999999998</v>
      </c>
      <c r="D118" s="4">
        <v>7</v>
      </c>
      <c r="E118" s="4">
        <v>3.3</v>
      </c>
      <c r="F118" s="4">
        <v>7</v>
      </c>
      <c r="G118" s="4">
        <v>6.3</v>
      </c>
      <c r="H118" s="4">
        <v>6</v>
      </c>
      <c r="I118" s="4">
        <v>-0.6</v>
      </c>
      <c r="J118" s="4">
        <v>2.2999999999999998</v>
      </c>
      <c r="K118" s="4">
        <v>2.8</v>
      </c>
      <c r="L118" s="32">
        <v>9.6</v>
      </c>
      <c r="M118" s="65">
        <v>14.074305555555551</v>
      </c>
      <c r="N118" s="2">
        <f t="shared" si="33"/>
        <v>38010</v>
      </c>
      <c r="O118" s="4">
        <f t="shared" si="34"/>
        <v>9.6474999999999991</v>
      </c>
      <c r="P118" s="4">
        <f t="shared" si="41"/>
        <v>6.580000000000001</v>
      </c>
      <c r="Q118" s="4">
        <f t="shared" si="35"/>
        <v>8.379999999999999</v>
      </c>
      <c r="R118" s="4">
        <f t="shared" si="36"/>
        <v>9.14</v>
      </c>
      <c r="S118" s="4">
        <f t="shared" si="37"/>
        <v>5.6800000000000006</v>
      </c>
      <c r="T118" s="4">
        <f t="shared" si="38"/>
        <v>8.16</v>
      </c>
      <c r="U118" s="4">
        <f t="shared" si="39"/>
        <v>3.5399999999999991</v>
      </c>
      <c r="V118" s="4">
        <f t="shared" si="40"/>
        <v>5.84</v>
      </c>
      <c r="W118" s="4">
        <f t="shared" si="42"/>
        <v>6.88</v>
      </c>
      <c r="X118" s="4">
        <f t="shared" si="43"/>
        <v>9.2399999999999984</v>
      </c>
      <c r="Y118" s="4">
        <f t="shared" si="43"/>
        <v>12.06361111111111</v>
      </c>
      <c r="Z118" s="4">
        <f t="shared" si="32"/>
        <v>7.3087500000000007</v>
      </c>
    </row>
    <row r="119" spans="2:30" x14ac:dyDescent="0.15">
      <c r="B119" s="1">
        <v>38011</v>
      </c>
      <c r="C119" s="4">
        <v>7.2625000000000002</v>
      </c>
      <c r="D119" s="4">
        <v>5.9</v>
      </c>
      <c r="E119" s="4">
        <v>2.2000000000000002</v>
      </c>
      <c r="F119" s="4">
        <v>6.2</v>
      </c>
      <c r="G119" s="4">
        <v>12.2</v>
      </c>
      <c r="H119" s="4">
        <v>10.1</v>
      </c>
      <c r="I119" s="4">
        <v>-0.2</v>
      </c>
      <c r="J119" s="4">
        <v>2.8</v>
      </c>
      <c r="K119" s="4">
        <v>1.8</v>
      </c>
      <c r="L119" s="32">
        <v>8.5</v>
      </c>
      <c r="M119" s="65">
        <v>13.440972222222234</v>
      </c>
      <c r="N119" s="2">
        <f t="shared" si="33"/>
        <v>38011</v>
      </c>
      <c r="O119" s="4">
        <f t="shared" si="34"/>
        <v>8.1125000000000007</v>
      </c>
      <c r="P119" s="4">
        <f t="shared" si="41"/>
        <v>6.42</v>
      </c>
      <c r="Q119" s="4">
        <f t="shared" si="35"/>
        <v>6.5</v>
      </c>
      <c r="R119" s="4">
        <f t="shared" si="36"/>
        <v>9.120000000000001</v>
      </c>
      <c r="S119" s="4">
        <f t="shared" si="37"/>
        <v>6.56</v>
      </c>
      <c r="T119" s="4">
        <f t="shared" si="38"/>
        <v>8.48</v>
      </c>
      <c r="U119" s="4">
        <f t="shared" si="39"/>
        <v>2.74</v>
      </c>
      <c r="V119" s="4">
        <f t="shared" si="40"/>
        <v>4.62</v>
      </c>
      <c r="W119" s="4">
        <f t="shared" si="42"/>
        <v>5.62</v>
      </c>
      <c r="X119" s="4">
        <f t="shared" si="43"/>
        <v>8.7200000000000006</v>
      </c>
      <c r="Y119" s="4">
        <f t="shared" si="43"/>
        <v>13.070000000000002</v>
      </c>
      <c r="Z119" s="4">
        <f t="shared" si="32"/>
        <v>6.6892499999999995</v>
      </c>
    </row>
    <row r="120" spans="2:30" x14ac:dyDescent="0.15">
      <c r="B120" s="1">
        <v>38012</v>
      </c>
      <c r="C120" s="4">
        <v>4.5166666666666666</v>
      </c>
      <c r="D120" s="4">
        <v>6.1</v>
      </c>
      <c r="E120" s="4">
        <v>2.4</v>
      </c>
      <c r="F120" s="4">
        <v>4.4000000000000004</v>
      </c>
      <c r="G120" s="4">
        <v>11</v>
      </c>
      <c r="H120" s="4">
        <v>13.5</v>
      </c>
      <c r="I120" s="4">
        <v>2.5</v>
      </c>
      <c r="J120" s="4">
        <v>4.2</v>
      </c>
      <c r="K120" s="4">
        <v>2.4</v>
      </c>
      <c r="L120" s="32">
        <v>5</v>
      </c>
      <c r="M120" s="65">
        <v>12.257638888888899</v>
      </c>
      <c r="N120" s="2">
        <f t="shared" si="33"/>
        <v>38012</v>
      </c>
      <c r="O120" s="4">
        <f t="shared" si="34"/>
        <v>6.3016666666666667</v>
      </c>
      <c r="P120" s="4">
        <f t="shared" si="41"/>
        <v>6.32</v>
      </c>
      <c r="Q120" s="4">
        <f t="shared" si="35"/>
        <v>4.6599999999999993</v>
      </c>
      <c r="R120" s="4">
        <f t="shared" si="36"/>
        <v>7.6400000000000006</v>
      </c>
      <c r="S120" s="4">
        <f t="shared" si="37"/>
        <v>7.6</v>
      </c>
      <c r="T120" s="4">
        <f t="shared" si="38"/>
        <v>8.9600000000000009</v>
      </c>
      <c r="U120" s="4">
        <f t="shared" si="39"/>
        <v>2.54</v>
      </c>
      <c r="V120" s="4">
        <f t="shared" si="40"/>
        <v>4.34</v>
      </c>
      <c r="W120" s="4">
        <f t="shared" si="42"/>
        <v>4.32</v>
      </c>
      <c r="X120" s="4">
        <f t="shared" si="43"/>
        <v>8.08</v>
      </c>
      <c r="Y120" s="4">
        <f t="shared" si="43"/>
        <v>13.82430555555556</v>
      </c>
      <c r="Z120" s="4">
        <f t="shared" si="32"/>
        <v>6.0761666666666665</v>
      </c>
    </row>
    <row r="121" spans="2:30" x14ac:dyDescent="0.15">
      <c r="B121" s="1">
        <v>38013</v>
      </c>
      <c r="C121" s="4">
        <v>8.1999999999999993</v>
      </c>
      <c r="D121" s="4">
        <v>5.5</v>
      </c>
      <c r="E121" s="4">
        <v>4.8</v>
      </c>
      <c r="F121" s="4">
        <v>4</v>
      </c>
      <c r="G121" s="4">
        <v>6</v>
      </c>
      <c r="H121" s="4">
        <v>10.7</v>
      </c>
      <c r="I121" s="4">
        <v>6.1</v>
      </c>
      <c r="J121" s="4">
        <v>7.1</v>
      </c>
      <c r="K121" s="4">
        <v>2.1</v>
      </c>
      <c r="L121" s="32">
        <v>4.2</v>
      </c>
      <c r="M121" s="65">
        <v>14.079166666666659</v>
      </c>
      <c r="N121" s="2">
        <f t="shared" si="33"/>
        <v>38013</v>
      </c>
      <c r="O121" s="4">
        <f t="shared" si="34"/>
        <v>6.3091666666666661</v>
      </c>
      <c r="P121" s="4">
        <f t="shared" si="41"/>
        <v>6.0400000000000009</v>
      </c>
      <c r="Q121" s="4">
        <f t="shared" si="35"/>
        <v>3.5</v>
      </c>
      <c r="R121" s="4">
        <f t="shared" si="36"/>
        <v>6.0400000000000009</v>
      </c>
      <c r="S121" s="4">
        <f t="shared" si="37"/>
        <v>8</v>
      </c>
      <c r="T121" s="4">
        <f t="shared" si="38"/>
        <v>9.34</v>
      </c>
      <c r="U121" s="4">
        <f t="shared" si="39"/>
        <v>2.5799999999999996</v>
      </c>
      <c r="V121" s="4">
        <f t="shared" si="40"/>
        <v>4.2200000000000006</v>
      </c>
      <c r="W121" s="4">
        <f t="shared" si="42"/>
        <v>3.06</v>
      </c>
      <c r="X121" s="4">
        <f t="shared" si="43"/>
        <v>7.42</v>
      </c>
      <c r="Y121" s="4">
        <f t="shared" si="43"/>
        <v>14.103888888888889</v>
      </c>
      <c r="Z121" s="4">
        <f t="shared" si="32"/>
        <v>5.6509166666666673</v>
      </c>
    </row>
    <row r="122" spans="2:30" x14ac:dyDescent="0.15">
      <c r="B122" s="1">
        <v>38014</v>
      </c>
      <c r="C122" s="4">
        <v>11.5</v>
      </c>
      <c r="D122" s="4">
        <v>5.8</v>
      </c>
      <c r="E122" s="4">
        <v>6.3</v>
      </c>
      <c r="F122" s="4">
        <v>4.8</v>
      </c>
      <c r="G122" s="4">
        <v>9.6999999999999993</v>
      </c>
      <c r="H122" s="4">
        <v>6.8</v>
      </c>
      <c r="I122" s="4">
        <v>12.7</v>
      </c>
      <c r="J122" s="4">
        <v>9</v>
      </c>
      <c r="K122" s="4">
        <v>5.5</v>
      </c>
      <c r="L122" s="32">
        <v>7.7</v>
      </c>
      <c r="M122" s="65">
        <v>12.086805555555557</v>
      </c>
      <c r="N122" s="2">
        <f t="shared" si="33"/>
        <v>38014</v>
      </c>
      <c r="O122" s="4">
        <f t="shared" si="34"/>
        <v>7.4308333333333341</v>
      </c>
      <c r="P122" s="4">
        <f t="shared" si="41"/>
        <v>6.0600000000000005</v>
      </c>
      <c r="Q122" s="4">
        <f t="shared" si="35"/>
        <v>3.8</v>
      </c>
      <c r="R122" s="4">
        <f t="shared" si="36"/>
        <v>5.28</v>
      </c>
      <c r="S122" s="4">
        <f t="shared" si="37"/>
        <v>9.0400000000000009</v>
      </c>
      <c r="T122" s="4">
        <f t="shared" si="38"/>
        <v>9.4199999999999982</v>
      </c>
      <c r="U122" s="4">
        <f t="shared" si="39"/>
        <v>4.0999999999999996</v>
      </c>
      <c r="V122" s="4">
        <f t="shared" si="40"/>
        <v>5.08</v>
      </c>
      <c r="W122" s="4">
        <f t="shared" si="42"/>
        <v>2.92</v>
      </c>
      <c r="X122" s="4">
        <f t="shared" si="43"/>
        <v>7</v>
      </c>
      <c r="Y122" s="4">
        <f t="shared" si="43"/>
        <v>13.187777777777779</v>
      </c>
      <c r="Z122" s="4">
        <f t="shared" si="32"/>
        <v>6.0130833333333333</v>
      </c>
    </row>
    <row r="123" spans="2:30" x14ac:dyDescent="0.15">
      <c r="B123" s="1">
        <v>38015</v>
      </c>
      <c r="C123" s="4">
        <v>8.6999999999999993</v>
      </c>
      <c r="D123" s="4">
        <v>5.4</v>
      </c>
      <c r="E123" s="4">
        <v>7.3</v>
      </c>
      <c r="F123" s="4">
        <v>4.5</v>
      </c>
      <c r="G123" s="4">
        <v>10.6</v>
      </c>
      <c r="H123" s="4">
        <v>8.3000000000000007</v>
      </c>
      <c r="I123" s="4">
        <v>15.6</v>
      </c>
      <c r="J123" s="4">
        <v>15.3</v>
      </c>
      <c r="K123" s="4">
        <v>4.2</v>
      </c>
      <c r="L123" s="32">
        <v>8.5</v>
      </c>
      <c r="M123" s="65">
        <v>9.3444444444444414</v>
      </c>
      <c r="N123" s="2">
        <f t="shared" si="33"/>
        <v>38015</v>
      </c>
      <c r="O123" s="4">
        <f t="shared" si="34"/>
        <v>8.0358333333333327</v>
      </c>
      <c r="P123" s="4">
        <f t="shared" si="41"/>
        <v>5.74</v>
      </c>
      <c r="Q123" s="4">
        <f t="shared" si="35"/>
        <v>4.5999999999999996</v>
      </c>
      <c r="R123" s="4">
        <f t="shared" si="36"/>
        <v>4.78</v>
      </c>
      <c r="S123" s="4">
        <f t="shared" si="37"/>
        <v>9.9</v>
      </c>
      <c r="T123" s="4">
        <f t="shared" si="38"/>
        <v>9.879999999999999</v>
      </c>
      <c r="U123" s="4">
        <f t="shared" si="39"/>
        <v>7.339999999999999</v>
      </c>
      <c r="V123" s="4">
        <f t="shared" si="40"/>
        <v>7.6800000000000015</v>
      </c>
      <c r="W123" s="4">
        <f t="shared" si="42"/>
        <v>3.2</v>
      </c>
      <c r="X123" s="4">
        <f t="shared" si="43"/>
        <v>6.7799999999999994</v>
      </c>
      <c r="Y123" s="4">
        <f t="shared" si="43"/>
        <v>12.241805555555558</v>
      </c>
      <c r="Z123" s="4">
        <f t="shared" si="32"/>
        <v>6.7935833333333333</v>
      </c>
      <c r="AA123" s="55">
        <v>-12</v>
      </c>
      <c r="AC123" s="41">
        <v>-12</v>
      </c>
    </row>
    <row r="124" spans="2:30" x14ac:dyDescent="0.15">
      <c r="B124" s="1">
        <v>38016</v>
      </c>
      <c r="C124" s="4">
        <v>7.7</v>
      </c>
      <c r="D124" s="4">
        <v>2.2999999999999998</v>
      </c>
      <c r="E124" s="4">
        <v>5.6</v>
      </c>
      <c r="F124" s="4">
        <v>6.6</v>
      </c>
      <c r="G124" s="4">
        <v>14.8</v>
      </c>
      <c r="H124" s="4">
        <v>9</v>
      </c>
      <c r="I124" s="4">
        <v>12.2</v>
      </c>
      <c r="J124" s="4">
        <v>11.4</v>
      </c>
      <c r="K124" s="4">
        <v>3.4</v>
      </c>
      <c r="L124" s="32">
        <v>9.8000000000000007</v>
      </c>
      <c r="M124" s="65">
        <v>7.4451388888888914</v>
      </c>
      <c r="N124" s="2">
        <f t="shared" si="33"/>
        <v>38016</v>
      </c>
      <c r="O124" s="4">
        <f t="shared" si="34"/>
        <v>8.1233333333333331</v>
      </c>
      <c r="P124" s="4">
        <f t="shared" si="41"/>
        <v>5.0199999999999996</v>
      </c>
      <c r="Q124" s="4">
        <f t="shared" si="35"/>
        <v>5.2799999999999994</v>
      </c>
      <c r="R124" s="4">
        <f t="shared" si="36"/>
        <v>4.8599999999999994</v>
      </c>
      <c r="S124" s="4">
        <f t="shared" si="37"/>
        <v>10.419999999999998</v>
      </c>
      <c r="T124" s="4">
        <f t="shared" si="38"/>
        <v>9.66</v>
      </c>
      <c r="U124" s="4">
        <f t="shared" si="39"/>
        <v>9.8199999999999985</v>
      </c>
      <c r="V124" s="4">
        <f t="shared" si="40"/>
        <v>9.4</v>
      </c>
      <c r="W124" s="4">
        <f t="shared" si="42"/>
        <v>3.5199999999999996</v>
      </c>
      <c r="X124" s="4">
        <f t="shared" si="43"/>
        <v>7.0400000000000009</v>
      </c>
      <c r="Y124" s="4">
        <f t="shared" si="43"/>
        <v>11.04263888888889</v>
      </c>
      <c r="Z124" s="4">
        <f t="shared" si="32"/>
        <v>7.3143333333333329</v>
      </c>
    </row>
    <row r="125" spans="2:30" x14ac:dyDescent="0.15">
      <c r="B125" s="1">
        <v>38017</v>
      </c>
      <c r="C125" s="4">
        <v>14.1</v>
      </c>
      <c r="D125" s="4">
        <v>2.7</v>
      </c>
      <c r="E125" s="4">
        <v>3.3</v>
      </c>
      <c r="F125" s="4">
        <v>12.2</v>
      </c>
      <c r="G125" s="4">
        <v>13.1</v>
      </c>
      <c r="H125" s="4">
        <v>5.4</v>
      </c>
      <c r="I125" s="4">
        <v>8.4</v>
      </c>
      <c r="J125" s="4">
        <v>6.1</v>
      </c>
      <c r="K125" s="4">
        <v>4.5</v>
      </c>
      <c r="L125" s="32">
        <v>11.2</v>
      </c>
      <c r="M125" s="65">
        <v>6.09236111111111</v>
      </c>
      <c r="N125" s="2">
        <f t="shared" si="33"/>
        <v>38017</v>
      </c>
      <c r="O125" s="4">
        <f t="shared" si="34"/>
        <v>10.040000000000001</v>
      </c>
      <c r="P125" s="4">
        <f t="shared" si="41"/>
        <v>4.3400000000000007</v>
      </c>
      <c r="Q125" s="4">
        <f t="shared" si="35"/>
        <v>5.46</v>
      </c>
      <c r="R125" s="4">
        <f t="shared" si="36"/>
        <v>6.419999999999999</v>
      </c>
      <c r="S125" s="4">
        <f t="shared" si="37"/>
        <v>10.84</v>
      </c>
      <c r="T125" s="4">
        <f t="shared" si="38"/>
        <v>8.0399999999999991</v>
      </c>
      <c r="U125" s="4">
        <f t="shared" si="39"/>
        <v>10.999999999999998</v>
      </c>
      <c r="V125" s="4">
        <f t="shared" si="40"/>
        <v>9.7800000000000011</v>
      </c>
      <c r="W125" s="4">
        <f t="shared" si="42"/>
        <v>3.9400000000000004</v>
      </c>
      <c r="X125" s="4">
        <f t="shared" si="43"/>
        <v>8.2799999999999994</v>
      </c>
      <c r="Y125" s="4">
        <f t="shared" si="43"/>
        <v>9.8095833333333324</v>
      </c>
      <c r="Z125" s="4">
        <f t="shared" si="32"/>
        <v>7.8140000000000001</v>
      </c>
    </row>
    <row r="126" spans="2:30" x14ac:dyDescent="0.15">
      <c r="B126" s="1">
        <v>38018</v>
      </c>
      <c r="C126" s="4">
        <v>12</v>
      </c>
      <c r="D126" s="4">
        <v>6.6</v>
      </c>
      <c r="E126" s="4">
        <v>5.2</v>
      </c>
      <c r="F126" s="4">
        <v>13.6</v>
      </c>
      <c r="G126" s="4">
        <v>16</v>
      </c>
      <c r="H126" s="4">
        <v>4.0999999999999996</v>
      </c>
      <c r="I126" s="4">
        <v>6.8</v>
      </c>
      <c r="J126" s="4">
        <v>7</v>
      </c>
      <c r="K126" s="4">
        <v>4.5999999999999996</v>
      </c>
      <c r="L126" s="32">
        <v>6.3</v>
      </c>
      <c r="M126" s="65">
        <v>6.9875000000000007</v>
      </c>
      <c r="N126" s="2">
        <f t="shared" si="33"/>
        <v>38018</v>
      </c>
      <c r="O126" s="4">
        <f t="shared" si="34"/>
        <v>10.8</v>
      </c>
      <c r="P126" s="4">
        <f t="shared" si="41"/>
        <v>4.5599999999999996</v>
      </c>
      <c r="Q126" s="4">
        <f t="shared" si="35"/>
        <v>5.54</v>
      </c>
      <c r="R126" s="4">
        <f t="shared" si="36"/>
        <v>8.34</v>
      </c>
      <c r="S126" s="4">
        <f t="shared" si="37"/>
        <v>12.839999999999998</v>
      </c>
      <c r="T126" s="4">
        <f t="shared" si="38"/>
        <v>6.7200000000000006</v>
      </c>
      <c r="U126" s="4">
        <f t="shared" si="39"/>
        <v>11.139999999999999</v>
      </c>
      <c r="V126" s="4">
        <f t="shared" si="40"/>
        <v>9.7600000000000016</v>
      </c>
      <c r="W126" s="4">
        <f t="shared" si="42"/>
        <v>4.4400000000000004</v>
      </c>
      <c r="X126" s="4">
        <f t="shared" si="43"/>
        <v>8.6999999999999993</v>
      </c>
      <c r="Y126" s="4">
        <f t="shared" si="43"/>
        <v>8.3912499999999994</v>
      </c>
      <c r="Z126" s="4">
        <f t="shared" si="32"/>
        <v>8.2840000000000007</v>
      </c>
    </row>
    <row r="127" spans="2:30" x14ac:dyDescent="0.15">
      <c r="B127" s="1">
        <v>38019</v>
      </c>
      <c r="C127" s="4">
        <v>8.1</v>
      </c>
      <c r="D127" s="4">
        <v>7.3</v>
      </c>
      <c r="E127" s="4">
        <v>1.3</v>
      </c>
      <c r="F127" s="4">
        <v>7.4</v>
      </c>
      <c r="G127" s="4">
        <v>16.8</v>
      </c>
      <c r="H127" s="4">
        <v>4.9000000000000004</v>
      </c>
      <c r="I127" s="4">
        <v>5.7</v>
      </c>
      <c r="J127" s="4">
        <v>6</v>
      </c>
      <c r="K127" s="4">
        <v>4.5</v>
      </c>
      <c r="L127" s="32">
        <v>6.3</v>
      </c>
      <c r="M127" s="65">
        <v>8.139583333333329</v>
      </c>
      <c r="N127" s="2">
        <f t="shared" si="33"/>
        <v>38019</v>
      </c>
      <c r="O127" s="4">
        <f t="shared" si="34"/>
        <v>10.120000000000001</v>
      </c>
      <c r="P127" s="4">
        <f t="shared" si="41"/>
        <v>4.8600000000000003</v>
      </c>
      <c r="Q127" s="4">
        <f t="shared" si="35"/>
        <v>4.54</v>
      </c>
      <c r="R127" s="4">
        <f t="shared" si="36"/>
        <v>8.86</v>
      </c>
      <c r="S127" s="4">
        <f t="shared" si="37"/>
        <v>14.26</v>
      </c>
      <c r="T127" s="4">
        <f t="shared" si="38"/>
        <v>6.3400000000000007</v>
      </c>
      <c r="U127" s="4">
        <f t="shared" si="39"/>
        <v>9.7399999999999984</v>
      </c>
      <c r="V127" s="4">
        <f t="shared" si="40"/>
        <v>9.16</v>
      </c>
      <c r="W127" s="4">
        <f t="shared" si="42"/>
        <v>4.24</v>
      </c>
      <c r="X127" s="4">
        <f t="shared" si="43"/>
        <v>8.4199999999999982</v>
      </c>
      <c r="Y127" s="4">
        <f t="shared" si="43"/>
        <v>7.601805555555555</v>
      </c>
      <c r="Z127" s="4">
        <f t="shared" si="32"/>
        <v>8.0539999999999985</v>
      </c>
    </row>
    <row r="128" spans="2:30" x14ac:dyDescent="0.15">
      <c r="B128" s="1">
        <v>38020</v>
      </c>
      <c r="C128" s="4">
        <v>6.1</v>
      </c>
      <c r="D128" s="4">
        <v>7.3</v>
      </c>
      <c r="E128" s="4">
        <v>0.3</v>
      </c>
      <c r="F128" s="4">
        <v>11.2</v>
      </c>
      <c r="G128" s="4">
        <v>14.4</v>
      </c>
      <c r="H128" s="4">
        <v>5.7</v>
      </c>
      <c r="I128" s="4">
        <v>5.4</v>
      </c>
      <c r="J128" s="4">
        <v>8.1999999999999993</v>
      </c>
      <c r="K128" s="4">
        <v>4.9000000000000004</v>
      </c>
      <c r="L128" s="32">
        <v>14.6</v>
      </c>
      <c r="M128" s="65">
        <v>7.689583333333335</v>
      </c>
      <c r="N128" s="2">
        <f t="shared" si="33"/>
        <v>38020</v>
      </c>
      <c r="O128" s="4">
        <f t="shared" si="34"/>
        <v>9.6</v>
      </c>
      <c r="P128" s="4">
        <f t="shared" si="41"/>
        <v>5.24</v>
      </c>
      <c r="Q128" s="4">
        <f t="shared" si="35"/>
        <v>3.1399999999999997</v>
      </c>
      <c r="R128" s="4">
        <f t="shared" si="36"/>
        <v>10.199999999999999</v>
      </c>
      <c r="S128" s="4">
        <f t="shared" si="37"/>
        <v>15.020000000000001</v>
      </c>
      <c r="T128" s="4">
        <f t="shared" si="38"/>
        <v>5.8199999999999994</v>
      </c>
      <c r="U128" s="4">
        <f t="shared" si="39"/>
        <v>7.7</v>
      </c>
      <c r="V128" s="4">
        <f t="shared" si="40"/>
        <v>7.74</v>
      </c>
      <c r="W128" s="4">
        <f t="shared" si="42"/>
        <v>4.38</v>
      </c>
      <c r="X128" s="4">
        <f t="shared" si="43"/>
        <v>9.64</v>
      </c>
      <c r="Y128" s="4">
        <f t="shared" si="43"/>
        <v>7.2708333333333339</v>
      </c>
      <c r="Z128" s="4">
        <f t="shared" si="32"/>
        <v>7.8480000000000008</v>
      </c>
      <c r="AB128" s="33">
        <v>-10</v>
      </c>
      <c r="AD128" s="38">
        <v>-10</v>
      </c>
    </row>
    <row r="129" spans="2:30" x14ac:dyDescent="0.15">
      <c r="B129" s="1">
        <v>38021</v>
      </c>
      <c r="C129" s="4">
        <v>5.4</v>
      </c>
      <c r="D129" s="4">
        <v>10</v>
      </c>
      <c r="E129" s="4">
        <v>4.0999999999999996</v>
      </c>
      <c r="F129" s="4">
        <v>16</v>
      </c>
      <c r="G129" s="4">
        <v>6.3</v>
      </c>
      <c r="H129" s="4">
        <v>6.2</v>
      </c>
      <c r="I129" s="4">
        <v>6.8</v>
      </c>
      <c r="J129" s="4">
        <v>9.4</v>
      </c>
      <c r="K129" s="4">
        <v>0.9</v>
      </c>
      <c r="L129" s="32">
        <v>12.3</v>
      </c>
      <c r="M129" s="65">
        <v>8.8715277777777803</v>
      </c>
      <c r="N129" s="2">
        <f t="shared" si="33"/>
        <v>38021</v>
      </c>
      <c r="O129" s="4">
        <f t="shared" si="34"/>
        <v>9.14</v>
      </c>
      <c r="P129" s="4">
        <f t="shared" si="41"/>
        <v>6.7800000000000011</v>
      </c>
      <c r="Q129" s="4">
        <f t="shared" si="35"/>
        <v>2.8400000000000003</v>
      </c>
      <c r="R129" s="4">
        <f t="shared" si="36"/>
        <v>12.079999999999998</v>
      </c>
      <c r="S129" s="4">
        <f t="shared" si="37"/>
        <v>13.320000000000002</v>
      </c>
      <c r="T129" s="4">
        <f t="shared" si="38"/>
        <v>5.26</v>
      </c>
      <c r="U129" s="4">
        <f t="shared" si="39"/>
        <v>6.6199999999999992</v>
      </c>
      <c r="V129" s="4">
        <f t="shared" si="40"/>
        <v>7.3400000000000007</v>
      </c>
      <c r="W129" s="4">
        <f t="shared" si="42"/>
        <v>3.88</v>
      </c>
      <c r="X129" s="4">
        <f t="shared" si="43"/>
        <v>10.14</v>
      </c>
      <c r="Y129" s="4">
        <f t="shared" si="43"/>
        <v>7.5561111111111119</v>
      </c>
      <c r="Z129" s="4">
        <f t="shared" si="32"/>
        <v>7.74</v>
      </c>
    </row>
    <row r="130" spans="2:30" x14ac:dyDescent="0.15">
      <c r="B130" s="1">
        <v>38022</v>
      </c>
      <c r="C130" s="4">
        <v>5.3</v>
      </c>
      <c r="D130" s="4">
        <v>11.9</v>
      </c>
      <c r="E130" s="4">
        <v>7.2</v>
      </c>
      <c r="F130" s="4">
        <v>11.3</v>
      </c>
      <c r="G130" s="4">
        <v>5.4</v>
      </c>
      <c r="H130" s="4">
        <v>5.8</v>
      </c>
      <c r="I130" s="4">
        <v>7.8</v>
      </c>
      <c r="J130" s="4">
        <v>13.4</v>
      </c>
      <c r="K130" s="4">
        <v>0.8</v>
      </c>
      <c r="L130" s="32">
        <v>11.2</v>
      </c>
      <c r="M130" s="65">
        <v>8.1458333333333357</v>
      </c>
      <c r="N130" s="2">
        <f t="shared" si="33"/>
        <v>38022</v>
      </c>
      <c r="O130" s="4">
        <f t="shared" si="34"/>
        <v>7.38</v>
      </c>
      <c r="P130" s="4">
        <f t="shared" si="41"/>
        <v>8.620000000000001</v>
      </c>
      <c r="Q130" s="4">
        <f t="shared" si="35"/>
        <v>3.6199999999999997</v>
      </c>
      <c r="R130" s="4">
        <f t="shared" si="36"/>
        <v>11.9</v>
      </c>
      <c r="S130" s="4">
        <f t="shared" si="37"/>
        <v>11.779999999999998</v>
      </c>
      <c r="T130" s="4">
        <f t="shared" si="38"/>
        <v>5.34</v>
      </c>
      <c r="U130" s="4">
        <f t="shared" si="39"/>
        <v>6.5</v>
      </c>
      <c r="V130" s="4">
        <f t="shared" si="40"/>
        <v>8.8000000000000007</v>
      </c>
      <c r="W130" s="4">
        <f t="shared" si="42"/>
        <v>3.14</v>
      </c>
      <c r="X130" s="4">
        <f t="shared" si="43"/>
        <v>10.14</v>
      </c>
      <c r="Y130" s="4">
        <f t="shared" si="43"/>
        <v>7.9668055555555553</v>
      </c>
      <c r="Z130" s="4">
        <f t="shared" si="32"/>
        <v>7.7219999999999995</v>
      </c>
    </row>
    <row r="131" spans="2:30" x14ac:dyDescent="0.15">
      <c r="B131" s="1">
        <v>38023</v>
      </c>
      <c r="C131" s="4">
        <v>6.1</v>
      </c>
      <c r="D131" s="4">
        <v>8.1</v>
      </c>
      <c r="E131" s="4">
        <v>14.9</v>
      </c>
      <c r="F131" s="4">
        <v>11.5</v>
      </c>
      <c r="G131" s="4">
        <v>8</v>
      </c>
      <c r="H131" s="4">
        <v>5.6</v>
      </c>
      <c r="I131" s="4">
        <v>6.1</v>
      </c>
      <c r="J131" s="4">
        <v>8.4</v>
      </c>
      <c r="K131" s="4">
        <v>0.5</v>
      </c>
      <c r="L131" s="32">
        <v>13.7</v>
      </c>
      <c r="M131" s="65">
        <v>5.6361111111111093</v>
      </c>
      <c r="N131" s="2">
        <f t="shared" si="33"/>
        <v>38023</v>
      </c>
      <c r="O131" s="4">
        <f t="shared" si="34"/>
        <v>6.2</v>
      </c>
      <c r="P131" s="4">
        <f t="shared" si="41"/>
        <v>8.92</v>
      </c>
      <c r="Q131" s="4">
        <f t="shared" si="35"/>
        <v>5.56</v>
      </c>
      <c r="R131" s="4">
        <f t="shared" si="36"/>
        <v>11.48</v>
      </c>
      <c r="S131" s="4">
        <f t="shared" si="37"/>
        <v>10.18</v>
      </c>
      <c r="T131" s="4">
        <f t="shared" si="38"/>
        <v>5.6400000000000006</v>
      </c>
      <c r="U131" s="4">
        <f t="shared" si="39"/>
        <v>6.3600000000000012</v>
      </c>
      <c r="V131" s="4">
        <f t="shared" si="40"/>
        <v>9.08</v>
      </c>
      <c r="W131" s="4">
        <f t="shared" si="42"/>
        <v>2.3200000000000003</v>
      </c>
      <c r="X131" s="4">
        <f t="shared" si="43"/>
        <v>11.620000000000001</v>
      </c>
      <c r="Y131" s="4">
        <f t="shared" si="43"/>
        <v>7.696527777777777</v>
      </c>
      <c r="Z131" s="4">
        <f t="shared" si="32"/>
        <v>7.7359999999999998</v>
      </c>
    </row>
    <row r="132" spans="2:30" x14ac:dyDescent="0.15">
      <c r="B132" s="1">
        <v>38024</v>
      </c>
      <c r="C132" s="4">
        <v>7.8</v>
      </c>
      <c r="D132" s="4">
        <v>8.9</v>
      </c>
      <c r="E132" s="4">
        <v>9.3000000000000007</v>
      </c>
      <c r="F132" s="4">
        <v>7.4</v>
      </c>
      <c r="G132" s="4">
        <v>10.199999999999999</v>
      </c>
      <c r="H132" s="4">
        <v>6.8</v>
      </c>
      <c r="I132" s="4">
        <v>4.2</v>
      </c>
      <c r="J132" s="4">
        <v>6.4</v>
      </c>
      <c r="K132" s="4">
        <v>1.7</v>
      </c>
      <c r="L132" s="32">
        <v>13.1</v>
      </c>
      <c r="M132" s="65">
        <v>8.2763888888888921</v>
      </c>
      <c r="N132" s="2">
        <f t="shared" si="33"/>
        <v>38024</v>
      </c>
      <c r="O132" s="4">
        <f t="shared" si="34"/>
        <v>6.14</v>
      </c>
      <c r="P132" s="4">
        <f t="shared" si="41"/>
        <v>9.24</v>
      </c>
      <c r="Q132" s="4">
        <f t="shared" si="35"/>
        <v>7.1599999999999993</v>
      </c>
      <c r="R132" s="4">
        <f t="shared" si="36"/>
        <v>11.48</v>
      </c>
      <c r="S132" s="4">
        <f t="shared" si="37"/>
        <v>8.86</v>
      </c>
      <c r="T132" s="4">
        <f t="shared" si="38"/>
        <v>6.02</v>
      </c>
      <c r="U132" s="4">
        <f t="shared" si="39"/>
        <v>6.0600000000000005</v>
      </c>
      <c r="V132" s="4">
        <f t="shared" si="40"/>
        <v>9.16</v>
      </c>
      <c r="W132" s="4">
        <f t="shared" si="42"/>
        <v>1.7600000000000002</v>
      </c>
      <c r="X132" s="4">
        <f t="shared" si="43"/>
        <v>12.979999999999999</v>
      </c>
      <c r="Y132" s="4">
        <f t="shared" si="43"/>
        <v>7.723888888888891</v>
      </c>
      <c r="Z132" s="4">
        <f t="shared" si="32"/>
        <v>7.8860000000000001</v>
      </c>
      <c r="AA132" s="55">
        <v>-10</v>
      </c>
      <c r="AC132" s="41">
        <v>-11</v>
      </c>
    </row>
    <row r="133" spans="2:30" x14ac:dyDescent="0.15">
      <c r="B133" s="1">
        <v>38025</v>
      </c>
      <c r="C133" s="4">
        <v>14.2</v>
      </c>
      <c r="D133" s="4">
        <v>10.199999999999999</v>
      </c>
      <c r="E133" s="4">
        <v>2</v>
      </c>
      <c r="F133" s="4">
        <v>2.2000000000000002</v>
      </c>
      <c r="G133" s="4">
        <v>9.1</v>
      </c>
      <c r="H133" s="4">
        <v>4.3</v>
      </c>
      <c r="I133" s="4">
        <v>4.5999999999999996</v>
      </c>
      <c r="J133" s="4">
        <v>7.2</v>
      </c>
      <c r="K133" s="4">
        <v>3.5</v>
      </c>
      <c r="L133" s="32">
        <v>9</v>
      </c>
      <c r="M133" s="65">
        <v>7.8104166666666668</v>
      </c>
      <c r="N133" s="2">
        <f t="shared" si="33"/>
        <v>38025</v>
      </c>
      <c r="O133" s="4">
        <f t="shared" si="34"/>
        <v>7.76</v>
      </c>
      <c r="P133" s="4">
        <f t="shared" si="41"/>
        <v>9.8199999999999985</v>
      </c>
      <c r="Q133" s="4">
        <f t="shared" si="35"/>
        <v>7.5</v>
      </c>
      <c r="R133" s="4">
        <f t="shared" si="36"/>
        <v>9.68</v>
      </c>
      <c r="S133" s="4">
        <f t="shared" si="37"/>
        <v>7.8</v>
      </c>
      <c r="T133" s="4">
        <f t="shared" si="38"/>
        <v>5.74</v>
      </c>
      <c r="U133" s="4">
        <f t="shared" si="39"/>
        <v>5.9</v>
      </c>
      <c r="V133" s="4">
        <f t="shared" si="40"/>
        <v>8.9600000000000009</v>
      </c>
      <c r="W133" s="4">
        <f t="shared" si="42"/>
        <v>1.48</v>
      </c>
      <c r="X133" s="4">
        <f t="shared" si="43"/>
        <v>11.860000000000001</v>
      </c>
      <c r="Y133" s="4">
        <f t="shared" si="43"/>
        <v>7.748055555555557</v>
      </c>
      <c r="Z133" s="4">
        <f t="shared" si="32"/>
        <v>7.65</v>
      </c>
    </row>
    <row r="134" spans="2:30" x14ac:dyDescent="0.15">
      <c r="B134" s="1">
        <v>38026</v>
      </c>
      <c r="C134" s="4">
        <v>17.399999999999999</v>
      </c>
      <c r="D134" s="4">
        <v>13.03</v>
      </c>
      <c r="E134" s="4">
        <v>2.9</v>
      </c>
      <c r="F134" s="4">
        <v>4.5</v>
      </c>
      <c r="G134" s="4">
        <v>7.1</v>
      </c>
      <c r="H134" s="4">
        <v>1.7</v>
      </c>
      <c r="I134" s="4">
        <v>9.6</v>
      </c>
      <c r="J134" s="4">
        <v>5.7</v>
      </c>
      <c r="K134" s="4">
        <v>9</v>
      </c>
      <c r="L134" s="32">
        <v>6.8</v>
      </c>
      <c r="M134" s="65">
        <v>7.3624999999999936</v>
      </c>
      <c r="N134" s="2">
        <f t="shared" si="33"/>
        <v>38026</v>
      </c>
      <c r="O134" s="4">
        <f t="shared" si="34"/>
        <v>10.16</v>
      </c>
      <c r="P134" s="4">
        <f t="shared" si="41"/>
        <v>10.425999999999998</v>
      </c>
      <c r="Q134" s="4">
        <f t="shared" si="35"/>
        <v>7.2600000000000007</v>
      </c>
      <c r="R134" s="4">
        <f t="shared" si="36"/>
        <v>7.3800000000000008</v>
      </c>
      <c r="S134" s="4">
        <f t="shared" si="37"/>
        <v>7.9600000000000009</v>
      </c>
      <c r="T134" s="4">
        <f t="shared" si="38"/>
        <v>4.84</v>
      </c>
      <c r="U134" s="4">
        <f t="shared" si="39"/>
        <v>6.4599999999999991</v>
      </c>
      <c r="V134" s="4">
        <f t="shared" si="40"/>
        <v>8.2200000000000024</v>
      </c>
      <c r="W134" s="4">
        <f t="shared" si="42"/>
        <v>3.1</v>
      </c>
      <c r="X134" s="4">
        <f t="shared" si="43"/>
        <v>10.76</v>
      </c>
      <c r="Y134" s="4">
        <f t="shared" si="43"/>
        <v>7.4462500000000009</v>
      </c>
      <c r="Z134" s="4">
        <f t="shared" si="32"/>
        <v>7.6566000000000001</v>
      </c>
    </row>
    <row r="135" spans="2:30" x14ac:dyDescent="0.15">
      <c r="B135" s="1">
        <v>38027</v>
      </c>
      <c r="C135" s="4">
        <v>18.3</v>
      </c>
      <c r="D135" s="4">
        <v>9</v>
      </c>
      <c r="E135" s="4">
        <v>5.6</v>
      </c>
      <c r="F135" s="4">
        <v>6.1</v>
      </c>
      <c r="G135" s="4">
        <v>6.3</v>
      </c>
      <c r="H135" s="4">
        <v>4.2</v>
      </c>
      <c r="I135" s="4">
        <v>8.1</v>
      </c>
      <c r="J135" s="4">
        <v>2.1</v>
      </c>
      <c r="K135" s="4">
        <v>10.5</v>
      </c>
      <c r="L135" s="32">
        <v>7.4</v>
      </c>
      <c r="M135" s="65">
        <v>9.0256944444444418</v>
      </c>
      <c r="N135" s="2">
        <f t="shared" si="33"/>
        <v>38027</v>
      </c>
      <c r="O135" s="4">
        <f t="shared" ref="O135:O162" si="44">AVERAGE(C131:C135)</f>
        <v>12.76</v>
      </c>
      <c r="P135" s="4">
        <f t="shared" si="41"/>
        <v>9.8460000000000001</v>
      </c>
      <c r="Q135" s="4">
        <f t="shared" ref="Q135:Q166" si="45">AVERAGE(E131:E135)</f>
        <v>6.94</v>
      </c>
      <c r="R135" s="4">
        <f t="shared" ref="R135:R166" si="46">AVERAGE(F131:F135)</f>
        <v>6.339999999999999</v>
      </c>
      <c r="S135" s="4">
        <f t="shared" ref="S135:S166" si="47">AVERAGE(G131:G135)</f>
        <v>8.1399999999999988</v>
      </c>
      <c r="T135" s="4">
        <f t="shared" ref="T135:T166" si="48">AVERAGE(H131:H135)</f>
        <v>4.5199999999999996</v>
      </c>
      <c r="U135" s="4">
        <f t="shared" ref="U135:U166" si="49">AVERAGE(I131:I135)</f>
        <v>6.5200000000000005</v>
      </c>
      <c r="V135" s="4">
        <f t="shared" ref="V135:V166" si="50">AVERAGE(J131:J135)</f>
        <v>5.96</v>
      </c>
      <c r="W135" s="4">
        <f t="shared" si="42"/>
        <v>5.04</v>
      </c>
      <c r="X135" s="4">
        <f t="shared" si="43"/>
        <v>9.9999999999999982</v>
      </c>
      <c r="Y135" s="4">
        <f t="shared" si="43"/>
        <v>7.6222222222222218</v>
      </c>
      <c r="Z135" s="4">
        <f t="shared" si="32"/>
        <v>7.606600000000002</v>
      </c>
    </row>
    <row r="136" spans="2:30" x14ac:dyDescent="0.15">
      <c r="B136" s="1">
        <v>38028</v>
      </c>
      <c r="C136" s="4">
        <v>16.8</v>
      </c>
      <c r="D136" s="4">
        <v>8.1999999999999993</v>
      </c>
      <c r="E136" s="4">
        <v>5.9</v>
      </c>
      <c r="F136" s="4">
        <v>5.3</v>
      </c>
      <c r="G136" s="4">
        <v>6.8</v>
      </c>
      <c r="H136" s="4">
        <v>6.6</v>
      </c>
      <c r="I136" s="4">
        <v>10.8</v>
      </c>
      <c r="J136" s="4">
        <v>4.9000000000000004</v>
      </c>
      <c r="K136" s="30">
        <v>4.4000000000000004</v>
      </c>
      <c r="L136" s="32">
        <v>7</v>
      </c>
      <c r="M136" s="65">
        <v>9.7319444444444461</v>
      </c>
      <c r="N136" s="2">
        <f t="shared" si="33"/>
        <v>38028</v>
      </c>
      <c r="O136" s="4">
        <f t="shared" si="44"/>
        <v>14.9</v>
      </c>
      <c r="P136" s="4">
        <f t="shared" ref="P136:P167" si="51">AVERAGE(D132:D136)</f>
        <v>9.8659999999999997</v>
      </c>
      <c r="Q136" s="4">
        <f t="shared" si="45"/>
        <v>5.1400000000000006</v>
      </c>
      <c r="R136" s="4">
        <f t="shared" si="46"/>
        <v>5.1000000000000005</v>
      </c>
      <c r="S136" s="4">
        <f t="shared" si="47"/>
        <v>7.8999999999999986</v>
      </c>
      <c r="T136" s="4">
        <f t="shared" si="48"/>
        <v>4.7200000000000006</v>
      </c>
      <c r="U136" s="4">
        <f t="shared" si="49"/>
        <v>7.4599999999999991</v>
      </c>
      <c r="V136" s="4">
        <f t="shared" si="50"/>
        <v>5.2600000000000007</v>
      </c>
      <c r="W136" s="4">
        <f t="shared" ref="W136:W167" si="52">IF(K136="","",AVERAGE(K132:K136))</f>
        <v>5.82</v>
      </c>
      <c r="X136" s="4">
        <f t="shared" ref="X136:Y167" si="53">IF(L136="","",AVERAGE(L132:L136))</f>
        <v>8.66</v>
      </c>
      <c r="Y136" s="4">
        <f t="shared" si="53"/>
        <v>8.4413888888888877</v>
      </c>
      <c r="Z136" s="4">
        <f t="shared" ref="Z136:Z182" si="54">AVERAGE(O136:X136)</f>
        <v>7.4825999999999997</v>
      </c>
    </row>
    <row r="137" spans="2:30" x14ac:dyDescent="0.15">
      <c r="B137" s="1">
        <v>38029</v>
      </c>
      <c r="C137" s="4">
        <v>10</v>
      </c>
      <c r="D137" s="4">
        <v>4.3</v>
      </c>
      <c r="E137" s="4">
        <v>7</v>
      </c>
      <c r="F137" s="4">
        <v>9.3000000000000007</v>
      </c>
      <c r="G137" s="4">
        <v>7.2</v>
      </c>
      <c r="H137" s="4">
        <v>7.4</v>
      </c>
      <c r="I137" s="4">
        <v>15</v>
      </c>
      <c r="J137" s="4">
        <v>6.5</v>
      </c>
      <c r="K137" s="30">
        <v>2.9</v>
      </c>
      <c r="L137" s="32">
        <v>6.9</v>
      </c>
      <c r="M137" s="65">
        <v>14.900694444444449</v>
      </c>
      <c r="N137" s="2">
        <f>+N136+1</f>
        <v>38029</v>
      </c>
      <c r="O137" s="4">
        <f t="shared" si="44"/>
        <v>15.34</v>
      </c>
      <c r="P137" s="4">
        <f t="shared" si="51"/>
        <v>8.945999999999998</v>
      </c>
      <c r="Q137" s="4">
        <f t="shared" si="45"/>
        <v>4.68</v>
      </c>
      <c r="R137" s="4">
        <f t="shared" si="46"/>
        <v>5.48</v>
      </c>
      <c r="S137" s="4">
        <f t="shared" si="47"/>
        <v>7.3</v>
      </c>
      <c r="T137" s="4">
        <f t="shared" si="48"/>
        <v>4.839999999999999</v>
      </c>
      <c r="U137" s="4">
        <f t="shared" si="49"/>
        <v>9.6199999999999992</v>
      </c>
      <c r="V137" s="4">
        <f t="shared" si="50"/>
        <v>5.2799999999999994</v>
      </c>
      <c r="W137" s="4">
        <f t="shared" si="52"/>
        <v>6.06</v>
      </c>
      <c r="X137" s="4">
        <f t="shared" si="53"/>
        <v>7.42</v>
      </c>
      <c r="Y137" s="4">
        <f t="shared" si="53"/>
        <v>9.7662499999999994</v>
      </c>
      <c r="Z137" s="4">
        <f t="shared" si="54"/>
        <v>7.496599999999999</v>
      </c>
    </row>
    <row r="138" spans="2:30" x14ac:dyDescent="0.15">
      <c r="B138" s="1">
        <v>38030</v>
      </c>
      <c r="C138" s="4">
        <v>7.1</v>
      </c>
      <c r="D138" s="4">
        <v>5.4</v>
      </c>
      <c r="E138" s="4">
        <v>14</v>
      </c>
      <c r="F138" s="4">
        <v>5.8</v>
      </c>
      <c r="G138" s="4">
        <v>7.6</v>
      </c>
      <c r="H138" s="4">
        <v>6.5</v>
      </c>
      <c r="I138" s="4">
        <v>18.100000000000001</v>
      </c>
      <c r="J138" s="4">
        <v>5.2</v>
      </c>
      <c r="K138" s="4">
        <v>3.8</v>
      </c>
      <c r="L138" s="32">
        <v>8.3000000000000007</v>
      </c>
      <c r="M138" s="65">
        <v>15.252777777777785</v>
      </c>
      <c r="N138" s="2">
        <f>+N137+1</f>
        <v>38030</v>
      </c>
      <c r="O138" s="4">
        <f t="shared" si="44"/>
        <v>13.919999999999998</v>
      </c>
      <c r="P138" s="4">
        <f t="shared" si="51"/>
        <v>7.9859999999999998</v>
      </c>
      <c r="Q138" s="4">
        <f t="shared" si="45"/>
        <v>7.08</v>
      </c>
      <c r="R138" s="4">
        <f t="shared" si="46"/>
        <v>6.2</v>
      </c>
      <c r="S138" s="4">
        <f t="shared" si="47"/>
        <v>7</v>
      </c>
      <c r="T138" s="4">
        <f t="shared" si="48"/>
        <v>5.2799999999999994</v>
      </c>
      <c r="U138" s="4">
        <f t="shared" si="49"/>
        <v>12.32</v>
      </c>
      <c r="V138" s="4">
        <f t="shared" si="50"/>
        <v>4.8800000000000008</v>
      </c>
      <c r="W138" s="4">
        <f t="shared" si="52"/>
        <v>6.1199999999999992</v>
      </c>
      <c r="X138" s="4">
        <f t="shared" si="53"/>
        <v>7.2800000000000011</v>
      </c>
      <c r="Y138" s="4">
        <f t="shared" si="53"/>
        <v>11.254722222222224</v>
      </c>
      <c r="Z138" s="4">
        <f t="shared" si="54"/>
        <v>7.8066000000000004</v>
      </c>
    </row>
    <row r="139" spans="2:30" x14ac:dyDescent="0.15">
      <c r="B139" s="1">
        <v>38031</v>
      </c>
      <c r="C139" s="4">
        <v>6.9</v>
      </c>
      <c r="D139" s="4">
        <v>7.1</v>
      </c>
      <c r="E139" s="4">
        <v>13.9</v>
      </c>
      <c r="F139" s="4">
        <v>8.3000000000000007</v>
      </c>
      <c r="G139" s="4">
        <v>7.4</v>
      </c>
      <c r="H139" s="4">
        <v>6.5</v>
      </c>
      <c r="I139" s="4">
        <v>11.5</v>
      </c>
      <c r="J139" s="4">
        <v>6.1</v>
      </c>
      <c r="K139" s="4">
        <v>7.4</v>
      </c>
      <c r="L139" s="32">
        <v>5.7</v>
      </c>
      <c r="M139" s="65">
        <v>16.213888888888899</v>
      </c>
      <c r="N139" s="2">
        <f>+N138+1</f>
        <v>38031</v>
      </c>
      <c r="O139" s="4">
        <f t="shared" si="44"/>
        <v>11.82</v>
      </c>
      <c r="P139" s="4">
        <f t="shared" si="51"/>
        <v>6.8</v>
      </c>
      <c r="Q139" s="4">
        <f t="shared" si="45"/>
        <v>9.2799999999999994</v>
      </c>
      <c r="R139" s="4">
        <f t="shared" si="46"/>
        <v>6.9599999999999991</v>
      </c>
      <c r="S139" s="4">
        <f t="shared" si="47"/>
        <v>7.06</v>
      </c>
      <c r="T139" s="4">
        <f t="shared" si="48"/>
        <v>6.24</v>
      </c>
      <c r="U139" s="4">
        <f t="shared" si="49"/>
        <v>12.7</v>
      </c>
      <c r="V139" s="4">
        <f t="shared" si="50"/>
        <v>4.9599999999999991</v>
      </c>
      <c r="W139" s="4">
        <f t="shared" si="52"/>
        <v>5.8</v>
      </c>
      <c r="X139" s="4">
        <f t="shared" si="53"/>
        <v>7.0600000000000005</v>
      </c>
      <c r="Y139" s="4">
        <f t="shared" si="53"/>
        <v>13.025000000000006</v>
      </c>
      <c r="Z139" s="4">
        <f t="shared" si="54"/>
        <v>7.8679999999999994</v>
      </c>
    </row>
    <row r="140" spans="2:30" x14ac:dyDescent="0.15">
      <c r="B140" s="1">
        <v>38032</v>
      </c>
      <c r="C140" s="4">
        <v>9.4</v>
      </c>
      <c r="D140" s="4">
        <v>8.1999999999999993</v>
      </c>
      <c r="E140" s="4">
        <v>11.1</v>
      </c>
      <c r="F140" s="4">
        <v>8.6</v>
      </c>
      <c r="G140" s="4">
        <v>5.7</v>
      </c>
      <c r="H140" s="4">
        <v>7.9</v>
      </c>
      <c r="I140" s="4">
        <v>4.5999999999999996</v>
      </c>
      <c r="J140" s="4">
        <v>5.7</v>
      </c>
      <c r="K140" s="4">
        <v>12.1</v>
      </c>
      <c r="L140" s="32">
        <v>9.5</v>
      </c>
      <c r="M140" s="65">
        <v>16.394444444444453</v>
      </c>
      <c r="N140" s="2">
        <f>+N139+1</f>
        <v>38032</v>
      </c>
      <c r="O140" s="4">
        <f t="shared" si="44"/>
        <v>10.039999999999999</v>
      </c>
      <c r="P140" s="4">
        <f t="shared" si="51"/>
        <v>6.6400000000000006</v>
      </c>
      <c r="Q140" s="4">
        <f t="shared" si="45"/>
        <v>10.379999999999999</v>
      </c>
      <c r="R140" s="4">
        <f t="shared" si="46"/>
        <v>7.4600000000000009</v>
      </c>
      <c r="S140" s="4">
        <f t="shared" si="47"/>
        <v>6.94</v>
      </c>
      <c r="T140" s="4">
        <f t="shared" si="48"/>
        <v>6.9799999999999995</v>
      </c>
      <c r="U140" s="4">
        <f t="shared" si="49"/>
        <v>12.000000000000002</v>
      </c>
      <c r="V140" s="4">
        <f t="shared" si="50"/>
        <v>5.6800000000000006</v>
      </c>
      <c r="W140" s="4">
        <f t="shared" si="52"/>
        <v>6.12</v>
      </c>
      <c r="X140" s="4">
        <f t="shared" si="53"/>
        <v>7.4800000000000013</v>
      </c>
      <c r="Y140" s="4">
        <f t="shared" si="53"/>
        <v>14.498750000000006</v>
      </c>
      <c r="Z140" s="4">
        <f t="shared" si="54"/>
        <v>7.9719999999999995</v>
      </c>
    </row>
    <row r="141" spans="2:30" x14ac:dyDescent="0.15">
      <c r="B141" s="1">
        <v>38033</v>
      </c>
      <c r="C141" s="4">
        <v>7.2</v>
      </c>
      <c r="D141" s="4">
        <v>10.4</v>
      </c>
      <c r="E141" s="4">
        <v>7.2</v>
      </c>
      <c r="F141" s="4">
        <v>6.1</v>
      </c>
      <c r="G141" s="4">
        <v>6.1</v>
      </c>
      <c r="H141" s="4">
        <v>13.5</v>
      </c>
      <c r="I141" s="4">
        <v>3.3</v>
      </c>
      <c r="J141" s="4">
        <v>9</v>
      </c>
      <c r="K141" s="4">
        <v>8.8000000000000007</v>
      </c>
      <c r="L141" s="32">
        <v>8.1999999999999993</v>
      </c>
      <c r="M141" s="65">
        <v>12.872222222222218</v>
      </c>
      <c r="N141" s="2">
        <f t="shared" ref="N141:N182" si="55">+N140+1</f>
        <v>38033</v>
      </c>
      <c r="O141" s="4">
        <f t="shared" si="44"/>
        <v>8.120000000000001</v>
      </c>
      <c r="P141" s="4">
        <f t="shared" si="51"/>
        <v>7.08</v>
      </c>
      <c r="Q141" s="4">
        <f t="shared" si="45"/>
        <v>10.64</v>
      </c>
      <c r="R141" s="4">
        <f t="shared" si="46"/>
        <v>7.62</v>
      </c>
      <c r="S141" s="4">
        <f t="shared" si="47"/>
        <v>6.8</v>
      </c>
      <c r="T141" s="4">
        <f t="shared" si="48"/>
        <v>8.36</v>
      </c>
      <c r="U141" s="4">
        <f t="shared" si="49"/>
        <v>10.5</v>
      </c>
      <c r="V141" s="4">
        <f t="shared" si="50"/>
        <v>6.5</v>
      </c>
      <c r="W141" s="4">
        <f t="shared" si="52"/>
        <v>7</v>
      </c>
      <c r="X141" s="4">
        <f t="shared" si="53"/>
        <v>7.7200000000000006</v>
      </c>
      <c r="Y141" s="4">
        <f t="shared" si="53"/>
        <v>15.12680555555556</v>
      </c>
      <c r="Z141" s="4">
        <f t="shared" si="54"/>
        <v>8.0340000000000007</v>
      </c>
    </row>
    <row r="142" spans="2:30" x14ac:dyDescent="0.15">
      <c r="B142" s="1">
        <v>38034</v>
      </c>
      <c r="C142" s="4">
        <v>7.6</v>
      </c>
      <c r="D142" s="4">
        <v>14.6</v>
      </c>
      <c r="E142" s="4">
        <v>4.3</v>
      </c>
      <c r="F142" s="4">
        <v>9.1</v>
      </c>
      <c r="G142" s="4">
        <v>9.8000000000000007</v>
      </c>
      <c r="H142" s="4">
        <v>10.9</v>
      </c>
      <c r="I142" s="4">
        <v>6.4</v>
      </c>
      <c r="J142" s="4">
        <v>15.2</v>
      </c>
      <c r="K142" s="4">
        <v>7.9</v>
      </c>
      <c r="L142" s="32">
        <v>7.3</v>
      </c>
      <c r="M142" s="65">
        <v>5.440972222222225</v>
      </c>
      <c r="N142" s="2">
        <f t="shared" si="55"/>
        <v>38034</v>
      </c>
      <c r="O142" s="4">
        <f t="shared" si="44"/>
        <v>7.6399999999999988</v>
      </c>
      <c r="P142" s="4">
        <f t="shared" si="51"/>
        <v>9.14</v>
      </c>
      <c r="Q142" s="4">
        <f t="shared" si="45"/>
        <v>10.1</v>
      </c>
      <c r="R142" s="4">
        <f t="shared" si="46"/>
        <v>7.580000000000001</v>
      </c>
      <c r="S142" s="4">
        <f t="shared" si="47"/>
        <v>7.3199999999999985</v>
      </c>
      <c r="T142" s="4">
        <f t="shared" si="48"/>
        <v>9.0599999999999987</v>
      </c>
      <c r="U142" s="4">
        <f t="shared" si="49"/>
        <v>8.7799999999999994</v>
      </c>
      <c r="V142" s="4">
        <f t="shared" si="50"/>
        <v>8.24</v>
      </c>
      <c r="W142" s="4">
        <f t="shared" si="52"/>
        <v>7.9999999999999982</v>
      </c>
      <c r="X142" s="4">
        <f t="shared" si="53"/>
        <v>7.8</v>
      </c>
      <c r="Y142" s="4">
        <f t="shared" si="53"/>
        <v>13.234861111111115</v>
      </c>
      <c r="Z142" s="4">
        <f t="shared" si="54"/>
        <v>8.3659999999999997</v>
      </c>
      <c r="AB142" s="33">
        <v>-7</v>
      </c>
      <c r="AD142" s="38">
        <v>-7</v>
      </c>
    </row>
    <row r="143" spans="2:30" x14ac:dyDescent="0.15">
      <c r="B143" s="1">
        <v>38035</v>
      </c>
      <c r="C143" s="4">
        <v>5.3</v>
      </c>
      <c r="D143" s="4">
        <v>12.1</v>
      </c>
      <c r="E143" s="4">
        <v>2.1</v>
      </c>
      <c r="F143" s="4">
        <v>14.4</v>
      </c>
      <c r="G143" s="4">
        <v>8.6</v>
      </c>
      <c r="H143" s="4">
        <v>8.6</v>
      </c>
      <c r="I143" s="4">
        <v>6.7</v>
      </c>
      <c r="J143" s="4">
        <v>9.6999999999999993</v>
      </c>
      <c r="K143" s="4">
        <v>6.8</v>
      </c>
      <c r="L143" s="32">
        <v>9.3000000000000007</v>
      </c>
      <c r="M143" s="65">
        <v>4.6784722222222221</v>
      </c>
      <c r="N143" s="2">
        <f t="shared" si="55"/>
        <v>38035</v>
      </c>
      <c r="O143" s="4">
        <f t="shared" si="44"/>
        <v>7.2799999999999994</v>
      </c>
      <c r="P143" s="4">
        <f t="shared" si="51"/>
        <v>10.48</v>
      </c>
      <c r="Q143" s="4">
        <f t="shared" si="45"/>
        <v>7.7200000000000006</v>
      </c>
      <c r="R143" s="4">
        <f t="shared" si="46"/>
        <v>9.3000000000000007</v>
      </c>
      <c r="S143" s="4">
        <f t="shared" si="47"/>
        <v>7.5200000000000005</v>
      </c>
      <c r="T143" s="4">
        <f t="shared" si="48"/>
        <v>9.48</v>
      </c>
      <c r="U143" s="4">
        <f t="shared" si="49"/>
        <v>6.5000000000000018</v>
      </c>
      <c r="V143" s="4">
        <f t="shared" si="50"/>
        <v>9.14</v>
      </c>
      <c r="W143" s="4">
        <f t="shared" si="52"/>
        <v>8.6</v>
      </c>
      <c r="X143" s="4">
        <f t="shared" si="53"/>
        <v>8</v>
      </c>
      <c r="Y143" s="4">
        <f t="shared" si="53"/>
        <v>11.120000000000005</v>
      </c>
      <c r="Z143" s="4">
        <f t="shared" si="54"/>
        <v>8.4019999999999992</v>
      </c>
    </row>
    <row r="144" spans="2:30" x14ac:dyDescent="0.15">
      <c r="B144" s="1">
        <v>38036</v>
      </c>
      <c r="C144" s="4">
        <v>4.3</v>
      </c>
      <c r="D144" s="4">
        <v>11.3</v>
      </c>
      <c r="E144" s="4">
        <v>3</v>
      </c>
      <c r="F144" s="4">
        <v>8.5</v>
      </c>
      <c r="G144" s="4">
        <v>6</v>
      </c>
      <c r="H144" s="4">
        <v>7.9</v>
      </c>
      <c r="I144" s="4">
        <v>10.199999999999999</v>
      </c>
      <c r="J144" s="4">
        <v>8</v>
      </c>
      <c r="K144" s="4">
        <v>8.4</v>
      </c>
      <c r="L144" s="32">
        <v>15.2</v>
      </c>
      <c r="M144" s="65">
        <v>5.931944444444448</v>
      </c>
      <c r="N144" s="2">
        <f t="shared" si="55"/>
        <v>38036</v>
      </c>
      <c r="O144" s="4">
        <f t="shared" si="44"/>
        <v>6.7600000000000007</v>
      </c>
      <c r="P144" s="4">
        <f t="shared" si="51"/>
        <v>11.320000000000002</v>
      </c>
      <c r="Q144" s="4">
        <f t="shared" si="45"/>
        <v>5.5400000000000009</v>
      </c>
      <c r="R144" s="4">
        <f t="shared" si="46"/>
        <v>9.34</v>
      </c>
      <c r="S144" s="4">
        <f t="shared" si="47"/>
        <v>7.24</v>
      </c>
      <c r="T144" s="4">
        <f t="shared" si="48"/>
        <v>9.76</v>
      </c>
      <c r="U144" s="4">
        <f t="shared" si="49"/>
        <v>6.24</v>
      </c>
      <c r="V144" s="4">
        <f t="shared" si="50"/>
        <v>9.52</v>
      </c>
      <c r="W144" s="4">
        <f t="shared" si="52"/>
        <v>8.7999999999999989</v>
      </c>
      <c r="X144" s="4">
        <f t="shared" si="53"/>
        <v>9.9</v>
      </c>
      <c r="Y144" s="4">
        <f t="shared" si="53"/>
        <v>9.0636111111111131</v>
      </c>
      <c r="Z144" s="4">
        <f t="shared" si="54"/>
        <v>8.4420000000000019</v>
      </c>
      <c r="AA144" s="55">
        <v>-6</v>
      </c>
      <c r="AC144" s="41">
        <v>-7</v>
      </c>
    </row>
    <row r="145" spans="2:26" x14ac:dyDescent="0.15">
      <c r="B145" s="1">
        <v>38037</v>
      </c>
      <c r="C145" s="4">
        <v>5.9</v>
      </c>
      <c r="D145" s="4">
        <v>10.4</v>
      </c>
      <c r="E145" s="4">
        <v>4.5999999999999996</v>
      </c>
      <c r="F145" s="4">
        <v>5.8</v>
      </c>
      <c r="G145" s="4">
        <v>7.1</v>
      </c>
      <c r="H145" s="4">
        <v>6.4</v>
      </c>
      <c r="I145" s="4">
        <v>11.6</v>
      </c>
      <c r="J145" s="4">
        <v>13.9</v>
      </c>
      <c r="K145" s="4">
        <v>10.199999999999999</v>
      </c>
      <c r="L145" s="32">
        <v>11.3</v>
      </c>
      <c r="M145" s="65">
        <v>8.1305555555555529</v>
      </c>
      <c r="N145" s="2">
        <f t="shared" si="55"/>
        <v>38037</v>
      </c>
      <c r="O145" s="4">
        <f t="shared" si="44"/>
        <v>6.0600000000000005</v>
      </c>
      <c r="P145" s="4">
        <f t="shared" si="51"/>
        <v>11.760000000000002</v>
      </c>
      <c r="Q145" s="4">
        <f t="shared" si="45"/>
        <v>4.24</v>
      </c>
      <c r="R145" s="4">
        <f t="shared" si="46"/>
        <v>8.7799999999999994</v>
      </c>
      <c r="S145" s="4">
        <f t="shared" si="47"/>
        <v>7.5200000000000005</v>
      </c>
      <c r="T145" s="4">
        <f t="shared" si="48"/>
        <v>9.4599999999999991</v>
      </c>
      <c r="U145" s="4">
        <f t="shared" si="49"/>
        <v>7.6399999999999988</v>
      </c>
      <c r="V145" s="4">
        <f t="shared" si="50"/>
        <v>11.16</v>
      </c>
      <c r="W145" s="4">
        <f t="shared" si="52"/>
        <v>8.4200000000000017</v>
      </c>
      <c r="X145" s="4">
        <f t="shared" si="53"/>
        <v>10.26</v>
      </c>
      <c r="Y145" s="4">
        <f t="shared" si="53"/>
        <v>7.4108333333333318</v>
      </c>
      <c r="Z145" s="4">
        <f t="shared" si="54"/>
        <v>8.5300000000000011</v>
      </c>
    </row>
    <row r="146" spans="2:26" x14ac:dyDescent="0.15">
      <c r="B146" s="1">
        <v>38038</v>
      </c>
      <c r="C146" s="4">
        <v>8.1</v>
      </c>
      <c r="D146" s="4">
        <v>12.5</v>
      </c>
      <c r="E146" s="4">
        <v>8.1</v>
      </c>
      <c r="F146" s="4">
        <v>5.6</v>
      </c>
      <c r="G146" s="4">
        <v>6</v>
      </c>
      <c r="H146" s="4">
        <v>11.3</v>
      </c>
      <c r="I146" s="4">
        <v>7.7</v>
      </c>
      <c r="J146" s="4">
        <v>8.5</v>
      </c>
      <c r="K146" s="4">
        <v>7.6</v>
      </c>
      <c r="L146" s="32">
        <v>10.6</v>
      </c>
      <c r="M146" s="65">
        <v>12.290972222222219</v>
      </c>
      <c r="N146" s="2">
        <f t="shared" si="55"/>
        <v>38038</v>
      </c>
      <c r="O146" s="4">
        <f t="shared" si="44"/>
        <v>6.24</v>
      </c>
      <c r="P146" s="4">
        <f t="shared" si="51"/>
        <v>12.18</v>
      </c>
      <c r="Q146" s="4">
        <f t="shared" si="45"/>
        <v>4.42</v>
      </c>
      <c r="R146" s="4">
        <f t="shared" si="46"/>
        <v>8.68</v>
      </c>
      <c r="S146" s="4">
        <f t="shared" si="47"/>
        <v>7.5</v>
      </c>
      <c r="T146" s="4">
        <f t="shared" si="48"/>
        <v>9.02</v>
      </c>
      <c r="U146" s="4">
        <f t="shared" si="49"/>
        <v>8.52</v>
      </c>
      <c r="V146" s="4">
        <f t="shared" si="50"/>
        <v>11.059999999999999</v>
      </c>
      <c r="W146" s="4">
        <f t="shared" si="52"/>
        <v>8.18</v>
      </c>
      <c r="X146" s="4">
        <f t="shared" si="53"/>
        <v>10.74</v>
      </c>
      <c r="Y146" s="4">
        <f t="shared" si="53"/>
        <v>7.2945833333333328</v>
      </c>
      <c r="Z146" s="4">
        <f t="shared" si="54"/>
        <v>8.6539999999999999</v>
      </c>
    </row>
    <row r="147" spans="2:26" x14ac:dyDescent="0.15">
      <c r="B147" s="1">
        <v>38039</v>
      </c>
      <c r="C147" s="4">
        <v>12.2</v>
      </c>
      <c r="D147" s="4">
        <v>13.7</v>
      </c>
      <c r="E147" s="4">
        <v>13.5</v>
      </c>
      <c r="F147" s="4">
        <v>5.7</v>
      </c>
      <c r="G147" s="4">
        <v>6.8</v>
      </c>
      <c r="H147" s="4">
        <v>14.2</v>
      </c>
      <c r="I147" s="4">
        <v>7.4</v>
      </c>
      <c r="J147" s="4">
        <v>12.6</v>
      </c>
      <c r="K147" s="4">
        <v>8.5</v>
      </c>
      <c r="L147" s="32">
        <v>10.8</v>
      </c>
      <c r="M147" s="65">
        <v>12.707638888888889</v>
      </c>
      <c r="N147" s="2">
        <f t="shared" si="55"/>
        <v>38039</v>
      </c>
      <c r="O147" s="4">
        <f t="shared" si="44"/>
        <v>7.1599999999999993</v>
      </c>
      <c r="P147" s="4">
        <f t="shared" si="51"/>
        <v>12</v>
      </c>
      <c r="Q147" s="4">
        <f t="shared" si="45"/>
        <v>6.26</v>
      </c>
      <c r="R147" s="4">
        <f t="shared" si="46"/>
        <v>8</v>
      </c>
      <c r="S147" s="4">
        <f t="shared" si="47"/>
        <v>6.9</v>
      </c>
      <c r="T147" s="4">
        <f t="shared" si="48"/>
        <v>9.6800000000000015</v>
      </c>
      <c r="U147" s="4">
        <f t="shared" si="49"/>
        <v>8.7200000000000006</v>
      </c>
      <c r="V147" s="4">
        <f t="shared" si="50"/>
        <v>10.540000000000001</v>
      </c>
      <c r="W147" s="4">
        <f t="shared" si="52"/>
        <v>8.3000000000000007</v>
      </c>
      <c r="X147" s="4">
        <f t="shared" si="53"/>
        <v>11.440000000000001</v>
      </c>
      <c r="Y147" s="4">
        <f t="shared" si="53"/>
        <v>8.747916666666665</v>
      </c>
      <c r="Z147" s="4">
        <f t="shared" si="54"/>
        <v>8.9</v>
      </c>
    </row>
    <row r="148" spans="2:26" x14ac:dyDescent="0.15">
      <c r="B148" s="1">
        <v>38040</v>
      </c>
      <c r="C148" s="4">
        <v>14.3</v>
      </c>
      <c r="D148" s="4">
        <v>14</v>
      </c>
      <c r="E148" s="4">
        <v>16.100000000000001</v>
      </c>
      <c r="F148" s="4">
        <v>6.3</v>
      </c>
      <c r="G148" s="4">
        <v>7.2</v>
      </c>
      <c r="H148" s="4">
        <v>10.3</v>
      </c>
      <c r="I148" s="4">
        <v>9.6999999999999993</v>
      </c>
      <c r="J148" s="4">
        <v>10</v>
      </c>
      <c r="K148" s="4">
        <v>6.8</v>
      </c>
      <c r="L148" s="32">
        <v>10.5</v>
      </c>
      <c r="M148" s="65">
        <v>9.5986111111111061</v>
      </c>
      <c r="N148" s="2">
        <f t="shared" si="55"/>
        <v>38040</v>
      </c>
      <c r="O148" s="4">
        <f t="shared" si="44"/>
        <v>8.9599999999999991</v>
      </c>
      <c r="P148" s="4">
        <f t="shared" si="51"/>
        <v>12.38</v>
      </c>
      <c r="Q148" s="4">
        <f t="shared" si="45"/>
        <v>9.0599999999999987</v>
      </c>
      <c r="R148" s="4">
        <f t="shared" si="46"/>
        <v>6.38</v>
      </c>
      <c r="S148" s="4">
        <f t="shared" si="47"/>
        <v>6.62</v>
      </c>
      <c r="T148" s="4">
        <f t="shared" si="48"/>
        <v>10.02</v>
      </c>
      <c r="U148" s="4">
        <f t="shared" si="49"/>
        <v>9.3199999999999985</v>
      </c>
      <c r="V148" s="4">
        <f t="shared" si="50"/>
        <v>10.6</v>
      </c>
      <c r="W148" s="4">
        <f t="shared" si="52"/>
        <v>8.3000000000000007</v>
      </c>
      <c r="X148" s="4">
        <f t="shared" si="53"/>
        <v>11.680000000000001</v>
      </c>
      <c r="Y148" s="4">
        <f t="shared" si="53"/>
        <v>9.7319444444444425</v>
      </c>
      <c r="Z148" s="4">
        <f t="shared" si="54"/>
        <v>9.3320000000000007</v>
      </c>
    </row>
    <row r="149" spans="2:26" x14ac:dyDescent="0.15">
      <c r="B149" s="1">
        <v>38041</v>
      </c>
      <c r="C149" s="4">
        <v>16.399999999999999</v>
      </c>
      <c r="D149" s="4">
        <v>16</v>
      </c>
      <c r="E149" s="4">
        <v>11.6</v>
      </c>
      <c r="F149" s="4">
        <v>6.9</v>
      </c>
      <c r="G149" s="4">
        <v>8.6</v>
      </c>
      <c r="H149" s="4">
        <v>8.1</v>
      </c>
      <c r="I149" s="4">
        <v>7.6</v>
      </c>
      <c r="J149" s="4">
        <v>7.1</v>
      </c>
      <c r="K149" s="4">
        <v>8.1999999999999993</v>
      </c>
      <c r="L149" s="32">
        <v>10.199999999999999</v>
      </c>
      <c r="M149" s="65">
        <v>8.6402777777777739</v>
      </c>
      <c r="N149" s="2">
        <f t="shared" si="55"/>
        <v>38041</v>
      </c>
      <c r="O149" s="4">
        <f t="shared" si="44"/>
        <v>11.379999999999999</v>
      </c>
      <c r="P149" s="4">
        <f t="shared" si="51"/>
        <v>13.319999999999999</v>
      </c>
      <c r="Q149" s="4">
        <f t="shared" si="45"/>
        <v>10.78</v>
      </c>
      <c r="R149" s="4">
        <f t="shared" si="46"/>
        <v>6.06</v>
      </c>
      <c r="S149" s="4">
        <f t="shared" si="47"/>
        <v>7.1399999999999988</v>
      </c>
      <c r="T149" s="4">
        <f t="shared" si="48"/>
        <v>10.06</v>
      </c>
      <c r="U149" s="4">
        <f t="shared" si="49"/>
        <v>8.8000000000000007</v>
      </c>
      <c r="V149" s="4">
        <f t="shared" si="50"/>
        <v>10.42</v>
      </c>
      <c r="W149" s="4">
        <f t="shared" si="52"/>
        <v>8.26</v>
      </c>
      <c r="X149" s="4">
        <f t="shared" si="53"/>
        <v>10.680000000000001</v>
      </c>
      <c r="Y149" s="4">
        <f t="shared" si="53"/>
        <v>10.273611111111109</v>
      </c>
      <c r="Z149" s="4">
        <f t="shared" si="54"/>
        <v>9.6900000000000013</v>
      </c>
    </row>
    <row r="150" spans="2:26" x14ac:dyDescent="0.15">
      <c r="B150" s="1">
        <v>38042</v>
      </c>
      <c r="C150" s="4">
        <v>17.8</v>
      </c>
      <c r="D150" s="4">
        <v>15.9</v>
      </c>
      <c r="E150" s="4">
        <v>10.5</v>
      </c>
      <c r="F150" s="4">
        <v>8.1</v>
      </c>
      <c r="G150" s="4">
        <v>10.5</v>
      </c>
      <c r="H150" s="4">
        <v>8.6999999999999993</v>
      </c>
      <c r="I150" s="4">
        <v>6</v>
      </c>
      <c r="J150" s="4">
        <v>7</v>
      </c>
      <c r="K150" s="4">
        <v>9.3000000000000007</v>
      </c>
      <c r="L150" s="32">
        <v>10.5</v>
      </c>
      <c r="M150" s="65">
        <v>13.168055555555556</v>
      </c>
      <c r="N150" s="2">
        <f t="shared" si="55"/>
        <v>38042</v>
      </c>
      <c r="O150" s="4">
        <f t="shared" si="44"/>
        <v>13.76</v>
      </c>
      <c r="P150" s="4">
        <f t="shared" si="51"/>
        <v>14.420000000000002</v>
      </c>
      <c r="Q150" s="4">
        <f t="shared" si="45"/>
        <v>11.96</v>
      </c>
      <c r="R150" s="4">
        <f t="shared" si="46"/>
        <v>6.5200000000000005</v>
      </c>
      <c r="S150" s="4">
        <f t="shared" si="47"/>
        <v>7.82</v>
      </c>
      <c r="T150" s="4">
        <f t="shared" si="48"/>
        <v>10.52</v>
      </c>
      <c r="U150" s="4">
        <f t="shared" si="49"/>
        <v>7.68</v>
      </c>
      <c r="V150" s="4">
        <f t="shared" si="50"/>
        <v>9.0400000000000009</v>
      </c>
      <c r="W150" s="4">
        <f t="shared" si="52"/>
        <v>8.0800000000000018</v>
      </c>
      <c r="X150" s="4">
        <f t="shared" si="53"/>
        <v>10.52</v>
      </c>
      <c r="Y150" s="4">
        <f t="shared" si="53"/>
        <v>11.281111111111109</v>
      </c>
      <c r="Z150" s="4">
        <f t="shared" si="54"/>
        <v>10.032</v>
      </c>
    </row>
    <row r="151" spans="2:26" x14ac:dyDescent="0.15">
      <c r="B151" s="1">
        <v>38043</v>
      </c>
      <c r="C151" s="4">
        <v>16.899999999999999</v>
      </c>
      <c r="D151" s="4">
        <v>16.3</v>
      </c>
      <c r="E151" s="4">
        <v>7.1</v>
      </c>
      <c r="F151" s="4">
        <v>11.4</v>
      </c>
      <c r="G151" s="4">
        <v>13.4</v>
      </c>
      <c r="H151" s="4">
        <v>10.8</v>
      </c>
      <c r="I151" s="4">
        <v>5.7</v>
      </c>
      <c r="J151" s="4">
        <v>7.1</v>
      </c>
      <c r="K151" s="4">
        <v>9.4</v>
      </c>
      <c r="L151" s="32">
        <v>10.5</v>
      </c>
      <c r="M151" s="65">
        <v>15.975694444444448</v>
      </c>
      <c r="N151" s="2">
        <f t="shared" si="55"/>
        <v>38043</v>
      </c>
      <c r="O151" s="4">
        <f t="shared" si="44"/>
        <v>15.52</v>
      </c>
      <c r="P151" s="4">
        <f t="shared" si="51"/>
        <v>15.180000000000001</v>
      </c>
      <c r="Q151" s="4">
        <f t="shared" si="45"/>
        <v>11.760000000000002</v>
      </c>
      <c r="R151" s="4">
        <f t="shared" si="46"/>
        <v>7.68</v>
      </c>
      <c r="S151" s="4">
        <f t="shared" si="47"/>
        <v>9.3000000000000007</v>
      </c>
      <c r="T151" s="4">
        <f t="shared" si="48"/>
        <v>10.419999999999998</v>
      </c>
      <c r="U151" s="4">
        <f t="shared" si="49"/>
        <v>7.2800000000000011</v>
      </c>
      <c r="V151" s="4">
        <f t="shared" si="50"/>
        <v>8.7600000000000016</v>
      </c>
      <c r="W151" s="4">
        <f t="shared" si="52"/>
        <v>8.44</v>
      </c>
      <c r="X151" s="4">
        <f t="shared" si="53"/>
        <v>10.5</v>
      </c>
      <c r="Y151" s="4">
        <f t="shared" si="53"/>
        <v>12.018055555555554</v>
      </c>
      <c r="Z151" s="4">
        <f t="shared" si="54"/>
        <v>10.484000000000002</v>
      </c>
    </row>
    <row r="152" spans="2:26" x14ac:dyDescent="0.15">
      <c r="B152" s="1">
        <v>38044</v>
      </c>
      <c r="C152" s="4">
        <v>14</v>
      </c>
      <c r="D152" s="4">
        <v>17.3</v>
      </c>
      <c r="E152" s="4">
        <v>7</v>
      </c>
      <c r="F152" s="4">
        <v>13</v>
      </c>
      <c r="G152" s="4">
        <v>14.1</v>
      </c>
      <c r="H152" s="4">
        <v>7.9</v>
      </c>
      <c r="I152" s="4">
        <v>10.3</v>
      </c>
      <c r="J152" s="4">
        <v>7.4</v>
      </c>
      <c r="K152" s="4">
        <v>9.5</v>
      </c>
      <c r="L152" s="32">
        <v>12.2</v>
      </c>
      <c r="M152" s="65">
        <v>10.175694444444444</v>
      </c>
      <c r="N152" s="2">
        <f t="shared" si="55"/>
        <v>38044</v>
      </c>
      <c r="O152" s="4">
        <f t="shared" si="44"/>
        <v>15.88</v>
      </c>
      <c r="P152" s="4">
        <f t="shared" si="51"/>
        <v>15.9</v>
      </c>
      <c r="Q152" s="4">
        <f t="shared" si="45"/>
        <v>10.46</v>
      </c>
      <c r="R152" s="4">
        <f t="shared" si="46"/>
        <v>9.1399999999999988</v>
      </c>
      <c r="S152" s="4">
        <f t="shared" si="47"/>
        <v>10.760000000000002</v>
      </c>
      <c r="T152" s="4">
        <f t="shared" si="48"/>
        <v>9.16</v>
      </c>
      <c r="U152" s="4">
        <f t="shared" si="49"/>
        <v>7.8599999999999994</v>
      </c>
      <c r="V152" s="4">
        <f t="shared" si="50"/>
        <v>7.7200000000000006</v>
      </c>
      <c r="W152" s="4">
        <f t="shared" si="52"/>
        <v>8.64</v>
      </c>
      <c r="X152" s="4">
        <f t="shared" si="53"/>
        <v>10.780000000000001</v>
      </c>
      <c r="Y152" s="4">
        <f t="shared" si="53"/>
        <v>11.511666666666667</v>
      </c>
      <c r="Z152" s="4">
        <f t="shared" si="54"/>
        <v>10.629999999999999</v>
      </c>
    </row>
    <row r="153" spans="2:26" x14ac:dyDescent="0.15">
      <c r="B153" s="1">
        <v>38045</v>
      </c>
      <c r="C153" s="4">
        <v>14.3</v>
      </c>
      <c r="D153" s="4">
        <v>17</v>
      </c>
      <c r="E153" s="4">
        <v>10.5</v>
      </c>
      <c r="F153" s="4">
        <v>11.6</v>
      </c>
      <c r="G153" s="4">
        <v>12.6</v>
      </c>
      <c r="H153" s="4">
        <v>7.9</v>
      </c>
      <c r="I153" s="4">
        <v>10.4</v>
      </c>
      <c r="J153" s="4">
        <v>8.1999999999999993</v>
      </c>
      <c r="K153" s="30">
        <v>13.1</v>
      </c>
      <c r="L153" s="32">
        <v>12.5</v>
      </c>
      <c r="M153" s="65">
        <v>10.953472222222222</v>
      </c>
      <c r="N153" s="2">
        <f t="shared" si="55"/>
        <v>38045</v>
      </c>
      <c r="O153" s="4">
        <f t="shared" si="44"/>
        <v>15.879999999999999</v>
      </c>
      <c r="P153" s="4">
        <f t="shared" si="51"/>
        <v>16.5</v>
      </c>
      <c r="Q153" s="4">
        <f t="shared" si="45"/>
        <v>9.34</v>
      </c>
      <c r="R153" s="4">
        <f t="shared" si="46"/>
        <v>10.199999999999999</v>
      </c>
      <c r="S153" s="4">
        <f t="shared" si="47"/>
        <v>11.84</v>
      </c>
      <c r="T153" s="4">
        <f t="shared" si="48"/>
        <v>8.68</v>
      </c>
      <c r="U153" s="4">
        <f t="shared" si="49"/>
        <v>8</v>
      </c>
      <c r="V153" s="4">
        <f t="shared" si="50"/>
        <v>7.3599999999999994</v>
      </c>
      <c r="W153" s="4">
        <f t="shared" si="52"/>
        <v>9.9</v>
      </c>
      <c r="X153" s="4">
        <f t="shared" si="53"/>
        <v>11.18</v>
      </c>
      <c r="Y153" s="4">
        <f t="shared" si="53"/>
        <v>11.78263888888889</v>
      </c>
      <c r="Z153" s="4">
        <f t="shared" si="54"/>
        <v>10.888</v>
      </c>
    </row>
    <row r="154" spans="2:26" x14ac:dyDescent="0.15">
      <c r="B154" s="1">
        <v>38046</v>
      </c>
      <c r="C154" s="4"/>
      <c r="D154" s="4"/>
      <c r="E154" s="4">
        <v>13.7</v>
      </c>
      <c r="F154" s="4"/>
      <c r="I154">
        <v>7.9</v>
      </c>
      <c r="J154">
        <v>8.1999999999999993</v>
      </c>
      <c r="K154" s="4">
        <v>13.1</v>
      </c>
      <c r="L154" s="32">
        <v>12.5</v>
      </c>
      <c r="M154" s="65">
        <v>14.044444444444432</v>
      </c>
      <c r="N154" s="2">
        <f t="shared" si="55"/>
        <v>38046</v>
      </c>
      <c r="O154" s="4">
        <f t="shared" si="44"/>
        <v>15.75</v>
      </c>
      <c r="P154" s="4">
        <f t="shared" si="51"/>
        <v>16.625</v>
      </c>
      <c r="Q154" s="4">
        <f t="shared" si="45"/>
        <v>9.76</v>
      </c>
      <c r="R154" s="4">
        <f t="shared" si="46"/>
        <v>11.025</v>
      </c>
      <c r="S154" s="4">
        <f t="shared" si="47"/>
        <v>12.65</v>
      </c>
      <c r="T154" s="4">
        <f t="shared" si="48"/>
        <v>8.8249999999999993</v>
      </c>
      <c r="U154" s="4">
        <f t="shared" si="49"/>
        <v>8.0599999999999987</v>
      </c>
      <c r="V154" s="4">
        <f t="shared" si="50"/>
        <v>7.58</v>
      </c>
      <c r="W154" s="4">
        <f t="shared" si="52"/>
        <v>10.88</v>
      </c>
      <c r="X154" s="4">
        <f t="shared" si="53"/>
        <v>11.64</v>
      </c>
      <c r="Y154" s="4"/>
      <c r="Z154" s="4">
        <f t="shared" si="54"/>
        <v>11.279500000000001</v>
      </c>
    </row>
    <row r="155" spans="2:26" x14ac:dyDescent="0.15">
      <c r="B155" s="1">
        <v>38047</v>
      </c>
      <c r="C155" s="4">
        <v>16.2</v>
      </c>
      <c r="D155" s="4">
        <v>12.5</v>
      </c>
      <c r="E155" s="4">
        <v>14</v>
      </c>
      <c r="F155" s="4">
        <v>14.4</v>
      </c>
      <c r="G155" s="4">
        <v>12.5</v>
      </c>
      <c r="H155" s="4">
        <v>10.5</v>
      </c>
      <c r="I155" s="4">
        <v>3.6</v>
      </c>
      <c r="J155" s="4">
        <v>9.1999999999999993</v>
      </c>
      <c r="K155" s="4">
        <v>15.9</v>
      </c>
      <c r="L155" s="32">
        <v>12.1</v>
      </c>
      <c r="M155" s="65">
        <v>13.55000000000001</v>
      </c>
      <c r="N155" s="2">
        <f t="shared" si="55"/>
        <v>38047</v>
      </c>
      <c r="O155" s="4">
        <f t="shared" si="44"/>
        <v>15.350000000000001</v>
      </c>
      <c r="P155" s="4">
        <f t="shared" si="51"/>
        <v>15.775</v>
      </c>
      <c r="Q155" s="4">
        <f t="shared" si="45"/>
        <v>10.459999999999999</v>
      </c>
      <c r="R155" s="4">
        <f t="shared" si="46"/>
        <v>12.6</v>
      </c>
      <c r="S155" s="4">
        <f t="shared" si="47"/>
        <v>13.15</v>
      </c>
      <c r="T155" s="4">
        <f t="shared" si="48"/>
        <v>9.2750000000000004</v>
      </c>
      <c r="U155" s="4">
        <f t="shared" si="49"/>
        <v>7.58</v>
      </c>
      <c r="V155" s="30">
        <f t="shared" si="50"/>
        <v>8.02</v>
      </c>
      <c r="W155" s="4">
        <f t="shared" si="52"/>
        <v>12.2</v>
      </c>
      <c r="X155" s="4">
        <f t="shared" si="53"/>
        <v>11.96</v>
      </c>
      <c r="Y155" s="4">
        <f t="shared" si="53"/>
        <v>12.93986111111111</v>
      </c>
      <c r="Z155" s="4">
        <f t="shared" si="54"/>
        <v>11.637</v>
      </c>
    </row>
    <row r="156" spans="2:26" x14ac:dyDescent="0.15">
      <c r="B156" s="1">
        <v>38048</v>
      </c>
      <c r="C156" s="4">
        <v>13.7</v>
      </c>
      <c r="D156" s="4">
        <v>9.5</v>
      </c>
      <c r="E156" s="4">
        <v>13.9</v>
      </c>
      <c r="F156" s="4">
        <v>7.7</v>
      </c>
      <c r="G156" s="4">
        <v>12.7</v>
      </c>
      <c r="H156" s="4">
        <v>7.6</v>
      </c>
      <c r="I156" s="4">
        <v>5.9</v>
      </c>
      <c r="J156" s="4">
        <v>7.8</v>
      </c>
      <c r="K156" s="4">
        <v>12.4</v>
      </c>
      <c r="L156" s="32">
        <v>10.4</v>
      </c>
      <c r="M156" s="65">
        <v>12.034027777777771</v>
      </c>
      <c r="N156" s="2">
        <f t="shared" si="55"/>
        <v>38048</v>
      </c>
      <c r="O156" s="4">
        <f t="shared" si="44"/>
        <v>14.55</v>
      </c>
      <c r="P156" s="4">
        <f t="shared" si="51"/>
        <v>14.074999999999999</v>
      </c>
      <c r="Q156" s="4">
        <f t="shared" si="45"/>
        <v>11.82</v>
      </c>
      <c r="R156" s="4">
        <f t="shared" si="46"/>
        <v>11.675000000000001</v>
      </c>
      <c r="S156" s="4">
        <f t="shared" si="47"/>
        <v>12.975000000000001</v>
      </c>
      <c r="T156" s="4">
        <f t="shared" si="48"/>
        <v>8.4749999999999996</v>
      </c>
      <c r="U156" s="4">
        <f t="shared" si="49"/>
        <v>7.62</v>
      </c>
      <c r="V156" s="4">
        <f t="shared" si="50"/>
        <v>8.16</v>
      </c>
      <c r="W156" s="4">
        <f t="shared" si="52"/>
        <v>12.8</v>
      </c>
      <c r="X156" s="4">
        <f t="shared" si="53"/>
        <v>11.940000000000001</v>
      </c>
      <c r="Y156" s="4">
        <f t="shared" si="53"/>
        <v>12.151527777777776</v>
      </c>
      <c r="Z156" s="4">
        <f t="shared" si="54"/>
        <v>11.408999999999999</v>
      </c>
    </row>
    <row r="157" spans="2:26" x14ac:dyDescent="0.15">
      <c r="B157" s="1">
        <v>38049</v>
      </c>
      <c r="C157" s="4">
        <v>12.2</v>
      </c>
      <c r="D157" s="4">
        <v>6.8</v>
      </c>
      <c r="E157" s="4">
        <v>12.2</v>
      </c>
      <c r="F157" s="4">
        <v>6</v>
      </c>
      <c r="G157" s="4">
        <v>9.5</v>
      </c>
      <c r="H157" s="4">
        <v>8.6999999999999993</v>
      </c>
      <c r="I157" s="4">
        <v>9.1999999999999993</v>
      </c>
      <c r="J157" s="4">
        <v>7.6</v>
      </c>
      <c r="K157" s="4">
        <v>13.8</v>
      </c>
      <c r="L157" s="32">
        <v>13.7</v>
      </c>
      <c r="M157" s="65">
        <v>12.315972222222229</v>
      </c>
      <c r="N157" s="2">
        <f t="shared" si="55"/>
        <v>38049</v>
      </c>
      <c r="O157" s="4">
        <f t="shared" si="44"/>
        <v>14.100000000000001</v>
      </c>
      <c r="P157" s="4">
        <f t="shared" si="51"/>
        <v>11.45</v>
      </c>
      <c r="Q157" s="4">
        <f t="shared" si="45"/>
        <v>12.86</v>
      </c>
      <c r="R157" s="4">
        <f t="shared" si="46"/>
        <v>9.9250000000000007</v>
      </c>
      <c r="S157" s="4">
        <f t="shared" si="47"/>
        <v>11.824999999999999</v>
      </c>
      <c r="T157" s="4">
        <f t="shared" si="48"/>
        <v>8.6750000000000007</v>
      </c>
      <c r="U157" s="4">
        <f t="shared" si="49"/>
        <v>7.4</v>
      </c>
      <c r="V157" s="4">
        <f t="shared" si="50"/>
        <v>8.1999999999999993</v>
      </c>
      <c r="W157" s="4">
        <f t="shared" si="52"/>
        <v>13.66</v>
      </c>
      <c r="X157" s="4">
        <f t="shared" si="53"/>
        <v>12.24</v>
      </c>
      <c r="Y157" s="4">
        <f t="shared" si="53"/>
        <v>12.579583333333334</v>
      </c>
      <c r="Z157" s="4">
        <f t="shared" si="54"/>
        <v>11.0335</v>
      </c>
    </row>
    <row r="158" spans="2:26" x14ac:dyDescent="0.15">
      <c r="B158" s="1">
        <v>38050</v>
      </c>
      <c r="C158" s="4">
        <v>14.5</v>
      </c>
      <c r="D158" s="4">
        <v>6.6</v>
      </c>
      <c r="E158" s="4">
        <v>14.2</v>
      </c>
      <c r="F158" s="4">
        <v>7.7</v>
      </c>
      <c r="G158" s="4">
        <v>7.3</v>
      </c>
      <c r="H158" s="4">
        <v>8.1999999999999993</v>
      </c>
      <c r="I158" s="4">
        <v>14.8</v>
      </c>
      <c r="J158" s="4">
        <v>8.5</v>
      </c>
      <c r="K158" s="4">
        <v>22.4</v>
      </c>
      <c r="L158" s="32">
        <v>12.2</v>
      </c>
      <c r="M158" s="65">
        <v>12.112499999999994</v>
      </c>
      <c r="N158" s="2">
        <f t="shared" si="55"/>
        <v>38050</v>
      </c>
      <c r="O158" s="4">
        <f t="shared" si="44"/>
        <v>14.149999999999999</v>
      </c>
      <c r="P158" s="4">
        <f t="shared" si="51"/>
        <v>8.85</v>
      </c>
      <c r="Q158" s="4">
        <f t="shared" si="45"/>
        <v>13.6</v>
      </c>
      <c r="R158" s="4">
        <f t="shared" si="46"/>
        <v>8.9500000000000011</v>
      </c>
      <c r="S158" s="4">
        <f t="shared" si="47"/>
        <v>10.5</v>
      </c>
      <c r="T158" s="4">
        <f t="shared" si="48"/>
        <v>8.75</v>
      </c>
      <c r="U158" s="4">
        <f t="shared" si="49"/>
        <v>8.2799999999999994</v>
      </c>
      <c r="V158" s="4">
        <f t="shared" si="50"/>
        <v>8.26</v>
      </c>
      <c r="W158" s="4">
        <f t="shared" si="52"/>
        <v>15.52</v>
      </c>
      <c r="X158" s="4">
        <f t="shared" si="53"/>
        <v>12.180000000000001</v>
      </c>
      <c r="Y158" s="4">
        <f t="shared" si="53"/>
        <v>12.811388888888889</v>
      </c>
      <c r="Z158" s="4">
        <f t="shared" si="54"/>
        <v>10.904000000000002</v>
      </c>
    </row>
    <row r="159" spans="2:26" x14ac:dyDescent="0.15">
      <c r="B159" s="1">
        <v>38051</v>
      </c>
      <c r="C159" s="4">
        <v>14.4</v>
      </c>
      <c r="D159" s="4">
        <v>6.2</v>
      </c>
      <c r="E159" s="4">
        <v>17.2</v>
      </c>
      <c r="F159" s="4">
        <v>9.6</v>
      </c>
      <c r="G159" s="4">
        <v>11.3</v>
      </c>
      <c r="H159" s="4">
        <v>7.8</v>
      </c>
      <c r="I159" s="4">
        <v>16.2</v>
      </c>
      <c r="J159" s="4">
        <v>9.4</v>
      </c>
      <c r="K159" s="4">
        <v>20.6</v>
      </c>
      <c r="L159" s="32">
        <v>10.5</v>
      </c>
      <c r="M159" s="65">
        <v>7.0083333333333293</v>
      </c>
      <c r="N159" s="2">
        <f t="shared" si="55"/>
        <v>38051</v>
      </c>
      <c r="O159" s="4">
        <f t="shared" si="44"/>
        <v>14.2</v>
      </c>
      <c r="P159" s="4">
        <f t="shared" si="51"/>
        <v>8.32</v>
      </c>
      <c r="Q159" s="4">
        <f t="shared" si="45"/>
        <v>14.3</v>
      </c>
      <c r="R159" s="4">
        <f t="shared" si="46"/>
        <v>9.0800000000000018</v>
      </c>
      <c r="S159" s="4">
        <f t="shared" si="47"/>
        <v>10.66</v>
      </c>
      <c r="T159" s="4">
        <f t="shared" si="48"/>
        <v>8.5599999999999987</v>
      </c>
      <c r="U159" s="4">
        <f t="shared" si="49"/>
        <v>9.9400000000000013</v>
      </c>
      <c r="V159" s="4">
        <f t="shared" si="50"/>
        <v>8.5</v>
      </c>
      <c r="W159" s="4">
        <f t="shared" si="52"/>
        <v>17.02</v>
      </c>
      <c r="X159" s="4">
        <f t="shared" si="53"/>
        <v>11.780000000000001</v>
      </c>
      <c r="Y159" s="4">
        <f t="shared" si="53"/>
        <v>11.404166666666665</v>
      </c>
      <c r="Z159" s="4">
        <f t="shared" si="54"/>
        <v>11.236000000000001</v>
      </c>
    </row>
    <row r="160" spans="2:26" x14ac:dyDescent="0.15">
      <c r="B160" s="1">
        <v>38052</v>
      </c>
      <c r="C160" s="4">
        <v>16.8</v>
      </c>
      <c r="D160" s="4">
        <v>10.4</v>
      </c>
      <c r="E160" s="4">
        <v>13.8</v>
      </c>
      <c r="F160" s="4">
        <v>8.1999999999999993</v>
      </c>
      <c r="G160" s="4">
        <v>6.6</v>
      </c>
      <c r="H160" s="4">
        <v>7.5</v>
      </c>
      <c r="I160" s="4">
        <v>17.5</v>
      </c>
      <c r="J160" s="4">
        <v>9.9</v>
      </c>
      <c r="K160" s="4">
        <v>17</v>
      </c>
      <c r="L160" s="32">
        <v>13.3</v>
      </c>
      <c r="M160" s="65">
        <v>7.5138888888888919</v>
      </c>
      <c r="N160" s="2">
        <f t="shared" si="55"/>
        <v>38052</v>
      </c>
      <c r="O160" s="4">
        <f t="shared" si="44"/>
        <v>14.319999999999999</v>
      </c>
      <c r="P160" s="4">
        <f t="shared" si="51"/>
        <v>7.9</v>
      </c>
      <c r="Q160" s="4">
        <f t="shared" si="45"/>
        <v>14.26</v>
      </c>
      <c r="R160" s="4">
        <f t="shared" si="46"/>
        <v>7.8400000000000007</v>
      </c>
      <c r="S160" s="4">
        <f t="shared" si="47"/>
        <v>9.48</v>
      </c>
      <c r="T160" s="4">
        <f t="shared" si="48"/>
        <v>7.9599999999999991</v>
      </c>
      <c r="U160" s="4">
        <f t="shared" si="49"/>
        <v>12.719999999999999</v>
      </c>
      <c r="V160" s="4">
        <f t="shared" si="50"/>
        <v>8.6399999999999988</v>
      </c>
      <c r="W160" s="4">
        <f t="shared" si="52"/>
        <v>17.240000000000002</v>
      </c>
      <c r="X160" s="4">
        <f t="shared" si="53"/>
        <v>12.02</v>
      </c>
      <c r="Y160" s="4">
        <f t="shared" si="53"/>
        <v>10.196944444444442</v>
      </c>
      <c r="Z160" s="4">
        <f t="shared" si="54"/>
        <v>11.237999999999998</v>
      </c>
    </row>
    <row r="161" spans="2:30" x14ac:dyDescent="0.15">
      <c r="B161" s="1">
        <v>38053</v>
      </c>
      <c r="C161" s="4">
        <v>13.4</v>
      </c>
      <c r="D161" s="4">
        <v>10.1</v>
      </c>
      <c r="E161" s="4">
        <v>8.1999999999999993</v>
      </c>
      <c r="F161" s="4">
        <v>11</v>
      </c>
      <c r="G161" s="4">
        <v>6.3</v>
      </c>
      <c r="H161" s="4">
        <v>9.1</v>
      </c>
      <c r="I161" s="4">
        <v>17.3</v>
      </c>
      <c r="J161" s="4">
        <v>7.6</v>
      </c>
      <c r="K161" s="4">
        <v>12.1</v>
      </c>
      <c r="L161" s="32">
        <v>11.002777777777787</v>
      </c>
      <c r="M161" s="65">
        <v>12.38055555555556</v>
      </c>
      <c r="N161" s="2">
        <f t="shared" si="55"/>
        <v>38053</v>
      </c>
      <c r="O161" s="4">
        <f t="shared" si="44"/>
        <v>14.260000000000002</v>
      </c>
      <c r="P161" s="4">
        <f t="shared" si="51"/>
        <v>8.02</v>
      </c>
      <c r="Q161" s="4">
        <f t="shared" si="45"/>
        <v>13.12</v>
      </c>
      <c r="R161" s="4">
        <f t="shared" si="46"/>
        <v>8.5</v>
      </c>
      <c r="S161" s="4">
        <f t="shared" si="47"/>
        <v>8.1999999999999993</v>
      </c>
      <c r="T161" s="4">
        <f t="shared" si="48"/>
        <v>8.2600000000000016</v>
      </c>
      <c r="U161" s="4">
        <f t="shared" si="49"/>
        <v>15</v>
      </c>
      <c r="V161" s="4">
        <f t="shared" si="50"/>
        <v>8.6</v>
      </c>
      <c r="W161" s="4">
        <f t="shared" si="52"/>
        <v>17.18</v>
      </c>
      <c r="X161" s="4">
        <f t="shared" si="53"/>
        <v>12.140555555555558</v>
      </c>
      <c r="Y161" s="4">
        <f t="shared" si="53"/>
        <v>10.266250000000001</v>
      </c>
      <c r="Z161" s="4">
        <f t="shared" si="54"/>
        <v>11.328055555555554</v>
      </c>
      <c r="AA161" s="55">
        <v>-2</v>
      </c>
      <c r="AC161" s="41">
        <v>-3</v>
      </c>
    </row>
    <row r="162" spans="2:30" x14ac:dyDescent="0.15">
      <c r="B162" s="1">
        <v>38054</v>
      </c>
      <c r="C162" s="4">
        <v>11.5</v>
      </c>
      <c r="D162" s="4">
        <v>9.1</v>
      </c>
      <c r="E162" s="4">
        <v>9.4</v>
      </c>
      <c r="F162" s="4">
        <v>15.5</v>
      </c>
      <c r="G162" s="4">
        <v>5.0999999999999996</v>
      </c>
      <c r="H162" s="4">
        <v>9.9</v>
      </c>
      <c r="I162" s="4">
        <v>15.6</v>
      </c>
      <c r="J162" s="4">
        <v>6.7</v>
      </c>
      <c r="K162" s="4">
        <v>14.8</v>
      </c>
      <c r="L162" s="30">
        <v>8.1124999999999989</v>
      </c>
      <c r="M162" s="65">
        <v>13.205555555555557</v>
      </c>
      <c r="N162" s="2">
        <f t="shared" si="55"/>
        <v>38054</v>
      </c>
      <c r="O162" s="4">
        <f t="shared" si="44"/>
        <v>14.12</v>
      </c>
      <c r="P162" s="4">
        <f t="shared" si="51"/>
        <v>8.48</v>
      </c>
      <c r="Q162" s="4">
        <f t="shared" si="45"/>
        <v>12.56</v>
      </c>
      <c r="R162" s="4">
        <f t="shared" si="46"/>
        <v>10.4</v>
      </c>
      <c r="S162" s="4">
        <f t="shared" si="47"/>
        <v>7.32</v>
      </c>
      <c r="T162" s="4">
        <f t="shared" si="48"/>
        <v>8.5</v>
      </c>
      <c r="U162" s="4">
        <f t="shared" si="49"/>
        <v>16.279999999999998</v>
      </c>
      <c r="V162" s="4">
        <f t="shared" si="50"/>
        <v>8.42</v>
      </c>
      <c r="W162" s="4">
        <f t="shared" si="52"/>
        <v>17.38</v>
      </c>
      <c r="X162" s="4">
        <f t="shared" si="53"/>
        <v>11.023055555555556</v>
      </c>
      <c r="Y162" s="4"/>
      <c r="Z162" s="4">
        <f t="shared" si="54"/>
        <v>11.448305555555555</v>
      </c>
    </row>
    <row r="163" spans="2:30" x14ac:dyDescent="0.15">
      <c r="B163" s="1">
        <v>38055</v>
      </c>
      <c r="C163" s="4">
        <v>9.1</v>
      </c>
      <c r="D163" s="4">
        <v>9.6999999999999993</v>
      </c>
      <c r="E163" s="4">
        <v>10.199999999999999</v>
      </c>
      <c r="F163" s="4">
        <v>16.5</v>
      </c>
      <c r="G163" s="4">
        <v>6.8</v>
      </c>
      <c r="H163" s="4">
        <v>11.3</v>
      </c>
      <c r="I163" s="4">
        <v>14.5</v>
      </c>
      <c r="J163" s="4">
        <v>8</v>
      </c>
      <c r="K163" s="4">
        <v>8.6</v>
      </c>
      <c r="L163" s="32">
        <v>11.420138888888891</v>
      </c>
      <c r="M163" s="65">
        <v>13.65763888888889</v>
      </c>
      <c r="N163" s="2">
        <f t="shared" si="55"/>
        <v>38055</v>
      </c>
      <c r="O163" s="4"/>
      <c r="P163" s="4">
        <f t="shared" si="51"/>
        <v>9.1</v>
      </c>
      <c r="Q163" s="4">
        <f t="shared" si="45"/>
        <v>11.76</v>
      </c>
      <c r="R163" s="4">
        <f t="shared" si="46"/>
        <v>12.16</v>
      </c>
      <c r="S163" s="4">
        <f t="shared" si="47"/>
        <v>7.2199999999999989</v>
      </c>
      <c r="T163" s="4">
        <f t="shared" si="48"/>
        <v>9.1199999999999992</v>
      </c>
      <c r="U163" s="4">
        <f t="shared" si="49"/>
        <v>16.22</v>
      </c>
      <c r="V163" s="4">
        <f t="shared" si="50"/>
        <v>8.32</v>
      </c>
      <c r="W163" s="4">
        <f t="shared" si="52"/>
        <v>14.62</v>
      </c>
      <c r="X163" s="4">
        <f t="shared" si="53"/>
        <v>10.867083333333337</v>
      </c>
      <c r="Y163" s="4"/>
      <c r="Z163" s="4">
        <f t="shared" si="54"/>
        <v>11.043009259259257</v>
      </c>
      <c r="AB163" s="33">
        <v>-3</v>
      </c>
      <c r="AD163" s="38">
        <v>-3</v>
      </c>
    </row>
    <row r="164" spans="2:30" x14ac:dyDescent="0.15">
      <c r="B164" s="1">
        <v>38056</v>
      </c>
      <c r="C164" s="4">
        <v>2.7</v>
      </c>
      <c r="D164" s="4">
        <v>6.8</v>
      </c>
      <c r="E164" s="4">
        <v>9.8000000000000007</v>
      </c>
      <c r="F164" s="4">
        <v>16.8</v>
      </c>
      <c r="G164" s="4">
        <v>7.3</v>
      </c>
      <c r="H164" s="4">
        <v>4.5999999999999996</v>
      </c>
      <c r="I164" s="4">
        <v>12.4</v>
      </c>
      <c r="J164" s="4">
        <v>9.4</v>
      </c>
      <c r="K164" s="4">
        <v>6.9</v>
      </c>
      <c r="L164" s="32">
        <v>15.105555555555554</v>
      </c>
      <c r="M164" s="65"/>
      <c r="N164" s="2">
        <f t="shared" si="55"/>
        <v>38056</v>
      </c>
      <c r="O164" s="4"/>
      <c r="P164" s="4">
        <f t="shared" si="51"/>
        <v>9.2199999999999989</v>
      </c>
      <c r="Q164" s="4">
        <f t="shared" si="45"/>
        <v>10.279999999999998</v>
      </c>
      <c r="R164" s="4">
        <f t="shared" si="46"/>
        <v>13.6</v>
      </c>
      <c r="S164" s="4">
        <f t="shared" si="47"/>
        <v>6.42</v>
      </c>
      <c r="T164" s="4">
        <f t="shared" si="48"/>
        <v>8.48</v>
      </c>
      <c r="U164" s="4">
        <f t="shared" si="49"/>
        <v>15.460000000000003</v>
      </c>
      <c r="V164" s="4">
        <f t="shared" si="50"/>
        <v>8.32</v>
      </c>
      <c r="W164" s="4">
        <f t="shared" si="52"/>
        <v>11.88</v>
      </c>
      <c r="X164" s="4">
        <f t="shared" si="53"/>
        <v>11.788194444444446</v>
      </c>
      <c r="Y164" s="4"/>
      <c r="Z164" s="4">
        <f t="shared" si="54"/>
        <v>10.605354938271605</v>
      </c>
    </row>
    <row r="165" spans="2:30" x14ac:dyDescent="0.15">
      <c r="B165" s="1">
        <v>38057</v>
      </c>
      <c r="C165" s="4">
        <v>4.7</v>
      </c>
      <c r="D165" s="4">
        <v>7.3</v>
      </c>
      <c r="E165" s="4">
        <v>8.3000000000000007</v>
      </c>
      <c r="F165" s="4">
        <v>11.2</v>
      </c>
      <c r="G165" s="4">
        <v>7.6</v>
      </c>
      <c r="H165" s="4">
        <v>6.2</v>
      </c>
      <c r="I165" s="4">
        <v>8</v>
      </c>
      <c r="J165" s="4">
        <v>9.8000000000000007</v>
      </c>
      <c r="K165" s="4">
        <v>9.6</v>
      </c>
      <c r="L165" s="32">
        <v>12.024999999999999</v>
      </c>
      <c r="M165" s="65"/>
      <c r="N165" s="2">
        <f t="shared" si="55"/>
        <v>38057</v>
      </c>
      <c r="O165" s="4"/>
      <c r="P165" s="4">
        <f t="shared" si="51"/>
        <v>8.5999999999999979</v>
      </c>
      <c r="Q165" s="4">
        <f t="shared" si="45"/>
        <v>9.1800000000000015</v>
      </c>
      <c r="R165" s="4">
        <f t="shared" si="46"/>
        <v>14.2</v>
      </c>
      <c r="S165" s="4">
        <f t="shared" si="47"/>
        <v>6.62</v>
      </c>
      <c r="T165" s="4">
        <f t="shared" si="48"/>
        <v>8.2200000000000006</v>
      </c>
      <c r="U165" s="4">
        <f t="shared" si="49"/>
        <v>13.559999999999999</v>
      </c>
      <c r="V165" s="4">
        <f t="shared" si="50"/>
        <v>8.3000000000000007</v>
      </c>
      <c r="W165" s="4">
        <f t="shared" si="52"/>
        <v>10.4</v>
      </c>
      <c r="X165" s="4">
        <f t="shared" si="53"/>
        <v>11.533194444444446</v>
      </c>
      <c r="Y165" s="4"/>
      <c r="Z165" s="4">
        <f t="shared" si="54"/>
        <v>10.068132716049384</v>
      </c>
    </row>
    <row r="166" spans="2:30" x14ac:dyDescent="0.15">
      <c r="B166" s="1">
        <v>38058</v>
      </c>
      <c r="C166" s="4">
        <v>10.6</v>
      </c>
      <c r="D166" s="4">
        <v>9.9</v>
      </c>
      <c r="E166" s="4">
        <v>5.8</v>
      </c>
      <c r="F166" s="4">
        <v>15</v>
      </c>
      <c r="G166" s="4">
        <v>12.4</v>
      </c>
      <c r="H166" s="4">
        <v>8.1</v>
      </c>
      <c r="I166" s="4">
        <v>6.3</v>
      </c>
      <c r="J166" s="4">
        <v>12.1</v>
      </c>
      <c r="K166" s="4">
        <v>14.5</v>
      </c>
      <c r="L166" s="32">
        <v>10.949305555555553</v>
      </c>
      <c r="M166" s="65"/>
      <c r="N166" s="2">
        <f t="shared" si="55"/>
        <v>38058</v>
      </c>
      <c r="O166" s="4"/>
      <c r="P166" s="4">
        <f t="shared" si="51"/>
        <v>8.5599999999999987</v>
      </c>
      <c r="Q166" s="4">
        <f t="shared" si="45"/>
        <v>8.6999999999999993</v>
      </c>
      <c r="R166" s="4">
        <f t="shared" si="46"/>
        <v>15</v>
      </c>
      <c r="S166" s="4">
        <f t="shared" si="47"/>
        <v>7.839999999999999</v>
      </c>
      <c r="T166" s="4">
        <f t="shared" si="48"/>
        <v>8.0200000000000014</v>
      </c>
      <c r="U166" s="4">
        <f t="shared" si="49"/>
        <v>11.36</v>
      </c>
      <c r="V166" s="4">
        <f t="shared" si="50"/>
        <v>9.2000000000000011</v>
      </c>
      <c r="W166" s="4">
        <f t="shared" si="52"/>
        <v>10.879999999999999</v>
      </c>
      <c r="X166" s="4">
        <f t="shared" si="53"/>
        <v>11.522499999999999</v>
      </c>
      <c r="Y166" s="4"/>
      <c r="Z166" s="4">
        <f t="shared" si="54"/>
        <v>10.120277777777776</v>
      </c>
    </row>
    <row r="167" spans="2:30" x14ac:dyDescent="0.15">
      <c r="B167" s="1">
        <v>38059</v>
      </c>
      <c r="C167" s="4">
        <v>14.5</v>
      </c>
      <c r="D167" s="4">
        <v>14.3</v>
      </c>
      <c r="E167" s="4">
        <v>6.3</v>
      </c>
      <c r="F167" s="4">
        <v>17</v>
      </c>
      <c r="G167" s="4">
        <v>13.8</v>
      </c>
      <c r="H167" s="4">
        <v>8.1</v>
      </c>
      <c r="I167" s="4">
        <v>8.5</v>
      </c>
      <c r="J167" s="4">
        <v>11</v>
      </c>
      <c r="K167" s="4">
        <v>14.2</v>
      </c>
      <c r="L167" s="32">
        <v>9.715277777777775</v>
      </c>
      <c r="M167" s="65"/>
      <c r="N167" s="2">
        <f t="shared" si="55"/>
        <v>38059</v>
      </c>
      <c r="O167" s="4"/>
      <c r="P167" s="4">
        <f t="shared" si="51"/>
        <v>9.6</v>
      </c>
      <c r="Q167" s="4">
        <f t="shared" ref="Q167" si="56">AVERAGE(E163:E167)</f>
        <v>8.08</v>
      </c>
      <c r="R167" s="4">
        <f t="shared" ref="R167" si="57">AVERAGE(F163:F167)</f>
        <v>15.3</v>
      </c>
      <c r="S167" s="4">
        <f t="shared" ref="S167" si="58">AVERAGE(G163:G167)</f>
        <v>9.5800000000000018</v>
      </c>
      <c r="T167" s="4">
        <f t="shared" ref="T167" si="59">AVERAGE(H163:H167)</f>
        <v>7.660000000000001</v>
      </c>
      <c r="U167" s="4">
        <f t="shared" ref="U167" si="60">AVERAGE(I163:I167)</f>
        <v>9.94</v>
      </c>
      <c r="V167" s="4">
        <f t="shared" ref="V167" si="61">AVERAGE(J163:J167)</f>
        <v>10.059999999999999</v>
      </c>
      <c r="W167" s="4">
        <f t="shared" si="52"/>
        <v>10.76</v>
      </c>
      <c r="X167" s="4">
        <f t="shared" si="53"/>
        <v>11.843055555555555</v>
      </c>
      <c r="Y167" s="4"/>
      <c r="Z167" s="4">
        <f t="shared" si="54"/>
        <v>10.313672839506173</v>
      </c>
      <c r="AA167" s="59"/>
    </row>
    <row r="168" spans="2:30" x14ac:dyDescent="0.15">
      <c r="B168" s="1">
        <v>38060</v>
      </c>
      <c r="C168" s="4">
        <v>16.600000000000001</v>
      </c>
      <c r="D168" s="4">
        <v>15.2</v>
      </c>
      <c r="E168" s="4">
        <v>7.6</v>
      </c>
      <c r="F168" s="4">
        <v>10.5</v>
      </c>
      <c r="G168" s="4">
        <v>6.2</v>
      </c>
      <c r="H168" s="4">
        <v>11</v>
      </c>
      <c r="I168" s="4">
        <v>10</v>
      </c>
      <c r="J168" s="4">
        <v>11.3</v>
      </c>
      <c r="K168" s="4">
        <v>15</v>
      </c>
      <c r="L168" s="32">
        <v>9.7381944444444404</v>
      </c>
      <c r="M168" s="65"/>
      <c r="N168" s="2">
        <f t="shared" si="55"/>
        <v>38060</v>
      </c>
      <c r="O168" s="4"/>
      <c r="P168" s="4">
        <f t="shared" ref="P168" si="62">AVERAGE(D164:D168)</f>
        <v>10.7</v>
      </c>
      <c r="Q168" s="4"/>
      <c r="R168" s="4">
        <f t="shared" ref="R168:V173" si="63">AVERAGE(F164:F168)</f>
        <v>14.1</v>
      </c>
      <c r="S168" s="4">
        <f t="shared" si="63"/>
        <v>9.4599999999999991</v>
      </c>
      <c r="T168" s="4">
        <f t="shared" si="63"/>
        <v>7.6</v>
      </c>
      <c r="U168" s="4">
        <f t="shared" si="63"/>
        <v>9.0400000000000009</v>
      </c>
      <c r="V168" s="4">
        <f t="shared" si="63"/>
        <v>10.720000000000002</v>
      </c>
      <c r="W168" s="4">
        <f t="shared" ref="W168:W182" si="64">IF(K168="","",AVERAGE(K164:K168))</f>
        <v>12.040000000000001</v>
      </c>
      <c r="X168" s="4">
        <f t="shared" ref="X168:X182" si="65">IF(L168="","",AVERAGE(L164:L168))</f>
        <v>11.506666666666664</v>
      </c>
      <c r="Y168" s="4"/>
      <c r="Z168" s="4">
        <f t="shared" si="54"/>
        <v>10.645833333333334</v>
      </c>
    </row>
    <row r="169" spans="2:30" x14ac:dyDescent="0.15">
      <c r="B169" s="1">
        <v>38061</v>
      </c>
      <c r="C169" s="4"/>
      <c r="D169" s="4">
        <v>12.5</v>
      </c>
      <c r="E169" s="4">
        <v>10</v>
      </c>
      <c r="F169" s="4">
        <v>11.1</v>
      </c>
      <c r="G169" s="4">
        <v>7.1</v>
      </c>
      <c r="H169" s="4">
        <v>11.1</v>
      </c>
      <c r="I169" s="4">
        <v>8.6</v>
      </c>
      <c r="J169" s="4"/>
      <c r="K169" s="4"/>
      <c r="L169" s="32">
        <v>9.3194444444444446</v>
      </c>
      <c r="M169" s="65"/>
      <c r="N169" s="2">
        <f t="shared" si="55"/>
        <v>38061</v>
      </c>
      <c r="O169" s="4"/>
      <c r="P169" s="4"/>
      <c r="Q169" s="4"/>
      <c r="R169" s="4">
        <f t="shared" si="63"/>
        <v>12.959999999999999</v>
      </c>
      <c r="S169" s="4">
        <f t="shared" si="63"/>
        <v>9.42</v>
      </c>
      <c r="T169" s="4">
        <f t="shared" si="63"/>
        <v>8.9</v>
      </c>
      <c r="U169" s="4">
        <f t="shared" si="63"/>
        <v>8.2799999999999994</v>
      </c>
      <c r="V169" s="4">
        <f t="shared" si="63"/>
        <v>11.05</v>
      </c>
      <c r="W169" s="4" t="str">
        <f t="shared" si="64"/>
        <v/>
      </c>
      <c r="X169" s="4">
        <f t="shared" si="65"/>
        <v>10.349444444444442</v>
      </c>
      <c r="Y169" s="4"/>
      <c r="Z169" s="4">
        <f t="shared" si="54"/>
        <v>10.159907407407408</v>
      </c>
    </row>
    <row r="170" spans="2:30" x14ac:dyDescent="0.15">
      <c r="B170" s="1">
        <v>38062</v>
      </c>
      <c r="C170" s="4"/>
      <c r="D170" s="4"/>
      <c r="E170" s="4">
        <v>12.5</v>
      </c>
      <c r="F170" s="4">
        <v>11.2</v>
      </c>
      <c r="G170" s="4">
        <v>10.4</v>
      </c>
      <c r="H170" s="4">
        <v>13.7</v>
      </c>
      <c r="I170" s="4">
        <v>10.1</v>
      </c>
      <c r="J170" s="4"/>
      <c r="K170" s="4"/>
      <c r="L170" s="32">
        <v>10.315972222222221</v>
      </c>
      <c r="M170" s="65"/>
      <c r="N170" s="2">
        <f t="shared" si="55"/>
        <v>38062</v>
      </c>
      <c r="O170" s="4"/>
      <c r="P170" s="4"/>
      <c r="Q170" s="4"/>
      <c r="R170" s="4">
        <f t="shared" si="63"/>
        <v>12.959999999999999</v>
      </c>
      <c r="S170" s="4">
        <f t="shared" si="63"/>
        <v>9.98</v>
      </c>
      <c r="T170" s="4">
        <f t="shared" si="63"/>
        <v>10.4</v>
      </c>
      <c r="U170" s="4">
        <f t="shared" si="63"/>
        <v>8.6999999999999993</v>
      </c>
      <c r="V170" s="4">
        <f t="shared" si="63"/>
        <v>11.466666666666669</v>
      </c>
      <c r="W170" s="4" t="str">
        <f t="shared" si="64"/>
        <v/>
      </c>
      <c r="X170" s="4">
        <f t="shared" si="65"/>
        <v>10.007638888888886</v>
      </c>
      <c r="Y170" s="4"/>
      <c r="Z170" s="4">
        <f t="shared" si="54"/>
        <v>10.585717592592591</v>
      </c>
    </row>
    <row r="171" spans="2:30" x14ac:dyDescent="0.15">
      <c r="B171" s="1">
        <v>38063</v>
      </c>
      <c r="C171" s="4"/>
      <c r="D171" s="4"/>
      <c r="E171" s="4">
        <v>16.7</v>
      </c>
      <c r="F171" s="4">
        <v>15.1</v>
      </c>
      <c r="G171" s="4">
        <v>12.3</v>
      </c>
      <c r="H171" s="4">
        <v>18.5</v>
      </c>
      <c r="I171" s="4">
        <v>15.1</v>
      </c>
      <c r="J171" s="4"/>
      <c r="K171" s="4"/>
      <c r="L171" s="32">
        <v>10.755555555555556</v>
      </c>
      <c r="M171" s="65"/>
      <c r="N171" s="2">
        <f t="shared" si="55"/>
        <v>38063</v>
      </c>
      <c r="O171" s="4"/>
      <c r="P171" s="4"/>
      <c r="Q171" s="4"/>
      <c r="R171" s="4">
        <f t="shared" si="63"/>
        <v>12.979999999999999</v>
      </c>
      <c r="S171" s="4">
        <f t="shared" si="63"/>
        <v>9.9599999999999991</v>
      </c>
      <c r="T171" s="4">
        <f t="shared" si="63"/>
        <v>12.48</v>
      </c>
      <c r="U171" s="4">
        <f t="shared" si="63"/>
        <v>10.46</v>
      </c>
      <c r="V171" s="4">
        <f t="shared" si="63"/>
        <v>11.15</v>
      </c>
      <c r="W171" s="4" t="str">
        <f t="shared" si="64"/>
        <v/>
      </c>
      <c r="X171" s="4">
        <f t="shared" si="65"/>
        <v>9.9688888888888876</v>
      </c>
      <c r="Y171" s="4"/>
      <c r="Z171" s="4">
        <f t="shared" si="54"/>
        <v>11.166481481481481</v>
      </c>
    </row>
    <row r="172" spans="2:30" x14ac:dyDescent="0.15">
      <c r="B172" s="1">
        <v>38064</v>
      </c>
      <c r="C172" s="4"/>
      <c r="D172" s="4"/>
      <c r="E172" s="4">
        <v>13.8</v>
      </c>
      <c r="F172" s="4">
        <v>17.5</v>
      </c>
      <c r="G172" s="4">
        <v>15.5</v>
      </c>
      <c r="H172" s="4">
        <v>18.600000000000001</v>
      </c>
      <c r="I172" s="4">
        <v>15.9</v>
      </c>
      <c r="J172" s="4"/>
      <c r="K172" s="4"/>
      <c r="L172" s="32">
        <v>11.878472222222221</v>
      </c>
      <c r="M172" s="65"/>
      <c r="N172" s="2">
        <f t="shared" si="55"/>
        <v>38064</v>
      </c>
      <c r="O172" s="4"/>
      <c r="P172" s="4"/>
      <c r="Q172" s="4"/>
      <c r="R172" s="4">
        <f t="shared" si="63"/>
        <v>13.080000000000002</v>
      </c>
      <c r="S172" s="4">
        <f t="shared" si="63"/>
        <v>10.3</v>
      </c>
      <c r="T172" s="4">
        <f t="shared" si="63"/>
        <v>14.580000000000002</v>
      </c>
      <c r="U172" s="4">
        <f t="shared" si="63"/>
        <v>11.940000000000001</v>
      </c>
      <c r="V172" s="4">
        <f t="shared" si="63"/>
        <v>11.3</v>
      </c>
      <c r="W172" s="4" t="str">
        <f t="shared" si="64"/>
        <v/>
      </c>
      <c r="X172" s="4">
        <f t="shared" si="65"/>
        <v>10.401527777777776</v>
      </c>
      <c r="Y172" s="4"/>
      <c r="Z172" s="4">
        <f t="shared" si="54"/>
        <v>11.933587962962962</v>
      </c>
    </row>
    <row r="173" spans="2:30" x14ac:dyDescent="0.15">
      <c r="B173" s="1">
        <v>38065</v>
      </c>
      <c r="C173" s="4"/>
      <c r="D173" s="4"/>
      <c r="E173" s="4">
        <v>11</v>
      </c>
      <c r="F173" s="4">
        <v>15.4</v>
      </c>
      <c r="G173" s="4">
        <v>16.5</v>
      </c>
      <c r="H173" s="4">
        <v>17</v>
      </c>
      <c r="I173" s="4">
        <v>15.8</v>
      </c>
      <c r="J173" s="4"/>
      <c r="K173" s="4"/>
      <c r="L173" s="32">
        <v>12.893749999999994</v>
      </c>
      <c r="M173" s="65"/>
      <c r="N173" s="2">
        <f t="shared" si="55"/>
        <v>38065</v>
      </c>
      <c r="O173" s="4"/>
      <c r="P173" s="4"/>
      <c r="Q173" s="4"/>
      <c r="R173" s="4">
        <f t="shared" si="63"/>
        <v>14.059999999999999</v>
      </c>
      <c r="S173" s="4">
        <f t="shared" si="63"/>
        <v>12.36</v>
      </c>
      <c r="T173" s="4">
        <f t="shared" si="63"/>
        <v>15.780000000000001</v>
      </c>
      <c r="U173" s="4">
        <f t="shared" si="63"/>
        <v>13.1</v>
      </c>
      <c r="V173" s="4" t="e">
        <f t="shared" si="63"/>
        <v>#DIV/0!</v>
      </c>
      <c r="W173" s="4" t="str">
        <f t="shared" si="64"/>
        <v/>
      </c>
      <c r="X173" s="4">
        <f t="shared" si="65"/>
        <v>11.032638888888888</v>
      </c>
      <c r="Y173" s="4"/>
      <c r="Z173" s="4" t="e">
        <f t="shared" si="54"/>
        <v>#DIV/0!</v>
      </c>
    </row>
    <row r="174" spans="2:30" x14ac:dyDescent="0.15">
      <c r="B174" s="1">
        <v>38066</v>
      </c>
      <c r="C174" s="4"/>
      <c r="D174" s="4"/>
      <c r="E174" s="4">
        <v>9</v>
      </c>
      <c r="F174" s="4"/>
      <c r="G174">
        <v>13.5</v>
      </c>
      <c r="H174" s="4">
        <v>14.6</v>
      </c>
      <c r="I174" s="4">
        <v>12.5</v>
      </c>
      <c r="J174" s="4"/>
      <c r="K174" s="4"/>
      <c r="L174" s="32">
        <v>13.819444444444441</v>
      </c>
      <c r="M174" s="65"/>
      <c r="N174" s="2">
        <f t="shared" si="55"/>
        <v>38066</v>
      </c>
      <c r="O174" s="4"/>
      <c r="P174" s="4"/>
      <c r="Q174" s="4"/>
      <c r="R174" s="4">
        <f t="shared" ref="R174:R182" si="66">AVERAGE(F170:F174)</f>
        <v>14.799999999999999</v>
      </c>
      <c r="S174" s="4"/>
      <c r="T174" s="4">
        <f t="shared" ref="T174:V177" si="67">AVERAGE(H170:H174)</f>
        <v>16.48</v>
      </c>
      <c r="U174" s="4">
        <f t="shared" si="67"/>
        <v>13.88</v>
      </c>
      <c r="V174" s="4" t="e">
        <f t="shared" si="67"/>
        <v>#DIV/0!</v>
      </c>
      <c r="W174" s="4" t="str">
        <f t="shared" si="64"/>
        <v/>
      </c>
      <c r="X174" s="4">
        <f t="shared" si="65"/>
        <v>11.932638888888889</v>
      </c>
      <c r="Y174" s="4"/>
      <c r="Z174" s="4" t="e">
        <f t="shared" si="54"/>
        <v>#DIV/0!</v>
      </c>
    </row>
    <row r="175" spans="2:30" x14ac:dyDescent="0.15">
      <c r="B175" s="1">
        <v>38067</v>
      </c>
      <c r="C175" s="4"/>
      <c r="D175" s="4"/>
      <c r="E175" s="4">
        <v>10.4</v>
      </c>
      <c r="F175" s="4"/>
      <c r="G175">
        <v>9.1999999999999993</v>
      </c>
      <c r="H175" s="4">
        <v>14</v>
      </c>
      <c r="I175" s="4">
        <v>10.4</v>
      </c>
      <c r="J175" s="4"/>
      <c r="K175" s="4"/>
      <c r="L175" s="32">
        <v>18.033333333333321</v>
      </c>
      <c r="M175" s="65"/>
      <c r="N175" s="2">
        <f t="shared" si="55"/>
        <v>38067</v>
      </c>
      <c r="O175" s="4"/>
      <c r="P175" s="4"/>
      <c r="Q175" s="4"/>
      <c r="R175" s="4">
        <f t="shared" si="66"/>
        <v>16</v>
      </c>
      <c r="S175" s="4"/>
      <c r="T175" s="4">
        <f t="shared" si="67"/>
        <v>16.54</v>
      </c>
      <c r="U175" s="4">
        <f t="shared" si="67"/>
        <v>13.940000000000001</v>
      </c>
      <c r="V175" s="4" t="e">
        <f t="shared" si="67"/>
        <v>#DIV/0!</v>
      </c>
      <c r="W175" s="4" t="str">
        <f t="shared" si="64"/>
        <v/>
      </c>
      <c r="X175" s="4">
        <f t="shared" si="65"/>
        <v>13.476111111111106</v>
      </c>
      <c r="Y175" s="4"/>
      <c r="Z175" s="4" t="e">
        <f t="shared" si="54"/>
        <v>#DIV/0!</v>
      </c>
    </row>
    <row r="176" spans="2:30" x14ac:dyDescent="0.15">
      <c r="B176" s="1">
        <v>38068</v>
      </c>
      <c r="C176" s="4"/>
      <c r="D176" s="4"/>
      <c r="E176" s="4">
        <v>13</v>
      </c>
      <c r="F176" s="4"/>
      <c r="G176">
        <v>8.1999999999999993</v>
      </c>
      <c r="H176" s="4">
        <v>13.7</v>
      </c>
      <c r="I176" s="4">
        <v>11.9</v>
      </c>
      <c r="J176" s="4"/>
      <c r="K176" s="4"/>
      <c r="L176" s="32">
        <v>13.325000000000003</v>
      </c>
      <c r="M176" s="65"/>
      <c r="N176" s="2">
        <f t="shared" si="55"/>
        <v>38068</v>
      </c>
      <c r="O176" s="4"/>
      <c r="P176" s="4"/>
      <c r="Q176" s="4"/>
      <c r="R176" s="4">
        <f t="shared" si="66"/>
        <v>16.45</v>
      </c>
      <c r="S176" s="4"/>
      <c r="T176" s="4">
        <f t="shared" si="67"/>
        <v>15.580000000000002</v>
      </c>
      <c r="U176" s="4">
        <f t="shared" si="67"/>
        <v>13.3</v>
      </c>
      <c r="V176" s="4" t="e">
        <f t="shared" si="67"/>
        <v>#DIV/0!</v>
      </c>
      <c r="W176" s="4" t="str">
        <f t="shared" si="64"/>
        <v/>
      </c>
      <c r="X176" s="4">
        <f t="shared" si="65"/>
        <v>13.989999999999995</v>
      </c>
      <c r="Y176" s="4"/>
      <c r="Z176" s="4" t="e">
        <f t="shared" si="54"/>
        <v>#DIV/0!</v>
      </c>
    </row>
    <row r="177" spans="2:33" x14ac:dyDescent="0.15">
      <c r="B177" s="1">
        <v>38069</v>
      </c>
      <c r="C177" s="4"/>
      <c r="D177" s="4"/>
      <c r="E177" s="4">
        <v>16.5</v>
      </c>
      <c r="F177" s="4"/>
      <c r="G177">
        <v>10.3</v>
      </c>
      <c r="H177">
        <v>11.5</v>
      </c>
      <c r="I177" s="4">
        <v>11.6</v>
      </c>
      <c r="J177" s="4"/>
      <c r="K177" s="4"/>
      <c r="L177" s="32">
        <v>10.661805555555556</v>
      </c>
      <c r="M177" s="65"/>
      <c r="N177" s="2">
        <f t="shared" si="55"/>
        <v>38069</v>
      </c>
      <c r="O177" s="4"/>
      <c r="P177" s="4"/>
      <c r="Q177" s="4"/>
      <c r="R177" s="4">
        <f t="shared" si="66"/>
        <v>15.4</v>
      </c>
      <c r="S177" s="4"/>
      <c r="T177" s="4">
        <f t="shared" si="67"/>
        <v>14.16</v>
      </c>
      <c r="U177" s="4">
        <f t="shared" si="67"/>
        <v>12.440000000000001</v>
      </c>
      <c r="V177" s="4" t="e">
        <f t="shared" si="67"/>
        <v>#DIV/0!</v>
      </c>
      <c r="W177" s="4" t="str">
        <f t="shared" si="64"/>
        <v/>
      </c>
      <c r="X177" s="4">
        <f t="shared" si="65"/>
        <v>13.746666666666664</v>
      </c>
      <c r="Y177" s="4"/>
      <c r="Z177" s="4" t="e">
        <f t="shared" si="54"/>
        <v>#DIV/0!</v>
      </c>
    </row>
    <row r="178" spans="2:33" x14ac:dyDescent="0.15">
      <c r="B178" s="1">
        <v>38070</v>
      </c>
      <c r="C178" s="4"/>
      <c r="D178" s="4"/>
      <c r="E178" s="4">
        <v>10.1</v>
      </c>
      <c r="F178" s="4"/>
      <c r="G178">
        <v>11.3</v>
      </c>
      <c r="H178" s="4">
        <v>8.9</v>
      </c>
      <c r="I178" s="4">
        <v>12.2</v>
      </c>
      <c r="J178" s="4"/>
      <c r="K178" s="4"/>
      <c r="L178" s="32">
        <v>9.6993055555555578</v>
      </c>
      <c r="M178" s="65"/>
      <c r="N178" s="2">
        <f t="shared" si="55"/>
        <v>38070</v>
      </c>
      <c r="O178" s="4"/>
      <c r="P178" s="4"/>
      <c r="Q178" s="4"/>
      <c r="R178" s="4" t="e">
        <f t="shared" si="66"/>
        <v>#DIV/0!</v>
      </c>
      <c r="S178" s="4"/>
      <c r="T178" s="4"/>
      <c r="U178" s="4">
        <f>AVERAGE(I174:I178)</f>
        <v>11.719999999999999</v>
      </c>
      <c r="V178" s="4" t="e">
        <f>AVERAGE(J174:J178)</f>
        <v>#DIV/0!</v>
      </c>
      <c r="W178" s="4" t="str">
        <f t="shared" si="64"/>
        <v/>
      </c>
      <c r="X178" s="4">
        <f t="shared" si="65"/>
        <v>13.107777777777775</v>
      </c>
      <c r="Y178" s="4"/>
      <c r="Z178" s="4" t="e">
        <f t="shared" si="54"/>
        <v>#DIV/0!</v>
      </c>
    </row>
    <row r="179" spans="2:33" x14ac:dyDescent="0.15">
      <c r="B179" s="1">
        <v>38071</v>
      </c>
      <c r="C179" s="4"/>
      <c r="D179" s="4"/>
      <c r="E179" s="4">
        <v>9.3000000000000007</v>
      </c>
      <c r="F179" s="4"/>
      <c r="G179">
        <v>15.1</v>
      </c>
      <c r="H179" s="4"/>
      <c r="I179" s="4"/>
      <c r="J179" s="4"/>
      <c r="K179" s="4"/>
      <c r="L179" s="32">
        <v>8.4569444444444475</v>
      </c>
      <c r="M179" s="65"/>
      <c r="N179" s="2">
        <f t="shared" si="55"/>
        <v>38071</v>
      </c>
      <c r="O179" s="4"/>
      <c r="P179" s="4"/>
      <c r="Q179" s="4"/>
      <c r="R179" s="4" t="e">
        <f t="shared" si="66"/>
        <v>#DIV/0!</v>
      </c>
      <c r="S179" s="4"/>
      <c r="T179" s="4"/>
      <c r="U179" s="4"/>
      <c r="V179" s="4" t="e">
        <f>AVERAGE(J175:J179)</f>
        <v>#DIV/0!</v>
      </c>
      <c r="W179" s="4" t="str">
        <f t="shared" si="64"/>
        <v/>
      </c>
      <c r="X179" s="4">
        <f t="shared" si="65"/>
        <v>12.035277777777775</v>
      </c>
      <c r="Y179" s="4"/>
      <c r="Z179" s="4" t="e">
        <f t="shared" si="54"/>
        <v>#DIV/0!</v>
      </c>
    </row>
    <row r="180" spans="2:33" x14ac:dyDescent="0.15">
      <c r="B180" s="1">
        <v>38072</v>
      </c>
      <c r="C180" s="4"/>
      <c r="D180" s="4"/>
      <c r="E180" s="4">
        <v>8.6</v>
      </c>
      <c r="F180" s="4"/>
      <c r="G180">
        <v>17.5</v>
      </c>
      <c r="H180" s="4"/>
      <c r="I180" s="4"/>
      <c r="J180" s="4"/>
      <c r="K180" s="4"/>
      <c r="L180" s="32">
        <v>12.180555555555552</v>
      </c>
      <c r="M180" s="65"/>
      <c r="N180" s="2">
        <f t="shared" si="55"/>
        <v>38072</v>
      </c>
      <c r="O180" s="4"/>
      <c r="P180" s="4"/>
      <c r="Q180" s="4"/>
      <c r="R180" s="4" t="e">
        <f t="shared" si="66"/>
        <v>#DIV/0!</v>
      </c>
      <c r="S180" s="4"/>
      <c r="T180" s="4"/>
      <c r="U180" s="4"/>
      <c r="V180" s="4" t="e">
        <f>AVERAGE(J176:J180)</f>
        <v>#DIV/0!</v>
      </c>
      <c r="W180" s="4" t="str">
        <f t="shared" si="64"/>
        <v/>
      </c>
      <c r="X180" s="4">
        <f t="shared" si="65"/>
        <v>10.864722222222223</v>
      </c>
      <c r="Y180" s="4"/>
      <c r="Z180" s="4" t="e">
        <f t="shared" si="54"/>
        <v>#DIV/0!</v>
      </c>
    </row>
    <row r="181" spans="2:33" x14ac:dyDescent="0.15">
      <c r="B181" s="1">
        <v>38073</v>
      </c>
      <c r="C181" s="4"/>
      <c r="D181" s="4"/>
      <c r="E181" s="4">
        <v>9.1</v>
      </c>
      <c r="F181" s="4"/>
      <c r="L181" s="28">
        <v>12.9625</v>
      </c>
      <c r="N181" s="2">
        <f t="shared" si="55"/>
        <v>38073</v>
      </c>
      <c r="O181" s="4"/>
      <c r="P181" s="4"/>
      <c r="Q181" s="4"/>
      <c r="R181" s="4" t="e">
        <f t="shared" si="66"/>
        <v>#DIV/0!</v>
      </c>
      <c r="S181" s="4"/>
      <c r="T181" s="4"/>
      <c r="U181" s="4"/>
      <c r="V181" s="4" t="e">
        <f>AVERAGE(J177:J181)</f>
        <v>#DIV/0!</v>
      </c>
      <c r="W181" s="4" t="str">
        <f t="shared" si="64"/>
        <v/>
      </c>
      <c r="X181" s="4">
        <f t="shared" si="65"/>
        <v>10.792222222222222</v>
      </c>
      <c r="Y181" s="4"/>
      <c r="Z181" s="4" t="e">
        <f t="shared" si="54"/>
        <v>#DIV/0!</v>
      </c>
    </row>
    <row r="182" spans="2:33" x14ac:dyDescent="0.15">
      <c r="B182" s="1">
        <v>38074</v>
      </c>
      <c r="C182" s="4"/>
      <c r="D182" s="4"/>
      <c r="E182" s="4">
        <v>11.9</v>
      </c>
      <c r="F182" s="4"/>
      <c r="L182" s="28">
        <v>14.205555555555547</v>
      </c>
      <c r="N182" s="2">
        <f t="shared" si="55"/>
        <v>38074</v>
      </c>
      <c r="O182" s="4"/>
      <c r="P182" s="4"/>
      <c r="Q182" s="4"/>
      <c r="R182" s="4" t="e">
        <f t="shared" si="66"/>
        <v>#DIV/0!</v>
      </c>
      <c r="S182" s="4"/>
      <c r="T182" s="4"/>
      <c r="U182" s="4"/>
      <c r="V182" s="4" t="e">
        <f>AVERAGE(J178:J182)</f>
        <v>#DIV/0!</v>
      </c>
      <c r="W182" s="4" t="str">
        <f t="shared" si="64"/>
        <v/>
      </c>
      <c r="X182" s="4">
        <f t="shared" si="65"/>
        <v>11.50097222222222</v>
      </c>
      <c r="Y182" s="4"/>
      <c r="Z182" s="4" t="e">
        <f t="shared" si="54"/>
        <v>#DIV/0!</v>
      </c>
    </row>
    <row r="183" spans="2:33" x14ac:dyDescent="0.15">
      <c r="B183" s="1">
        <v>38075</v>
      </c>
      <c r="C183" s="4"/>
      <c r="D183" s="4"/>
      <c r="E183" s="4">
        <v>13</v>
      </c>
      <c r="F183" s="4"/>
      <c r="L183" s="28">
        <v>14.496527777777771</v>
      </c>
      <c r="W183" s="4">
        <f>IF(L183="","",AVERAGE(L179:L183))</f>
        <v>12.460416666666664</v>
      </c>
      <c r="X183" s="4"/>
      <c r="Y183" s="4"/>
    </row>
    <row r="184" spans="2:33" x14ac:dyDescent="0.15">
      <c r="B184" s="46">
        <v>38076</v>
      </c>
      <c r="C184" s="47"/>
      <c r="D184" s="47"/>
      <c r="E184" s="47">
        <v>16.7</v>
      </c>
      <c r="F184" s="47"/>
      <c r="G184" s="7"/>
      <c r="H184" s="7"/>
      <c r="I184" s="7"/>
      <c r="J184" s="7"/>
      <c r="K184" s="7"/>
      <c r="L184" s="29">
        <v>15.504166666666659</v>
      </c>
      <c r="M184" s="66"/>
      <c r="N184" s="7"/>
      <c r="O184" s="7"/>
      <c r="P184" s="7"/>
      <c r="Q184" s="7"/>
      <c r="R184" s="7"/>
      <c r="S184" s="7"/>
      <c r="T184" s="7"/>
      <c r="U184" s="7"/>
      <c r="V184" s="7"/>
      <c r="W184" s="47">
        <f>IF(L184="","",AVERAGE(L180:L184))</f>
        <v>13.869861111111106</v>
      </c>
      <c r="X184" s="47"/>
      <c r="Y184" s="4"/>
      <c r="Z184" s="7"/>
      <c r="AA184" s="61"/>
      <c r="AB184" s="37"/>
      <c r="AE184" s="7"/>
      <c r="AF184" s="7"/>
      <c r="AG184" s="7"/>
    </row>
    <row r="185" spans="2:33" x14ac:dyDescent="0.15">
      <c r="B185" s="48">
        <v>38077</v>
      </c>
      <c r="C185" s="49"/>
      <c r="D185" s="49"/>
      <c r="E185" s="49">
        <v>11.9</v>
      </c>
      <c r="F185" s="49"/>
      <c r="G185" s="50"/>
      <c r="H185" s="50"/>
      <c r="I185" s="50"/>
      <c r="J185" s="50"/>
      <c r="K185" s="50"/>
      <c r="L185" s="51">
        <v>10.768055555555557</v>
      </c>
      <c r="M185" s="67"/>
      <c r="N185" s="50"/>
      <c r="O185" s="50"/>
      <c r="P185" s="50"/>
      <c r="Q185" s="50"/>
      <c r="R185" s="50"/>
      <c r="S185" s="50"/>
      <c r="T185" s="50"/>
      <c r="U185" s="50"/>
      <c r="V185" s="50"/>
      <c r="W185" s="49">
        <f>IF(L185="","",AVERAGE(L181:L185))</f>
        <v>13.587361111111107</v>
      </c>
      <c r="X185" s="49"/>
      <c r="Y185" s="4"/>
      <c r="Z185" s="50"/>
      <c r="AA185" s="62"/>
      <c r="AB185" s="52"/>
      <c r="AC185" s="53"/>
      <c r="AD185" s="54"/>
      <c r="AE185" s="50"/>
      <c r="AF185" s="50"/>
      <c r="AG185" s="50"/>
    </row>
  </sheetData>
  <phoneticPr fontId="1"/>
  <pageMargins left="0.5" right="0.2" top="0.39" bottom="0.31" header="0.2" footer="0.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E38"/>
  <sheetViews>
    <sheetView showGridLines="0" zoomScale="85" zoomScaleNormal="85" workbookViewId="0">
      <selection activeCell="M19" sqref="M19"/>
    </sheetView>
  </sheetViews>
  <sheetFormatPr defaultRowHeight="12.75" x14ac:dyDescent="0.15"/>
  <cols>
    <col min="1" max="1" width="5.25" style="9" customWidth="1"/>
    <col min="2" max="2" width="3.5" style="9" customWidth="1"/>
    <col min="3" max="3" width="4" style="9" customWidth="1"/>
    <col min="4" max="4" width="4.25" style="9" customWidth="1"/>
    <col min="5" max="14" width="3.5" style="9" customWidth="1"/>
    <col min="15" max="15" width="4.5" style="9" customWidth="1"/>
    <col min="16" max="16" width="5.5" style="9" customWidth="1"/>
    <col min="17" max="29" width="3.5" style="9" customWidth="1"/>
    <col min="30" max="31" width="4.375" style="9" bestFit="1" customWidth="1"/>
    <col min="32" max="16384" width="9" style="9"/>
  </cols>
  <sheetData>
    <row r="1" spans="1:31" x14ac:dyDescent="0.15">
      <c r="A1" s="8" t="s">
        <v>13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P1" s="8" t="s">
        <v>13</v>
      </c>
      <c r="Q1" s="8"/>
      <c r="R1" s="8"/>
      <c r="S1" s="8"/>
      <c r="T1" s="8"/>
      <c r="U1" s="8"/>
      <c r="V1" s="8"/>
      <c r="W1" s="8"/>
      <c r="X1" s="8"/>
      <c r="Y1" s="8"/>
    </row>
    <row r="2" spans="1:31" ht="13.5" thickBot="1" x14ac:dyDescent="0.2">
      <c r="A2" s="8" t="s">
        <v>14</v>
      </c>
      <c r="B2" s="8"/>
      <c r="C2" s="8"/>
      <c r="D2" s="8"/>
      <c r="E2" s="8"/>
      <c r="F2" s="8"/>
      <c r="G2" s="8"/>
      <c r="H2" s="8"/>
      <c r="I2" s="8"/>
      <c r="J2" s="10"/>
      <c r="K2" s="11"/>
      <c r="L2" s="11"/>
      <c r="M2" s="11"/>
      <c r="N2" s="11"/>
      <c r="P2" s="8" t="s">
        <v>23</v>
      </c>
      <c r="Q2" s="8"/>
      <c r="R2" s="8"/>
      <c r="T2" s="8"/>
      <c r="U2" s="8"/>
      <c r="V2" s="8"/>
      <c r="W2" s="8"/>
      <c r="X2" s="8"/>
      <c r="Y2" s="10"/>
    </row>
    <row r="3" spans="1:31" x14ac:dyDescent="0.15">
      <c r="A3" s="12"/>
      <c r="B3" s="12">
        <v>-2</v>
      </c>
      <c r="C3" s="12">
        <v>-3</v>
      </c>
      <c r="D3" s="12">
        <v>-4</v>
      </c>
      <c r="E3" s="12">
        <v>-5</v>
      </c>
      <c r="F3" s="12">
        <v>-6</v>
      </c>
      <c r="G3" s="12">
        <v>-7</v>
      </c>
      <c r="H3" s="12">
        <v>-8</v>
      </c>
      <c r="I3" s="12">
        <v>-9</v>
      </c>
      <c r="J3" s="12">
        <v>-10</v>
      </c>
      <c r="K3" s="12">
        <v>-11</v>
      </c>
      <c r="L3" s="12">
        <v>-12</v>
      </c>
      <c r="M3" s="12">
        <v>-13</v>
      </c>
      <c r="N3" s="12">
        <v>-14</v>
      </c>
      <c r="O3" s="13"/>
      <c r="P3" s="12"/>
      <c r="Q3" s="12">
        <v>-2</v>
      </c>
      <c r="R3" s="12">
        <v>-3</v>
      </c>
      <c r="S3" s="12">
        <v>-4</v>
      </c>
      <c r="T3" s="12">
        <v>-5</v>
      </c>
      <c r="U3" s="12">
        <v>-6</v>
      </c>
      <c r="V3" s="12">
        <v>-7</v>
      </c>
      <c r="W3" s="12">
        <v>-8</v>
      </c>
      <c r="X3" s="12">
        <v>-9</v>
      </c>
      <c r="Y3" s="12">
        <v>-10</v>
      </c>
      <c r="Z3" s="12">
        <v>-11</v>
      </c>
      <c r="AA3" s="12">
        <v>-12</v>
      </c>
      <c r="AB3" s="12">
        <v>-13</v>
      </c>
      <c r="AC3" s="12">
        <v>-14</v>
      </c>
      <c r="AD3" s="12">
        <v>-15</v>
      </c>
      <c r="AE3" s="12">
        <v>-16</v>
      </c>
    </row>
    <row r="4" spans="1:31" x14ac:dyDescent="0.15">
      <c r="A4" s="14">
        <v>43780</v>
      </c>
      <c r="B4" s="15"/>
      <c r="C4" s="15"/>
      <c r="D4" s="16">
        <v>6.25</v>
      </c>
      <c r="E4" s="16">
        <v>28.75</v>
      </c>
      <c r="F4" s="16"/>
      <c r="G4" s="16"/>
      <c r="H4" s="16"/>
      <c r="I4" s="16"/>
      <c r="J4" s="16"/>
      <c r="K4" s="16"/>
      <c r="L4" s="16"/>
      <c r="M4" s="16"/>
      <c r="N4" s="16"/>
      <c r="O4" s="13"/>
      <c r="P4" s="14">
        <f t="shared" ref="P4:P38" si="0">A4</f>
        <v>43780</v>
      </c>
      <c r="Q4" s="17"/>
      <c r="R4" s="17"/>
      <c r="S4" s="17">
        <v>6.25</v>
      </c>
      <c r="T4" s="17">
        <v>15</v>
      </c>
      <c r="U4" s="17"/>
      <c r="V4" s="17"/>
      <c r="W4" s="17"/>
      <c r="X4" s="17"/>
      <c r="Y4" s="17"/>
      <c r="Z4" s="18"/>
      <c r="AA4" s="18"/>
      <c r="AB4" s="18"/>
      <c r="AC4" s="18"/>
    </row>
    <row r="5" spans="1:31" x14ac:dyDescent="0.15">
      <c r="A5" s="14">
        <v>43787</v>
      </c>
      <c r="B5" s="15"/>
      <c r="C5" s="15"/>
      <c r="D5" s="16">
        <v>6.25</v>
      </c>
      <c r="E5" s="16">
        <v>55</v>
      </c>
      <c r="F5" s="16"/>
      <c r="G5" s="16"/>
      <c r="H5" s="16"/>
      <c r="I5" s="16"/>
      <c r="J5" s="16"/>
      <c r="K5" s="16"/>
      <c r="L5" s="16"/>
      <c r="M5" s="16"/>
      <c r="N5" s="16"/>
      <c r="P5" s="14">
        <f t="shared" si="0"/>
        <v>43787</v>
      </c>
      <c r="Q5" s="17"/>
      <c r="R5" s="17"/>
      <c r="S5" s="17">
        <v>0</v>
      </c>
      <c r="T5" s="17">
        <v>8.75</v>
      </c>
      <c r="U5" s="17">
        <v>36.25</v>
      </c>
      <c r="V5" s="17"/>
      <c r="W5" s="17"/>
      <c r="X5" s="17"/>
      <c r="Y5" s="17"/>
      <c r="Z5" s="18"/>
      <c r="AA5" s="18"/>
      <c r="AB5" s="18"/>
      <c r="AC5" s="18"/>
    </row>
    <row r="6" spans="1:31" x14ac:dyDescent="0.15">
      <c r="A6" s="19">
        <v>43794</v>
      </c>
      <c r="B6" s="20"/>
      <c r="C6" s="20"/>
      <c r="D6" s="16">
        <v>3.75</v>
      </c>
      <c r="E6" s="16">
        <v>23.75</v>
      </c>
      <c r="F6" s="16"/>
      <c r="G6" s="16"/>
      <c r="H6" s="16"/>
      <c r="I6" s="16"/>
      <c r="J6" s="16"/>
      <c r="K6" s="16"/>
      <c r="L6" s="16"/>
      <c r="M6" s="16"/>
      <c r="N6" s="16"/>
      <c r="P6" s="19">
        <f t="shared" si="0"/>
        <v>43794</v>
      </c>
      <c r="Q6" s="21"/>
      <c r="R6" s="21"/>
      <c r="S6" s="21">
        <v>0</v>
      </c>
      <c r="T6" s="21">
        <v>1.25</v>
      </c>
      <c r="U6" s="21">
        <v>62.5</v>
      </c>
      <c r="V6" s="21"/>
      <c r="W6" s="21"/>
      <c r="X6" s="21"/>
      <c r="Y6" s="21"/>
      <c r="Z6" s="18"/>
      <c r="AA6" s="18"/>
      <c r="AB6" s="18"/>
      <c r="AC6" s="18"/>
    </row>
    <row r="7" spans="1:31" x14ac:dyDescent="0.15">
      <c r="A7" s="19">
        <v>43803</v>
      </c>
      <c r="B7" s="20"/>
      <c r="C7" s="20"/>
      <c r="D7" s="16"/>
      <c r="E7" s="16">
        <v>35</v>
      </c>
      <c r="F7" s="16">
        <v>60</v>
      </c>
      <c r="G7" s="16"/>
      <c r="H7" s="16"/>
      <c r="I7" s="16"/>
      <c r="J7" s="16"/>
      <c r="K7" s="16"/>
      <c r="L7" s="16"/>
      <c r="M7" s="16"/>
      <c r="N7" s="16"/>
      <c r="P7" s="19">
        <f t="shared" si="0"/>
        <v>43803</v>
      </c>
      <c r="Q7" s="21"/>
      <c r="R7" s="21"/>
      <c r="S7" s="21"/>
      <c r="T7" s="21">
        <v>7.5</v>
      </c>
      <c r="U7" s="21">
        <v>12.5</v>
      </c>
      <c r="V7" s="21"/>
      <c r="W7" s="21"/>
      <c r="X7" s="21"/>
      <c r="Y7" s="21"/>
      <c r="Z7" s="18"/>
      <c r="AA7" s="18"/>
      <c r="AB7" s="18"/>
      <c r="AC7" s="18"/>
    </row>
    <row r="8" spans="1:31" x14ac:dyDescent="0.15">
      <c r="A8" s="19">
        <v>43810</v>
      </c>
      <c r="B8" s="20"/>
      <c r="C8" s="20"/>
      <c r="D8" s="16"/>
      <c r="E8" s="16">
        <v>7.5</v>
      </c>
      <c r="F8" s="16">
        <v>13.75</v>
      </c>
      <c r="G8" s="16"/>
      <c r="H8" s="16"/>
      <c r="I8" s="16"/>
      <c r="J8" s="16"/>
      <c r="K8" s="16"/>
      <c r="L8" s="16"/>
      <c r="M8" s="16"/>
      <c r="N8" s="16"/>
      <c r="P8" s="19">
        <f t="shared" si="0"/>
        <v>43810</v>
      </c>
      <c r="Q8" s="21"/>
      <c r="R8" s="21"/>
      <c r="S8" s="21"/>
      <c r="T8" s="21">
        <v>0</v>
      </c>
      <c r="U8" s="21">
        <v>2.5</v>
      </c>
      <c r="V8" s="21">
        <v>12.5</v>
      </c>
      <c r="W8" s="21"/>
      <c r="X8" s="21"/>
      <c r="Y8" s="21"/>
      <c r="Z8" s="18"/>
      <c r="AA8" s="18"/>
      <c r="AB8" s="18"/>
      <c r="AC8" s="18"/>
    </row>
    <row r="9" spans="1:31" x14ac:dyDescent="0.15">
      <c r="A9" s="19">
        <v>43823</v>
      </c>
      <c r="B9" s="20"/>
      <c r="C9" s="20"/>
      <c r="D9" s="16"/>
      <c r="E9" s="16"/>
      <c r="F9" s="16">
        <v>5</v>
      </c>
      <c r="G9" s="16">
        <v>7.5</v>
      </c>
      <c r="H9" s="16">
        <v>15</v>
      </c>
      <c r="I9" s="16"/>
      <c r="J9" s="16"/>
      <c r="K9" s="16"/>
      <c r="L9" s="16"/>
      <c r="M9" s="16"/>
      <c r="N9" s="16"/>
      <c r="P9" s="19">
        <f t="shared" si="0"/>
        <v>43823</v>
      </c>
      <c r="Q9" s="21"/>
      <c r="R9" s="21"/>
      <c r="S9" s="21"/>
      <c r="T9" s="21"/>
      <c r="U9" s="21">
        <v>1.25</v>
      </c>
      <c r="V9" s="21">
        <v>3.75</v>
      </c>
      <c r="W9" s="21">
        <v>5</v>
      </c>
      <c r="X9" s="21">
        <v>35</v>
      </c>
      <c r="Y9" s="21"/>
      <c r="Z9" s="18"/>
      <c r="AA9" s="18"/>
      <c r="AB9" s="18"/>
      <c r="AC9" s="18"/>
    </row>
    <row r="10" spans="1:31" x14ac:dyDescent="0.15">
      <c r="A10" s="19">
        <v>43836</v>
      </c>
      <c r="B10" s="20"/>
      <c r="C10" s="20"/>
      <c r="D10" s="16"/>
      <c r="E10" s="16"/>
      <c r="F10" s="16"/>
      <c r="G10" s="16"/>
      <c r="H10" s="16"/>
      <c r="I10" s="16">
        <v>6.25</v>
      </c>
      <c r="J10" s="16">
        <v>22.5</v>
      </c>
      <c r="K10" s="16"/>
      <c r="L10" s="16"/>
      <c r="M10" s="16"/>
      <c r="N10" s="16"/>
      <c r="P10" s="19">
        <f t="shared" si="0"/>
        <v>43836</v>
      </c>
      <c r="Q10" s="21"/>
      <c r="R10" s="21"/>
      <c r="S10" s="21"/>
      <c r="T10" s="21"/>
      <c r="U10" s="21"/>
      <c r="V10" s="21"/>
      <c r="W10" s="21"/>
      <c r="X10" s="21">
        <v>3.75</v>
      </c>
      <c r="Y10" s="21">
        <v>8.75</v>
      </c>
      <c r="Z10" s="18">
        <v>25</v>
      </c>
      <c r="AA10" s="18"/>
      <c r="AB10" s="18"/>
      <c r="AC10" s="18"/>
    </row>
    <row r="11" spans="1:31" x14ac:dyDescent="0.15">
      <c r="A11" s="14">
        <v>43844</v>
      </c>
      <c r="B11" s="15"/>
      <c r="C11" s="15"/>
      <c r="D11" s="16"/>
      <c r="E11" s="16"/>
      <c r="F11" s="16"/>
      <c r="G11" s="16"/>
      <c r="H11" s="16"/>
      <c r="I11" s="16"/>
      <c r="J11" s="16">
        <v>15</v>
      </c>
      <c r="K11" s="16"/>
      <c r="L11" s="16"/>
      <c r="M11" s="16"/>
      <c r="N11" s="16"/>
      <c r="O11" s="13"/>
      <c r="P11" s="14">
        <f t="shared" si="0"/>
        <v>43844</v>
      </c>
      <c r="Q11" s="17"/>
      <c r="R11" s="17"/>
      <c r="S11" s="17"/>
      <c r="T11" s="17"/>
      <c r="U11" s="17"/>
      <c r="V11" s="17"/>
      <c r="W11" s="17"/>
      <c r="X11" s="17"/>
      <c r="Y11" s="17">
        <v>8.75</v>
      </c>
      <c r="Z11" s="18">
        <v>40</v>
      </c>
      <c r="AA11" s="18"/>
      <c r="AB11" s="18"/>
      <c r="AC11" s="18"/>
    </row>
    <row r="12" spans="1:31" x14ac:dyDescent="0.15">
      <c r="A12" s="22">
        <v>43850</v>
      </c>
      <c r="B12" s="16"/>
      <c r="C12" s="16"/>
      <c r="D12" s="16"/>
      <c r="E12" s="16"/>
      <c r="F12" s="16"/>
      <c r="G12" s="16"/>
      <c r="H12" s="16">
        <v>5</v>
      </c>
      <c r="I12" s="16">
        <v>7.5</v>
      </c>
      <c r="J12" s="16"/>
      <c r="K12" s="16"/>
      <c r="L12" s="16"/>
      <c r="M12" s="16"/>
      <c r="N12" s="16"/>
      <c r="P12" s="22">
        <f t="shared" si="0"/>
        <v>43850</v>
      </c>
      <c r="Q12" s="18"/>
      <c r="R12" s="18"/>
      <c r="S12" s="18"/>
      <c r="T12" s="18"/>
      <c r="U12" s="23"/>
      <c r="V12" s="23"/>
      <c r="W12" s="18"/>
      <c r="X12" s="18">
        <v>6.25</v>
      </c>
      <c r="Y12" s="18">
        <v>26.25</v>
      </c>
      <c r="Z12" s="18"/>
      <c r="AA12" s="18"/>
      <c r="AB12" s="18"/>
      <c r="AC12" s="18"/>
    </row>
    <row r="13" spans="1:31" x14ac:dyDescent="0.15">
      <c r="A13" s="22">
        <v>43864</v>
      </c>
      <c r="B13" s="16"/>
      <c r="C13" s="16"/>
      <c r="D13" s="16"/>
      <c r="E13" s="16"/>
      <c r="F13" s="16"/>
      <c r="G13" s="16"/>
      <c r="H13" s="16">
        <v>2.5</v>
      </c>
      <c r="I13" s="16">
        <v>7.5</v>
      </c>
      <c r="J13" s="16">
        <v>8.75</v>
      </c>
      <c r="K13" s="16"/>
      <c r="L13" s="16"/>
      <c r="M13" s="16"/>
      <c r="N13" s="16"/>
      <c r="P13" s="22">
        <f t="shared" si="0"/>
        <v>43864</v>
      </c>
      <c r="Q13" s="18"/>
      <c r="R13" s="18"/>
      <c r="S13" s="18"/>
      <c r="T13" s="18"/>
      <c r="U13" s="18"/>
      <c r="V13" s="23"/>
      <c r="W13" s="23">
        <v>3.75</v>
      </c>
      <c r="X13" s="18">
        <v>7.5</v>
      </c>
      <c r="Y13" s="18">
        <v>10</v>
      </c>
      <c r="Z13" s="18"/>
      <c r="AA13" s="18"/>
      <c r="AB13" s="18"/>
      <c r="AC13" s="18"/>
    </row>
    <row r="14" spans="1:31" x14ac:dyDescent="0.15">
      <c r="A14" s="22">
        <v>43878</v>
      </c>
      <c r="B14" s="16"/>
      <c r="C14" s="16"/>
      <c r="D14" s="16"/>
      <c r="E14" s="16"/>
      <c r="F14" s="16">
        <v>0</v>
      </c>
      <c r="G14" s="16">
        <v>5</v>
      </c>
      <c r="H14" s="16">
        <v>18.75</v>
      </c>
      <c r="I14" s="16"/>
      <c r="J14" s="16"/>
      <c r="K14" s="16"/>
      <c r="L14" s="16"/>
      <c r="M14" s="16"/>
      <c r="N14" s="16"/>
      <c r="P14" s="22">
        <f t="shared" si="0"/>
        <v>43878</v>
      </c>
      <c r="Q14" s="18"/>
      <c r="R14" s="18"/>
      <c r="S14" s="18"/>
      <c r="T14" s="18"/>
      <c r="U14" s="18">
        <v>8.75</v>
      </c>
      <c r="V14" s="18">
        <v>10</v>
      </c>
      <c r="W14" s="18">
        <v>30</v>
      </c>
      <c r="X14" s="18"/>
      <c r="Y14" s="18"/>
      <c r="Z14" s="18"/>
      <c r="AA14" s="18"/>
      <c r="AB14" s="18"/>
      <c r="AC14" s="18"/>
    </row>
    <row r="15" spans="1:31" x14ac:dyDescent="0.15">
      <c r="A15" s="22">
        <v>43899</v>
      </c>
      <c r="B15" s="16">
        <v>0</v>
      </c>
      <c r="C15" s="16">
        <v>3.75</v>
      </c>
      <c r="D15" s="16">
        <v>21.25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P15" s="22">
        <f t="shared" si="0"/>
        <v>43899</v>
      </c>
      <c r="Q15" s="18">
        <v>0</v>
      </c>
      <c r="R15" s="18">
        <v>2.5</v>
      </c>
      <c r="S15" s="18">
        <v>18.75</v>
      </c>
      <c r="T15" s="18"/>
      <c r="U15" s="18"/>
      <c r="V15" s="18"/>
      <c r="W15" s="18"/>
      <c r="X15" s="18"/>
      <c r="Y15" s="18"/>
      <c r="Z15" s="18"/>
      <c r="AA15" s="18"/>
      <c r="AB15" s="18"/>
      <c r="AC15" s="18"/>
    </row>
    <row r="16" spans="1:31" x14ac:dyDescent="0.15">
      <c r="A16" s="22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P16" s="22">
        <f t="shared" si="0"/>
        <v>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spans="1:29" x14ac:dyDescent="0.15">
      <c r="A17" s="22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P17" s="22">
        <f t="shared" si="0"/>
        <v>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</row>
    <row r="18" spans="1:29" x14ac:dyDescent="0.15">
      <c r="A18" s="22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P18" s="22">
        <f t="shared" si="0"/>
        <v>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</row>
    <row r="19" spans="1:29" x14ac:dyDescent="0.15">
      <c r="A19" s="22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P19" s="22">
        <f t="shared" si="0"/>
        <v>0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</row>
    <row r="20" spans="1:29" x14ac:dyDescent="0.15">
      <c r="A20" s="22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P20" s="22">
        <f t="shared" si="0"/>
        <v>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</row>
    <row r="21" spans="1:29" x14ac:dyDescent="0.15">
      <c r="A21" s="22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P21" s="22">
        <f t="shared" si="0"/>
        <v>0</v>
      </c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</row>
    <row r="22" spans="1:29" x14ac:dyDescent="0.15">
      <c r="A22" s="22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P22" s="22">
        <f t="shared" si="0"/>
        <v>0</v>
      </c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</row>
    <row r="23" spans="1:29" x14ac:dyDescent="0.15">
      <c r="A23" s="22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P23" s="22">
        <f t="shared" si="0"/>
        <v>0</v>
      </c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</row>
    <row r="24" spans="1:29" x14ac:dyDescent="0.15">
      <c r="A24" s="22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P24" s="22">
        <f t="shared" si="0"/>
        <v>0</v>
      </c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</row>
    <row r="25" spans="1:29" x14ac:dyDescent="0.15">
      <c r="A25" s="22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P25" s="22">
        <f t="shared" si="0"/>
        <v>0</v>
      </c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</row>
    <row r="26" spans="1:29" x14ac:dyDescent="0.15">
      <c r="A26" s="22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P26" s="22">
        <f t="shared" si="0"/>
        <v>0</v>
      </c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</row>
    <row r="27" spans="1:29" x14ac:dyDescent="0.15">
      <c r="A27" s="22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P27" s="22">
        <f t="shared" si="0"/>
        <v>0</v>
      </c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</row>
    <row r="28" spans="1:29" x14ac:dyDescent="0.15">
      <c r="A28" s="22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P28" s="22">
        <f t="shared" si="0"/>
        <v>0</v>
      </c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</row>
    <row r="29" spans="1:29" x14ac:dyDescent="0.15">
      <c r="A29" s="22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P29" s="22">
        <f t="shared" si="0"/>
        <v>0</v>
      </c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</row>
    <row r="30" spans="1:29" x14ac:dyDescent="0.15">
      <c r="A30" s="22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P30" s="22">
        <f t="shared" si="0"/>
        <v>0</v>
      </c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</row>
    <row r="31" spans="1:29" x14ac:dyDescent="0.15">
      <c r="A31" s="22"/>
      <c r="B31" s="16"/>
      <c r="C31" s="16"/>
      <c r="D31" s="24"/>
      <c r="E31" s="24"/>
      <c r="F31" s="24"/>
      <c r="G31" s="24"/>
      <c r="H31" s="16"/>
      <c r="I31" s="16"/>
      <c r="J31" s="16"/>
      <c r="K31" s="24"/>
      <c r="M31" s="24"/>
      <c r="N31" s="24"/>
      <c r="P31" s="22">
        <f t="shared" si="0"/>
        <v>0</v>
      </c>
      <c r="Q31" s="18"/>
      <c r="R31" s="18"/>
      <c r="S31" s="18"/>
      <c r="T31" s="18"/>
      <c r="U31" s="18"/>
      <c r="V31" s="18"/>
      <c r="W31" s="18"/>
      <c r="X31" s="18"/>
      <c r="Y31" s="18"/>
      <c r="Z31" s="18"/>
      <c r="AB31" s="18"/>
      <c r="AC31" s="18"/>
    </row>
    <row r="32" spans="1:29" x14ac:dyDescent="0.15">
      <c r="A32" s="22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P32" s="22">
        <f t="shared" si="0"/>
        <v>0</v>
      </c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</row>
    <row r="33" spans="1:29" x14ac:dyDescent="0.15">
      <c r="A33" s="22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P33" s="22">
        <f t="shared" si="0"/>
        <v>0</v>
      </c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</row>
    <row r="34" spans="1:29" x14ac:dyDescent="0.15">
      <c r="A34" s="22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P34" s="22">
        <f t="shared" si="0"/>
        <v>0</v>
      </c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</row>
    <row r="35" spans="1:29" x14ac:dyDescent="0.15">
      <c r="A35" s="22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P35" s="22">
        <f t="shared" si="0"/>
        <v>0</v>
      </c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</row>
    <row r="36" spans="1:29" x14ac:dyDescent="0.15">
      <c r="A36" s="22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P36" s="22">
        <f t="shared" si="0"/>
        <v>0</v>
      </c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</row>
    <row r="37" spans="1:29" x14ac:dyDescent="0.15">
      <c r="A37" s="22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P37" s="22">
        <f t="shared" si="0"/>
        <v>0</v>
      </c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</row>
    <row r="38" spans="1:29" ht="13.5" thickBot="1" x14ac:dyDescent="0.2">
      <c r="A38" s="25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13"/>
      <c r="P38" s="25">
        <f t="shared" si="0"/>
        <v>0</v>
      </c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</row>
  </sheetData>
  <phoneticPr fontId="1"/>
  <pageMargins left="0.7" right="0.7" top="0.75" bottom="0.75" header="0.3" footer="0.3"/>
  <pageSetup paperSize="9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Gr用データ</vt:lpstr>
      <vt:lpstr>被害芽率</vt:lpstr>
      <vt:lpstr>耐凍性Ｇｒ</vt:lpstr>
    </vt:vector>
  </TitlesOfParts>
  <Company>加工研究室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茶業試験場</dc:creator>
  <cp:lastModifiedBy>鹿児島県</cp:lastModifiedBy>
  <cp:lastPrinted>2017-11-02T03:56:46Z</cp:lastPrinted>
  <dcterms:created xsi:type="dcterms:W3CDTF">2005-05-11T06:04:53Z</dcterms:created>
  <dcterms:modified xsi:type="dcterms:W3CDTF">2020-03-10T10:23:20Z</dcterms:modified>
</cp:coreProperties>
</file>