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4791\Desktop\新しいフォルダー (2)\"/>
    </mc:Choice>
  </mc:AlternateContent>
  <xr:revisionPtr revIDLastSave="0" documentId="13_ncr:1_{455BBF2A-E532-4CBE-A477-DDEECF628619}" xr6:coauthVersionLast="36" xr6:coauthVersionMax="36" xr10:uidLastSave="{00000000-0000-0000-0000-000000000000}"/>
  <bookViews>
    <workbookView xWindow="0" yWindow="0" windowWidth="19200" windowHeight="8260" xr2:uid="{5B497621-DC2C-47DC-A610-0C853BE970F2}"/>
  </bookViews>
  <sheets>
    <sheet name="管工事（JV）" sheetId="19" r:id="rId1"/>
  </sheets>
  <externalReferences>
    <externalReference r:id="rId2"/>
  </externalReferences>
  <definedNames>
    <definedName name="H22発注箇所1" localSheetId="0">#REF!</definedName>
    <definedName name="H22発注箇所1">#REF!</definedName>
    <definedName name="H23総合評価工事成績評点_JV10年_許可番号_のコピー" localSheetId="0">#REF!</definedName>
    <definedName name="H23総合評価工事成績評点_JV10年_許可番号_のコピー">#REF!</definedName>
    <definedName name="_xlnm.Print_Area" localSheetId="0">'管工事（JV）'!$A$1:$AK$26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Y26" i="19" l="1"/>
  <c r="Y25" i="19"/>
  <c r="AH20" i="19"/>
  <c r="AH19" i="19"/>
  <c r="AB19" i="19"/>
  <c r="AH17" i="19"/>
  <c r="AH14" i="19"/>
  <c r="AH12" i="19"/>
  <c r="AH11" i="19"/>
  <c r="AH5" i="19"/>
  <c r="AD25" i="19" s="1"/>
  <c r="AB5" i="19"/>
</calcChain>
</file>

<file path=xl/sharedStrings.xml><?xml version="1.0" encoding="utf-8"?>
<sst xmlns="http://schemas.openxmlformats.org/spreadsheetml/2006/main" count="39" uniqueCount="37">
  <si>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</si>
  <si>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</si>
  <si>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</si>
  <si>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</si>
  <si>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</si>
  <si>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</si>
  <si>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自己採点</t>
    <rPh sb="0" eb="2">
      <t>ジコ</t>
    </rPh>
    <rPh sb="2" eb="4">
      <t>サイテン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</si>
  <si>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</si>
  <si>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</si>
  <si>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</si>
  <si>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</si>
  <si>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工事名：</t>
    <rPh sb="0" eb="3">
      <t>コウジメイ</t>
    </rPh>
    <phoneticPr fontId="2"/>
  </si>
  <si>
    <t>○○○○工事（○○工区）</t>
    <phoneticPr fontId="2"/>
  </si>
  <si>
    <t>工事場所：</t>
    <rPh sb="0" eb="2">
      <t>コウジ</t>
    </rPh>
    <rPh sb="2" eb="4">
      <t>バショ</t>
    </rPh>
    <phoneticPr fontId="2"/>
  </si>
  <si>
    <t>○○市○○地内</t>
    <rPh sb="2" eb="3">
      <t>シ</t>
    </rPh>
    <rPh sb="5" eb="7">
      <t>チナイ</t>
    </rPh>
    <phoneticPr fontId="2"/>
  </si>
  <si>
    <t>発注者で
記入</t>
    <phoneticPr fontId="2"/>
  </si>
  <si>
    <t>※受注工事量補正（累計）</t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</si>
  <si>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自己採点＋県採点合計</t>
    <rPh sb="1" eb="3">
      <t>ジコ</t>
    </rPh>
    <rPh sb="3" eb="5">
      <t>サイテン</t>
    </rPh>
    <rPh sb="6" eb="7">
      <t>ケン</t>
    </rPh>
    <rPh sb="7" eb="9">
      <t>サイテン</t>
    </rPh>
    <rPh sb="9" eb="11">
      <t>ゴウケイ</t>
    </rPh>
    <phoneticPr fontId="2"/>
  </si>
  <si>
    <t>構成員</t>
    <rPh sb="0" eb="3">
      <t>コウセイイン</t>
    </rPh>
    <phoneticPr fontId="2"/>
  </si>
  <si>
    <t>総合評価方式（特別簡易型）評価自己採点表　管工事
（２億円～ＷＴＯ対象未満）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1" eb="22">
      <t>カン</t>
    </rPh>
    <rPh sb="22" eb="24">
      <t>コウジ</t>
    </rPh>
    <rPh sb="23" eb="24">
      <t>デンコウ</t>
    </rPh>
    <rPh sb="27" eb="28">
      <t>オク</t>
    </rPh>
    <rPh sb="28" eb="29">
      <t>エン</t>
    </rPh>
    <rPh sb="33" eb="35">
      <t>タイショウ</t>
    </rPh>
    <rPh sb="35" eb="37">
      <t>ミマン</t>
    </rPh>
    <phoneticPr fontId="2"/>
  </si>
  <si>
    <t>過去１５年間における国（九州内）又は県の表彰実績【代表者】　※直近も含む。</t>
    <phoneticPr fontId="2"/>
  </si>
  <si>
    <t>過去１０年間における国又は県の同種工事の県内施工実績【代表者】</t>
    <phoneticPr fontId="2"/>
  </si>
  <si>
    <t>過去１０年間の管工事の工事成績の平均点【代表者】</t>
    <rPh sb="7" eb="8">
      <t>カン</t>
    </rPh>
    <phoneticPr fontId="2"/>
  </si>
  <si>
    <t>経営事項審査における経営状況【代表者】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</si>
  <si>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経営事項審査における技術力【代表者】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</si>
  <si>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受注工事量（累計）【代表者及び代表者以外の構成員】</t>
    <rPh sb="0" eb="2">
      <t>ジュチュウ</t>
    </rPh>
    <rPh sb="2" eb="5">
      <t>コウジリョウ</t>
    </rPh>
    <rPh sb="6" eb="8">
      <t>ルイケイ</t>
    </rPh>
    <rPh sb="10" eb="13">
      <t>ダイヒョウシャ</t>
    </rPh>
    <rPh sb="13" eb="14">
      <t>オヨ</t>
    </rPh>
    <rPh sb="15" eb="18">
      <t>ダイヒョウシャ</t>
    </rPh>
    <rPh sb="18" eb="20">
      <t>イガイ</t>
    </rPh>
    <rPh sb="21" eb="24">
      <t>コウセイイン</t>
    </rPh>
    <phoneticPr fontId="2"/>
  </si>
  <si>
    <t>過去５年間における新規学卒者の雇用【代表者】</t>
    <rPh sb="0" eb="2">
      <t>カコ</t>
    </rPh>
    <rPh sb="3" eb="5">
      <t>ネンカン</t>
    </rPh>
    <rPh sb="9" eb="11">
      <t>シンキ</t>
    </rPh>
    <rPh sb="11" eb="14">
      <t>ガクソツシャ</t>
    </rPh>
    <rPh sb="15" eb="17">
      <t>コヨウ</t>
    </rPh>
    <phoneticPr fontId="2"/>
  </si>
  <si>
    <t>障害者雇用，高齢者雇用，又は鹿児島県協力雇用主会等への登録【代表者】</t>
    <rPh sb="0" eb="3">
      <t>ショウガイシャ</t>
    </rPh>
    <rPh sb="3" eb="5">
      <t>コヨウ</t>
    </rPh>
    <rPh sb="6" eb="9">
      <t>コウレイシャ</t>
    </rPh>
    <rPh sb="9" eb="11">
      <t>コヨウ</t>
    </rPh>
    <rPh sb="12" eb="13">
      <t>マタ</t>
    </rPh>
    <rPh sb="14" eb="18">
      <t>カゴシマケン</t>
    </rPh>
    <rPh sb="18" eb="20">
      <t>キョウリョク</t>
    </rPh>
    <rPh sb="20" eb="23">
      <t>コヨウヌシ</t>
    </rPh>
    <rPh sb="23" eb="24">
      <t>カイ</t>
    </rPh>
    <rPh sb="24" eb="25">
      <t>トウ</t>
    </rPh>
    <rPh sb="27" eb="29">
      <t>トウロク</t>
    </rPh>
    <phoneticPr fontId="2"/>
  </si>
  <si>
    <t>ワーク・ライフ・バランスの取組み（企業体として評価）【代表者】</t>
    <rPh sb="13" eb="15">
      <t>トリク</t>
    </rPh>
    <phoneticPr fontId="2"/>
  </si>
  <si>
    <t>当該工事における建設キャリアアップシステムの活用（企業体として評価）【代表者及び代表者以外の構成員】</t>
    <rPh sb="25" eb="28">
      <t>キギョウタイ</t>
    </rPh>
    <rPh sb="31" eb="33">
      <t>ヒョウカ</t>
    </rPh>
    <phoneticPr fontId="2"/>
  </si>
  <si>
    <t>当該工事における登録基幹技能者の活用（企業体として評価）【代表者及び代表者以外の構成員又は下請者】</t>
    <rPh sb="43" eb="44">
      <t>マタ</t>
    </rPh>
    <rPh sb="45" eb="47">
      <t>シタウケ</t>
    </rPh>
    <rPh sb="47" eb="48">
      <t>シャ</t>
    </rPh>
    <phoneticPr fontId="2"/>
  </si>
  <si>
    <t>過去１５年間における国（九州内）又は県の表彰実績　※直近も含む。【代表者】</t>
    <phoneticPr fontId="2"/>
  </si>
  <si>
    <t>担い手育成加算【代表者】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</si>
  <si>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前年度のＣＰＤ単位取得状況【代表者】</t>
    <rPh sb="0" eb="3">
      <t>ゼンネンド</t>
    </rPh>
    <rPh sb="7" eb="9">
      <t>タンイ</t>
    </rPh>
    <rPh sb="9" eb="11">
      <t>シュトク</t>
    </rPh>
    <rPh sb="11" eb="13">
      <t>ジョウキョウ</t>
    </rPh>
    <phoneticPr fontId="2"/>
  </si>
  <si>
    <t>営業所の有無【代表者】</t>
    <phoneticPr fontId="2"/>
  </si>
  <si>
    <t>①過去５年間のボランティア活動等による地域貢献の実績【代表者及び代表者以外の構成員】
②消防団員の雇用
【代表者及び代表者以外の構成員】</t>
    <rPh sb="1" eb="3">
      <t>カコ</t>
    </rPh>
    <rPh sb="4" eb="6">
      <t>ネンカン</t>
    </rPh>
    <rPh sb="13" eb="15">
      <t>カツドウ</t>
    </rPh>
    <rPh sb="15" eb="16">
      <t>トウ</t>
    </rPh>
    <rPh sb="19" eb="21">
      <t>チイキ</t>
    </rPh>
    <rPh sb="21" eb="23">
      <t>コウケン</t>
    </rPh>
    <rPh sb="24" eb="26">
      <t>ジッセキ</t>
    </rPh>
    <phoneticPr fontId="2"/>
  </si>
  <si>
    <t>市町村との災害協定【代表者及び代表者以外の構成員】</t>
    <rPh sb="0" eb="3">
      <t>シチョウソン</t>
    </rPh>
    <rPh sb="5" eb="7">
      <t>サイガイ</t>
    </rPh>
    <rPh sb="7" eb="9">
      <t>キョウテイ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</si>
</sst>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rgb="FFF1FFFF"/>
        <bgColor indexed="64"/>
      </patternFill>
    </fill>
    <fill>
      <patternFill patternType="solid">
        <fgColor rgb="FFFFFFDD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</cellStyleXfs>
  <cellXfs count="193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23" fillId="0" borderId="0" xfId="0" applyNumberFormat="1" applyFont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4" fillId="0" borderId="0" xfId="0" applyFont="1" applyFill="1" applyProtection="1">
      <alignment vertical="center"/>
    </xf>
    <xf numFmtId="0" fontId="22" fillId="0" borderId="27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178" fontId="20" fillId="0" borderId="13" xfId="0" applyNumberFormat="1" applyFont="1" applyBorder="1" applyAlignment="1">
      <alignment horizontal="center" vertical="center"/>
    </xf>
    <xf numFmtId="178" fontId="20" fillId="0" borderId="25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2" fontId="20" fillId="0" borderId="25" xfId="0" applyNumberFormat="1" applyFont="1" applyBorder="1" applyAlignment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6" fontId="20" fillId="24" borderId="11" xfId="0" applyNumberFormat="1" applyFont="1" applyFill="1" applyBorder="1" applyAlignment="1">
      <alignment horizontal="center" vertical="center"/>
    </xf>
    <xf numFmtId="176" fontId="20" fillId="24" borderId="28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textRotation="255" wrapText="1"/>
    </xf>
    <xf numFmtId="0" fontId="22" fillId="0" borderId="0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left" vertical="center" wrapText="1" shrinkToFit="1"/>
    </xf>
    <xf numFmtId="178" fontId="20" fillId="0" borderId="14" xfId="0" applyNumberFormat="1" applyFont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20" fillId="0" borderId="15" xfId="0" applyNumberFormat="1" applyFont="1" applyBorder="1" applyAlignment="1">
      <alignment horizontal="center" vertical="center"/>
    </xf>
    <xf numFmtId="178" fontId="20" fillId="25" borderId="0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15" xfId="0" applyNumberFormat="1" applyFont="1" applyFill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178" fontId="20" fillId="0" borderId="37" xfId="0" applyNumberFormat="1" applyFont="1" applyBorder="1" applyAlignment="1">
      <alignment horizontal="center" vertical="center"/>
    </xf>
    <xf numFmtId="178" fontId="20" fillId="0" borderId="59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25" borderId="61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38" xfId="0" applyNumberFormat="1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6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63" xfId="0" applyFont="1" applyBorder="1" applyAlignment="1">
      <alignment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178" fontId="20" fillId="0" borderId="32" xfId="0" applyNumberFormat="1" applyFont="1" applyBorder="1" applyAlignment="1">
      <alignment horizontal="center" vertical="center"/>
    </xf>
    <xf numFmtId="178" fontId="20" fillId="0" borderId="33" xfId="0" applyNumberFormat="1" applyFont="1" applyBorder="1" applyAlignment="1">
      <alignment horizontal="center" vertical="center"/>
    </xf>
    <xf numFmtId="178" fontId="20" fillId="0" borderId="54" xfId="0" applyNumberFormat="1" applyFont="1" applyBorder="1" applyAlignment="1">
      <alignment horizontal="center" vertical="center"/>
    </xf>
    <xf numFmtId="178" fontId="20" fillId="25" borderId="33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54" xfId="0" applyNumberFormat="1" applyFont="1" applyFill="1" applyBorder="1" applyAlignment="1">
      <alignment horizontal="center" vertical="center" shrinkToFit="1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178" fontId="20" fillId="0" borderId="66" xfId="0" applyNumberFormat="1" applyFont="1" applyBorder="1" applyAlignment="1">
      <alignment horizontal="center" vertical="center"/>
    </xf>
    <xf numFmtId="178" fontId="20" fillId="0" borderId="65" xfId="0" applyNumberFormat="1" applyFont="1" applyBorder="1" applyAlignment="1">
      <alignment horizontal="center" vertical="center"/>
    </xf>
    <xf numFmtId="178" fontId="20" fillId="0" borderId="67" xfId="0" applyNumberFormat="1" applyFont="1" applyBorder="1" applyAlignment="1">
      <alignment horizontal="center" vertical="center"/>
    </xf>
    <xf numFmtId="178" fontId="20" fillId="25" borderId="65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67" xfId="0" applyNumberFormat="1" applyFont="1" applyFill="1" applyBorder="1" applyAlignment="1">
      <alignment horizontal="center" vertical="center" shrinkToFit="1"/>
    </xf>
    <xf numFmtId="178" fontId="20" fillId="0" borderId="34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59" xfId="0" applyFont="1" applyBorder="1" applyAlignment="1">
      <alignment vertical="center" wrapText="1"/>
    </xf>
    <xf numFmtId="178" fontId="20" fillId="0" borderId="47" xfId="0" applyNumberFormat="1" applyFont="1" applyBorder="1" applyAlignment="1">
      <alignment horizontal="center" vertical="center" wrapText="1"/>
    </xf>
    <xf numFmtId="178" fontId="20" fillId="0" borderId="49" xfId="0" applyNumberFormat="1" applyFont="1" applyBorder="1" applyAlignment="1">
      <alignment horizontal="center" vertical="center" wrapText="1"/>
    </xf>
    <xf numFmtId="178" fontId="20" fillId="0" borderId="50" xfId="0" applyNumberFormat="1" applyFont="1" applyBorder="1" applyAlignment="1">
      <alignment horizontal="center" vertical="center" wrapText="1"/>
    </xf>
    <xf numFmtId="178" fontId="20" fillId="0" borderId="29" xfId="0" applyNumberFormat="1" applyFont="1" applyBorder="1" applyAlignment="1">
      <alignment horizontal="center" vertical="center" wrapText="1"/>
    </xf>
    <xf numFmtId="178" fontId="20" fillId="0" borderId="30" xfId="0" applyNumberFormat="1" applyFont="1" applyBorder="1" applyAlignment="1">
      <alignment horizontal="center" vertical="center" wrapText="1"/>
    </xf>
    <xf numFmtId="178" fontId="20" fillId="0" borderId="31" xfId="0" applyNumberFormat="1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 shrinkToFit="1"/>
    </xf>
    <xf numFmtId="0" fontId="22" fillId="0" borderId="30" xfId="0" applyFont="1" applyBorder="1" applyAlignment="1">
      <alignment vertical="center" wrapText="1" shrinkToFit="1"/>
    </xf>
    <xf numFmtId="178" fontId="20" fillId="0" borderId="29" xfId="0" applyNumberFormat="1" applyFont="1" applyBorder="1" applyAlignment="1">
      <alignment horizontal="center" vertical="center"/>
    </xf>
    <xf numFmtId="178" fontId="20" fillId="0" borderId="30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25" borderId="30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16" xfId="0" applyNumberFormat="1" applyFont="1" applyFill="1" applyBorder="1" applyAlignment="1">
      <alignment horizontal="center" vertical="center" shrinkToFit="1"/>
    </xf>
    <xf numFmtId="0" fontId="22" fillId="0" borderId="41" xfId="0" applyFont="1" applyBorder="1" applyAlignment="1">
      <alignment horizontal="left" vertical="center" wrapText="1" shrinkToFit="1"/>
    </xf>
    <xf numFmtId="0" fontId="22" fillId="0" borderId="40" xfId="0" applyFont="1" applyBorder="1" applyAlignment="1">
      <alignment horizontal="left" vertical="center" wrapText="1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40" xfId="0" applyNumberFormat="1" applyFont="1" applyBorder="1" applyAlignment="1">
      <alignment horizontal="center" vertical="center"/>
    </xf>
    <xf numFmtId="178" fontId="20" fillId="0" borderId="42" xfId="0" applyNumberFormat="1" applyFont="1" applyBorder="1" applyAlignment="1">
      <alignment horizontal="center" vertical="center"/>
    </xf>
    <xf numFmtId="178" fontId="20" fillId="25" borderId="40" xfId="0" applyNumberFormat="1" applyFont="1" applyFill="1" applyBorder="1" applyAlignment="1" applyProtection="1">
      <alignment horizontal="center" vertical="center" shrinkToFit="1"/>
    </xf>
    <xf numFmtId="178" fontId="20" fillId="25" borderId="42" xfId="0" applyNumberFormat="1" applyFont="1" applyFill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 wrapText="1"/>
    </xf>
    <xf numFmtId="178" fontId="20" fillId="0" borderId="40" xfId="0" applyNumberFormat="1" applyFont="1" applyBorder="1" applyAlignment="1">
      <alignment horizontal="center" vertical="center" wrapText="1"/>
    </xf>
    <xf numFmtId="178" fontId="20" fillId="0" borderId="43" xfId="0" applyNumberFormat="1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textRotation="255" wrapText="1"/>
    </xf>
    <xf numFmtId="0" fontId="22" fillId="0" borderId="48" xfId="0" applyFont="1" applyBorder="1" applyAlignment="1">
      <alignment horizontal="center" vertical="center" textRotation="255" wrapText="1"/>
    </xf>
    <xf numFmtId="0" fontId="22" fillId="0" borderId="15" xfId="0" applyFont="1" applyBorder="1" applyAlignment="1">
      <alignment horizontal="center" vertical="center" textRotation="255" wrapText="1"/>
    </xf>
    <xf numFmtId="0" fontId="22" fillId="0" borderId="52" xfId="0" applyFont="1" applyBorder="1" applyAlignment="1">
      <alignment horizontal="center" vertical="center" textRotation="255" wrapText="1"/>
    </xf>
    <xf numFmtId="0" fontId="22" fillId="0" borderId="53" xfId="0" applyFont="1" applyBorder="1" applyAlignment="1">
      <alignment horizontal="center" vertical="center" textRotation="255" wrapText="1"/>
    </xf>
    <xf numFmtId="0" fontId="22" fillId="0" borderId="44" xfId="0" applyFont="1" applyBorder="1" applyAlignment="1">
      <alignment vertical="center" wrapText="1" shrinkToFit="1"/>
    </xf>
    <xf numFmtId="0" fontId="22" fillId="0" borderId="45" xfId="0" applyFont="1" applyBorder="1" applyAlignment="1">
      <alignment vertical="center" wrapText="1" shrinkToFit="1"/>
    </xf>
    <xf numFmtId="178" fontId="20" fillId="0" borderId="44" xfId="0" applyNumberFormat="1" applyFont="1" applyBorder="1" applyAlignment="1">
      <alignment horizontal="center" vertical="center"/>
    </xf>
    <xf numFmtId="178" fontId="20" fillId="0" borderId="45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4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25" borderId="45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46" xfId="0" applyNumberFormat="1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left" vertical="center" wrapText="1" shrinkToFit="1"/>
    </xf>
    <xf numFmtId="0" fontId="20" fillId="0" borderId="30" xfId="0" applyFont="1" applyFill="1" applyBorder="1" applyAlignment="1">
      <alignment horizontal="left" vertical="center" wrapText="1" shrinkToFit="1"/>
    </xf>
    <xf numFmtId="178" fontId="20" fillId="0" borderId="19" xfId="0" applyNumberFormat="1" applyFont="1" applyBorder="1" applyAlignment="1">
      <alignment horizontal="center" vertical="center" shrinkToFit="1"/>
    </xf>
    <xf numFmtId="178" fontId="20" fillId="0" borderId="18" xfId="0" applyNumberFormat="1" applyFont="1" applyBorder="1" applyAlignment="1">
      <alignment horizontal="center" vertical="center" shrinkToFit="1"/>
    </xf>
    <xf numFmtId="178" fontId="20" fillId="0" borderId="14" xfId="0" applyNumberFormat="1" applyFont="1" applyBorder="1" applyAlignment="1">
      <alignment horizontal="center" vertical="center" shrinkToFit="1"/>
    </xf>
    <xf numFmtId="178" fontId="20" fillId="0" borderId="15" xfId="0" applyNumberFormat="1" applyFont="1" applyBorder="1" applyAlignment="1">
      <alignment horizontal="center" vertical="center" shrinkToFit="1"/>
    </xf>
    <xf numFmtId="178" fontId="20" fillId="0" borderId="55" xfId="0" applyNumberFormat="1" applyFont="1" applyBorder="1" applyAlignment="1">
      <alignment horizontal="center" vertical="center" shrinkToFit="1"/>
    </xf>
    <xf numFmtId="178" fontId="20" fillId="0" borderId="53" xfId="0" applyNumberFormat="1" applyFont="1" applyBorder="1" applyAlignment="1">
      <alignment horizontal="center" vertical="center" shrinkToFit="1"/>
    </xf>
    <xf numFmtId="178" fontId="20" fillId="25" borderId="30" xfId="0" applyNumberFormat="1" applyFont="1" applyFill="1" applyBorder="1" applyAlignment="1">
      <alignment horizontal="center" vertical="center" shrinkToFit="1"/>
    </xf>
    <xf numFmtId="178" fontId="20" fillId="0" borderId="55" xfId="0" applyNumberFormat="1" applyFont="1" applyBorder="1" applyAlignment="1">
      <alignment horizontal="center" vertical="center"/>
    </xf>
    <xf numFmtId="178" fontId="20" fillId="0" borderId="56" xfId="0" applyNumberFormat="1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0" fontId="22" fillId="0" borderId="19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left" vertical="center" wrapText="1" shrinkToFit="1"/>
    </xf>
    <xf numFmtId="178" fontId="20" fillId="25" borderId="20" xfId="0" applyNumberFormat="1" applyFont="1" applyFill="1" applyBorder="1" applyAlignment="1">
      <alignment horizontal="center" vertical="center" shrinkToFit="1"/>
    </xf>
    <xf numFmtId="178" fontId="20" fillId="25" borderId="18" xfId="0" applyNumberFormat="1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left" vertical="center" wrapText="1" shrinkToFit="1"/>
    </xf>
    <xf numFmtId="0" fontId="20" fillId="0" borderId="40" xfId="0" applyFont="1" applyFill="1" applyBorder="1" applyAlignment="1">
      <alignment horizontal="left" vertical="center" wrapText="1" shrinkToFit="1"/>
    </xf>
    <xf numFmtId="178" fontId="20" fillId="25" borderId="40" xfId="0" applyNumberFormat="1" applyFont="1" applyFill="1" applyBorder="1" applyAlignment="1">
      <alignment horizontal="center" vertical="center" shrinkToFit="1"/>
    </xf>
    <xf numFmtId="178" fontId="20" fillId="0" borderId="29" xfId="0" applyNumberFormat="1" applyFont="1" applyFill="1" applyBorder="1" applyAlignment="1">
      <alignment horizontal="center" vertical="center"/>
    </xf>
    <xf numFmtId="178" fontId="20" fillId="0" borderId="30" xfId="0" applyNumberFormat="1" applyFont="1" applyFill="1" applyBorder="1" applyAlignment="1">
      <alignment horizontal="center" vertical="center"/>
    </xf>
    <xf numFmtId="178" fontId="20" fillId="0" borderId="31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 wrapText="1" shrinkToFit="1"/>
    </xf>
    <xf numFmtId="178" fontId="20" fillId="0" borderId="16" xfId="0" applyNumberFormat="1" applyFont="1" applyFill="1" applyBorder="1" applyAlignment="1">
      <alignment horizontal="center" vertical="center"/>
    </xf>
    <xf numFmtId="178" fontId="20" fillId="0" borderId="14" xfId="0" applyNumberFormat="1" applyFont="1" applyFill="1" applyBorder="1" applyAlignment="1">
      <alignment horizontal="center" vertical="center"/>
    </xf>
    <xf numFmtId="178" fontId="20" fillId="0" borderId="15" xfId="0" applyNumberFormat="1" applyFont="1" applyFill="1" applyBorder="1" applyAlignment="1">
      <alignment horizontal="center" vertical="center"/>
    </xf>
    <xf numFmtId="0" fontId="20" fillId="25" borderId="30" xfId="0" applyNumberFormat="1" applyFont="1" applyFill="1" applyBorder="1" applyAlignment="1">
      <alignment horizontal="center" vertical="center" shrinkToFit="1"/>
    </xf>
    <xf numFmtId="0" fontId="20" fillId="25" borderId="16" xfId="0" applyNumberFormat="1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horizontal="center" vertical="center"/>
    </xf>
    <xf numFmtId="178" fontId="20" fillId="0" borderId="34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 shrinkToFit="1"/>
    </xf>
    <xf numFmtId="0" fontId="22" fillId="0" borderId="25" xfId="0" applyFont="1" applyFill="1" applyBorder="1" applyAlignment="1">
      <alignment horizontal="left" vertical="center" wrapText="1" shrinkToFit="1"/>
    </xf>
    <xf numFmtId="178" fontId="20" fillId="0" borderId="13" xfId="0" applyNumberFormat="1" applyFont="1" applyFill="1" applyBorder="1" applyAlignment="1">
      <alignment horizontal="center" vertical="center"/>
    </xf>
    <xf numFmtId="178" fontId="20" fillId="0" borderId="25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vertical="center" wrapText="1" shrinkToFit="1"/>
    </xf>
    <xf numFmtId="0" fontId="22" fillId="26" borderId="30" xfId="0" applyFont="1" applyFill="1" applyBorder="1" applyAlignment="1">
      <alignment vertical="center" wrapText="1" shrinkToFit="1"/>
    </xf>
    <xf numFmtId="178" fontId="20" fillId="26" borderId="29" xfId="0" applyNumberFormat="1" applyFont="1" applyFill="1" applyBorder="1" applyAlignment="1">
      <alignment horizontal="center" vertical="center"/>
    </xf>
    <xf numFmtId="178" fontId="20" fillId="26" borderId="30" xfId="0" applyNumberFormat="1" applyFont="1" applyFill="1" applyBorder="1" applyAlignment="1">
      <alignment horizontal="center" vertical="center"/>
    </xf>
    <xf numFmtId="178" fontId="20" fillId="26" borderId="16" xfId="0" applyNumberFormat="1" applyFont="1" applyFill="1" applyBorder="1" applyAlignment="1">
      <alignment horizontal="center" vertical="center"/>
    </xf>
    <xf numFmtId="0" fontId="20" fillId="24" borderId="0" xfId="0" applyNumberFormat="1" applyFont="1" applyFill="1" applyBorder="1" applyAlignment="1">
      <alignment horizontal="center" vertical="center" wrapText="1" shrinkToFit="1"/>
    </xf>
    <xf numFmtId="0" fontId="20" fillId="24" borderId="15" xfId="0" applyNumberFormat="1" applyFont="1" applyFill="1" applyBorder="1" applyAlignment="1">
      <alignment horizontal="center" vertical="center" wrapText="1" shrinkToFit="1"/>
    </xf>
    <xf numFmtId="0" fontId="20" fillId="24" borderId="30" xfId="0" applyNumberFormat="1" applyFont="1" applyFill="1" applyBorder="1" applyAlignment="1">
      <alignment horizontal="center" vertical="center" wrapText="1" shrinkToFit="1"/>
    </xf>
    <xf numFmtId="0" fontId="20" fillId="24" borderId="16" xfId="0" applyNumberFormat="1" applyFont="1" applyFill="1" applyBorder="1" applyAlignment="1">
      <alignment horizontal="center" vertical="center" wrapText="1" shrinkToFit="1"/>
    </xf>
    <xf numFmtId="0" fontId="22" fillId="26" borderId="29" xfId="0" applyFont="1" applyFill="1" applyBorder="1" applyAlignment="1">
      <alignment horizontal="left" vertical="center" wrapText="1" shrinkToFit="1"/>
    </xf>
    <xf numFmtId="0" fontId="22" fillId="26" borderId="30" xfId="0" applyFont="1" applyFill="1" applyBorder="1" applyAlignment="1">
      <alignment horizontal="left" vertical="center" wrapText="1" shrinkToFit="1"/>
    </xf>
    <xf numFmtId="176" fontId="20" fillId="0" borderId="29" xfId="0" applyNumberFormat="1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horizontal="left" vertical="center" wrapText="1" shrinkToFit="1"/>
    </xf>
    <xf numFmtId="2" fontId="20" fillId="25" borderId="25" xfId="0" applyNumberFormat="1" applyFont="1" applyFill="1" applyBorder="1" applyAlignment="1">
      <alignment horizontal="center" vertical="center" shrinkToFit="1"/>
    </xf>
    <xf numFmtId="2" fontId="20" fillId="25" borderId="22" xfId="0" applyNumberFormat="1" applyFont="1" applyFill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 wrapText="1" shrinkToFit="1"/>
    </xf>
    <xf numFmtId="0" fontId="22" fillId="0" borderId="45" xfId="0" applyFont="1" applyBorder="1" applyAlignment="1">
      <alignment horizontal="left" vertical="center" wrapText="1" shrinkToFit="1"/>
    </xf>
    <xf numFmtId="178" fontId="20" fillId="25" borderId="49" xfId="0" applyNumberFormat="1" applyFont="1" applyFill="1" applyBorder="1" applyAlignment="1" applyProtection="1">
      <alignment horizontal="center" vertical="center"/>
      <protection locked="0"/>
    </xf>
    <xf numFmtId="178" fontId="20" fillId="25" borderId="48" xfId="0" applyNumberFormat="1" applyFont="1" applyFill="1" applyBorder="1" applyAlignment="1">
      <alignment horizontal="center" vertical="center"/>
    </xf>
    <xf numFmtId="2" fontId="20" fillId="0" borderId="47" xfId="0" applyNumberFormat="1" applyFont="1" applyBorder="1" applyAlignment="1">
      <alignment horizontal="center" vertical="center"/>
    </xf>
    <xf numFmtId="2" fontId="20" fillId="0" borderId="49" xfId="0" applyNumberFormat="1" applyFont="1" applyBorder="1" applyAlignment="1">
      <alignment horizontal="center" vertical="center"/>
    </xf>
    <xf numFmtId="2" fontId="20" fillId="0" borderId="50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 vertical="center"/>
    </xf>
    <xf numFmtId="2" fontId="20" fillId="0" borderId="30" xfId="0" applyNumberFormat="1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178" fontId="20" fillId="25" borderId="25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22" xfId="0" applyNumberFormat="1" applyFont="1" applyFill="1" applyBorder="1" applyAlignment="1">
      <alignment horizontal="center" vertical="center" shrinkToFit="1"/>
    </xf>
    <xf numFmtId="178" fontId="20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2" fillId="0" borderId="11" xfId="0" applyFont="1" applyBorder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1FA3-5A27-404B-B5DC-83FCB1D1B0F9}">
  <sheetPr>
    <pageSetUpPr fitToPage="1"/>
  </sheetPr>
  <dimension ref="A1:AM75"/>
  <sheetViews>
    <sheetView tabSelected="1" zoomScaleNormal="100" workbookViewId="0">
      <selection activeCell="C6" sqref="C6:X6"/>
    </sheetView>
  </sheetViews>
  <sheetFormatPr defaultRowHeight="13" x14ac:dyDescent="0.2"/>
  <cols>
    <col min="1" max="49" width="2.7265625" style="2" customWidth="1"/>
    <col min="50" max="16384" width="8.7265625" style="2"/>
  </cols>
  <sheetData>
    <row r="1" spans="1:38" ht="39" customHeight="1" x14ac:dyDescent="0.2">
      <c r="A1" s="189" t="s">
        <v>19</v>
      </c>
      <c r="B1" s="189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"/>
    </row>
    <row r="2" spans="1:38" ht="27.75" customHeight="1" thickBot="1" x14ac:dyDescent="0.25">
      <c r="A2" s="191" t="s">
        <v>11</v>
      </c>
      <c r="B2" s="191"/>
      <c r="C2" s="191"/>
      <c r="D2" s="191"/>
      <c r="E2" s="191"/>
      <c r="F2" s="192" t="s">
        <v>12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1" t="s">
        <v>13</v>
      </c>
      <c r="Z2" s="191"/>
      <c r="AA2" s="191"/>
      <c r="AB2" s="191"/>
      <c r="AC2" s="191"/>
      <c r="AD2" s="192" t="s">
        <v>14</v>
      </c>
      <c r="AE2" s="192"/>
      <c r="AF2" s="192"/>
      <c r="AG2" s="192"/>
      <c r="AH2" s="192"/>
      <c r="AI2" s="192"/>
      <c r="AJ2" s="192"/>
      <c r="AK2" s="192"/>
      <c r="AL2" s="3"/>
    </row>
    <row r="3" spans="1:38" ht="46.5" customHeight="1" x14ac:dyDescent="0.2">
      <c r="A3" s="184" t="s">
        <v>8</v>
      </c>
      <c r="B3" s="185"/>
      <c r="C3" s="185"/>
      <c r="D3" s="185"/>
      <c r="E3" s="185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7" t="s">
        <v>9</v>
      </c>
      <c r="AI3" s="187"/>
      <c r="AJ3" s="187"/>
      <c r="AK3" s="188"/>
      <c r="AL3" s="4"/>
    </row>
    <row r="4" spans="1:38" s="6" customFormat="1" ht="36" customHeight="1" thickBot="1" x14ac:dyDescent="0.25">
      <c r="A4" s="161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3" t="s">
        <v>1</v>
      </c>
      <c r="Z4" s="162"/>
      <c r="AA4" s="162"/>
      <c r="AB4" s="162"/>
      <c r="AC4" s="164"/>
      <c r="AD4" s="162" t="s">
        <v>6</v>
      </c>
      <c r="AE4" s="162"/>
      <c r="AF4" s="162"/>
      <c r="AG4" s="164"/>
      <c r="AH4" s="163" t="s">
        <v>5</v>
      </c>
      <c r="AI4" s="162"/>
      <c r="AJ4" s="162"/>
      <c r="AK4" s="165"/>
      <c r="AL4" s="5"/>
    </row>
    <row r="5" spans="1:38" s="6" customFormat="1" ht="36" customHeight="1" thickTop="1" x14ac:dyDescent="0.2">
      <c r="A5" s="94" t="s">
        <v>2</v>
      </c>
      <c r="B5" s="95"/>
      <c r="C5" s="166" t="s">
        <v>20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01">
        <v>0.5</v>
      </c>
      <c r="Z5" s="102"/>
      <c r="AA5" s="103"/>
      <c r="AB5" s="104">
        <f>SUM(Y5:Y9)</f>
        <v>4.5</v>
      </c>
      <c r="AC5" s="105"/>
      <c r="AD5" s="168"/>
      <c r="AE5" s="168"/>
      <c r="AF5" s="168"/>
      <c r="AG5" s="169"/>
      <c r="AH5" s="170">
        <f>SUM(AD5:AG9)</f>
        <v>0</v>
      </c>
      <c r="AI5" s="171"/>
      <c r="AJ5" s="171"/>
      <c r="AK5" s="172"/>
      <c r="AL5" s="7"/>
    </row>
    <row r="6" spans="1:38" s="6" customFormat="1" ht="36" customHeight="1" x14ac:dyDescent="0.2">
      <c r="A6" s="30"/>
      <c r="B6" s="96"/>
      <c r="C6" s="179" t="s">
        <v>21</v>
      </c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">
        <v>0.5</v>
      </c>
      <c r="Z6" s="19"/>
      <c r="AA6" s="20"/>
      <c r="AB6" s="34"/>
      <c r="AC6" s="36"/>
      <c r="AD6" s="181"/>
      <c r="AE6" s="181"/>
      <c r="AF6" s="181"/>
      <c r="AG6" s="182"/>
      <c r="AH6" s="173"/>
      <c r="AI6" s="174"/>
      <c r="AJ6" s="174"/>
      <c r="AK6" s="175"/>
      <c r="AL6" s="7"/>
    </row>
    <row r="7" spans="1:38" s="6" customFormat="1" ht="36" customHeight="1" x14ac:dyDescent="0.2">
      <c r="A7" s="30"/>
      <c r="B7" s="96"/>
      <c r="C7" s="120" t="s">
        <v>22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41">
        <v>3</v>
      </c>
      <c r="Z7" s="142"/>
      <c r="AA7" s="143"/>
      <c r="AB7" s="34"/>
      <c r="AC7" s="36"/>
      <c r="AD7" s="183"/>
      <c r="AE7" s="183"/>
      <c r="AF7" s="183"/>
      <c r="AG7" s="123"/>
      <c r="AH7" s="173"/>
      <c r="AI7" s="174"/>
      <c r="AJ7" s="174"/>
      <c r="AK7" s="175"/>
      <c r="AL7" s="7"/>
    </row>
    <row r="8" spans="1:38" s="6" customFormat="1" ht="36" customHeight="1" x14ac:dyDescent="0.2">
      <c r="A8" s="30"/>
      <c r="B8" s="96"/>
      <c r="C8" s="120" t="s">
        <v>23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41">
        <v>0.3</v>
      </c>
      <c r="Z8" s="142"/>
      <c r="AA8" s="143"/>
      <c r="AB8" s="34"/>
      <c r="AC8" s="36"/>
      <c r="AD8" s="159"/>
      <c r="AE8" s="159"/>
      <c r="AF8" s="159"/>
      <c r="AG8" s="160"/>
      <c r="AH8" s="173"/>
      <c r="AI8" s="174"/>
      <c r="AJ8" s="174"/>
      <c r="AK8" s="175"/>
      <c r="AL8" s="7"/>
    </row>
    <row r="9" spans="1:38" s="8" customFormat="1" ht="36" customHeight="1" x14ac:dyDescent="0.2">
      <c r="A9" s="30"/>
      <c r="B9" s="96"/>
      <c r="C9" s="139" t="s">
        <v>24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>
        <v>0.2</v>
      </c>
      <c r="Z9" s="142"/>
      <c r="AA9" s="143"/>
      <c r="AB9" s="34"/>
      <c r="AC9" s="36"/>
      <c r="AD9" s="159"/>
      <c r="AE9" s="159"/>
      <c r="AF9" s="159"/>
      <c r="AG9" s="160"/>
      <c r="AH9" s="173"/>
      <c r="AI9" s="174"/>
      <c r="AJ9" s="174"/>
      <c r="AK9" s="175"/>
      <c r="AL9" s="7"/>
    </row>
    <row r="10" spans="1:38" s="8" customFormat="1" ht="36" customHeight="1" x14ac:dyDescent="0.2">
      <c r="A10" s="30"/>
      <c r="B10" s="96"/>
      <c r="C10" s="144" t="s">
        <v>25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6">
        <v>0</v>
      </c>
      <c r="Z10" s="147"/>
      <c r="AA10" s="148"/>
      <c r="AB10" s="79"/>
      <c r="AC10" s="81"/>
      <c r="AD10" s="149" t="s">
        <v>15</v>
      </c>
      <c r="AE10" s="149"/>
      <c r="AF10" s="149"/>
      <c r="AG10" s="150"/>
      <c r="AH10" s="176"/>
      <c r="AI10" s="177"/>
      <c r="AJ10" s="177"/>
      <c r="AK10" s="178"/>
      <c r="AL10" s="7"/>
    </row>
    <row r="11" spans="1:38" s="6" customFormat="1" ht="36" customHeight="1" x14ac:dyDescent="0.2">
      <c r="A11" s="30"/>
      <c r="B11" s="96"/>
      <c r="C11" s="153" t="s">
        <v>16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5"/>
      <c r="Z11" s="156"/>
      <c r="AA11" s="157"/>
      <c r="AB11" s="79"/>
      <c r="AC11" s="81"/>
      <c r="AD11" s="151"/>
      <c r="AE11" s="151"/>
      <c r="AF11" s="151"/>
      <c r="AG11" s="152"/>
      <c r="AH11" s="127">
        <f>AB11</f>
        <v>0</v>
      </c>
      <c r="AI11" s="128"/>
      <c r="AJ11" s="128"/>
      <c r="AK11" s="129"/>
      <c r="AL11" s="9"/>
    </row>
    <row r="12" spans="1:38" s="8" customFormat="1" ht="36" customHeight="1" x14ac:dyDescent="0.2">
      <c r="A12" s="30"/>
      <c r="B12" s="96"/>
      <c r="C12" s="130" t="s">
        <v>26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27">
        <v>0.5</v>
      </c>
      <c r="Z12" s="128"/>
      <c r="AA12" s="132"/>
      <c r="AB12" s="133">
        <v>1</v>
      </c>
      <c r="AC12" s="134"/>
      <c r="AD12" s="135"/>
      <c r="AE12" s="135"/>
      <c r="AF12" s="135"/>
      <c r="AG12" s="136"/>
      <c r="AH12" s="133">
        <f>SUM(AD12:AG13)</f>
        <v>0</v>
      </c>
      <c r="AI12" s="137"/>
      <c r="AJ12" s="137"/>
      <c r="AK12" s="138"/>
      <c r="AL12" s="10"/>
    </row>
    <row r="13" spans="1:38" s="8" customFormat="1" ht="36" customHeight="1" x14ac:dyDescent="0.2">
      <c r="A13" s="30"/>
      <c r="B13" s="96"/>
      <c r="C13" s="139" t="s">
        <v>27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>
        <v>0.5</v>
      </c>
      <c r="Z13" s="142"/>
      <c r="AA13" s="143"/>
      <c r="AB13" s="127"/>
      <c r="AC13" s="132"/>
      <c r="AD13" s="135"/>
      <c r="AE13" s="135"/>
      <c r="AF13" s="135"/>
      <c r="AG13" s="136"/>
      <c r="AH13" s="127"/>
      <c r="AI13" s="128"/>
      <c r="AJ13" s="128"/>
      <c r="AK13" s="129"/>
      <c r="AL13" s="10"/>
    </row>
    <row r="14" spans="1:38" s="6" customFormat="1" ht="36" customHeight="1" x14ac:dyDescent="0.2">
      <c r="A14" s="30"/>
      <c r="B14" s="96"/>
      <c r="C14" s="108" t="s">
        <v>28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8">
        <v>0.5</v>
      </c>
      <c r="Z14" s="19"/>
      <c r="AA14" s="20"/>
      <c r="AB14" s="110">
        <v>0.6</v>
      </c>
      <c r="AC14" s="111"/>
      <c r="AD14" s="116"/>
      <c r="AE14" s="116"/>
      <c r="AF14" s="116"/>
      <c r="AG14" s="83"/>
      <c r="AH14" s="34">
        <f>IF(AD14+AD16+AD15&gt;=0.6,0.6,AD14+AD15+AD16)</f>
        <v>0</v>
      </c>
      <c r="AI14" s="35"/>
      <c r="AJ14" s="35"/>
      <c r="AK14" s="66"/>
      <c r="AL14" s="11"/>
    </row>
    <row r="15" spans="1:38" s="6" customFormat="1" ht="36" customHeight="1" x14ac:dyDescent="0.2">
      <c r="A15" s="30"/>
      <c r="B15" s="96"/>
      <c r="C15" s="120" t="s">
        <v>29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8">
        <v>0.4</v>
      </c>
      <c r="Z15" s="19"/>
      <c r="AA15" s="20"/>
      <c r="AB15" s="112"/>
      <c r="AC15" s="113"/>
      <c r="AD15" s="122"/>
      <c r="AE15" s="122"/>
      <c r="AF15" s="122"/>
      <c r="AG15" s="123"/>
      <c r="AH15" s="34"/>
      <c r="AI15" s="35"/>
      <c r="AJ15" s="35"/>
      <c r="AK15" s="66"/>
      <c r="AL15" s="11"/>
    </row>
    <row r="16" spans="1:38" s="6" customFormat="1" ht="36" customHeight="1" thickBot="1" x14ac:dyDescent="0.25">
      <c r="A16" s="97"/>
      <c r="B16" s="98"/>
      <c r="C16" s="124" t="s">
        <v>30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86">
        <v>0.2</v>
      </c>
      <c r="Z16" s="87"/>
      <c r="AA16" s="88"/>
      <c r="AB16" s="114"/>
      <c r="AC16" s="115"/>
      <c r="AD16" s="126"/>
      <c r="AE16" s="126"/>
      <c r="AF16" s="126"/>
      <c r="AG16" s="90"/>
      <c r="AH16" s="117"/>
      <c r="AI16" s="118"/>
      <c r="AJ16" s="118"/>
      <c r="AK16" s="119"/>
      <c r="AL16" s="11"/>
    </row>
    <row r="17" spans="1:39" s="6" customFormat="1" ht="36" customHeight="1" thickTop="1" x14ac:dyDescent="0.2">
      <c r="A17" s="94" t="s">
        <v>4</v>
      </c>
      <c r="B17" s="95"/>
      <c r="C17" s="99" t="s">
        <v>31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>
        <v>0.5</v>
      </c>
      <c r="Z17" s="102"/>
      <c r="AA17" s="103"/>
      <c r="AB17" s="104">
        <v>0.5</v>
      </c>
      <c r="AC17" s="105"/>
      <c r="AD17" s="106"/>
      <c r="AE17" s="106"/>
      <c r="AF17" s="106"/>
      <c r="AG17" s="107"/>
      <c r="AH17" s="71">
        <f>IF(AD17+AD18&gt;=0.5,0.5,AD17+AD18)</f>
        <v>0</v>
      </c>
      <c r="AI17" s="72"/>
      <c r="AJ17" s="72"/>
      <c r="AK17" s="73"/>
      <c r="AL17" s="12"/>
    </row>
    <row r="18" spans="1:39" s="6" customFormat="1" ht="36" customHeight="1" x14ac:dyDescent="0.2">
      <c r="A18" s="30"/>
      <c r="B18" s="96"/>
      <c r="C18" s="77" t="s">
        <v>32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9">
        <v>0.3</v>
      </c>
      <c r="Z18" s="80"/>
      <c r="AA18" s="81"/>
      <c r="AB18" s="79"/>
      <c r="AC18" s="81"/>
      <c r="AD18" s="82"/>
      <c r="AE18" s="82"/>
      <c r="AF18" s="82"/>
      <c r="AG18" s="83"/>
      <c r="AH18" s="74"/>
      <c r="AI18" s="75"/>
      <c r="AJ18" s="75"/>
      <c r="AK18" s="76"/>
      <c r="AL18" s="12"/>
    </row>
    <row r="19" spans="1:39" s="6" customFormat="1" ht="36" customHeight="1" thickBot="1" x14ac:dyDescent="0.25">
      <c r="A19" s="97"/>
      <c r="B19" s="98"/>
      <c r="C19" s="84" t="s">
        <v>33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6">
        <v>1</v>
      </c>
      <c r="Z19" s="87"/>
      <c r="AA19" s="88"/>
      <c r="AB19" s="86">
        <f>Y19</f>
        <v>1</v>
      </c>
      <c r="AC19" s="88"/>
      <c r="AD19" s="89"/>
      <c r="AE19" s="89"/>
      <c r="AF19" s="89"/>
      <c r="AG19" s="90"/>
      <c r="AH19" s="91">
        <f>AD19</f>
        <v>0</v>
      </c>
      <c r="AI19" s="92"/>
      <c r="AJ19" s="92"/>
      <c r="AK19" s="93"/>
      <c r="AL19" s="12"/>
    </row>
    <row r="20" spans="1:39" s="6" customFormat="1" ht="36" customHeight="1" thickTop="1" x14ac:dyDescent="0.2">
      <c r="A20" s="30" t="s">
        <v>3</v>
      </c>
      <c r="B20" s="31"/>
      <c r="C20" s="32" t="s">
        <v>34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>
        <v>0.5</v>
      </c>
      <c r="Z20" s="35"/>
      <c r="AA20" s="36"/>
      <c r="AB20" s="34">
        <v>3</v>
      </c>
      <c r="AC20" s="36"/>
      <c r="AD20" s="37"/>
      <c r="AE20" s="37"/>
      <c r="AF20" s="37"/>
      <c r="AG20" s="38"/>
      <c r="AH20" s="35">
        <f>IF(AD20+AD21+AD22+AD23+AD24&gt;=3,3,AD20+AD21+AD22+AD23+AD24)</f>
        <v>0</v>
      </c>
      <c r="AI20" s="35"/>
      <c r="AJ20" s="35"/>
      <c r="AK20" s="66"/>
      <c r="AL20" s="11"/>
    </row>
    <row r="21" spans="1:39" s="6" customFormat="1" ht="36" customHeight="1" x14ac:dyDescent="0.2">
      <c r="A21" s="30"/>
      <c r="B21" s="31"/>
      <c r="C21" s="67" t="s">
        <v>35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52" t="s">
        <v>10</v>
      </c>
      <c r="W21" s="53"/>
      <c r="X21" s="53"/>
      <c r="Y21" s="54">
        <v>1</v>
      </c>
      <c r="Z21" s="55"/>
      <c r="AA21" s="56"/>
      <c r="AB21" s="34"/>
      <c r="AC21" s="36"/>
      <c r="AD21" s="57"/>
      <c r="AE21" s="57"/>
      <c r="AF21" s="57"/>
      <c r="AG21" s="58"/>
      <c r="AH21" s="35"/>
      <c r="AI21" s="35"/>
      <c r="AJ21" s="35"/>
      <c r="AK21" s="66"/>
      <c r="AL21" s="11"/>
      <c r="AM21" s="13"/>
    </row>
    <row r="22" spans="1:39" s="6" customFormat="1" ht="36" customHeight="1" x14ac:dyDescent="0.2">
      <c r="A22" s="30"/>
      <c r="B22" s="31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39" t="s">
        <v>18</v>
      </c>
      <c r="W22" s="40"/>
      <c r="X22" s="40"/>
      <c r="Y22" s="41">
        <v>1</v>
      </c>
      <c r="Z22" s="42"/>
      <c r="AA22" s="43"/>
      <c r="AB22" s="34"/>
      <c r="AC22" s="36"/>
      <c r="AD22" s="44"/>
      <c r="AE22" s="44"/>
      <c r="AF22" s="44"/>
      <c r="AG22" s="45"/>
      <c r="AH22" s="35"/>
      <c r="AI22" s="35"/>
      <c r="AJ22" s="35"/>
      <c r="AK22" s="66"/>
      <c r="AL22" s="11"/>
      <c r="AM22" s="13"/>
    </row>
    <row r="23" spans="1:39" s="6" customFormat="1" ht="18" customHeight="1" x14ac:dyDescent="0.2">
      <c r="A23" s="30"/>
      <c r="B23" s="31"/>
      <c r="C23" s="46" t="s">
        <v>36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52" t="s">
        <v>10</v>
      </c>
      <c r="W23" s="53"/>
      <c r="X23" s="53"/>
      <c r="Y23" s="54">
        <v>1</v>
      </c>
      <c r="Z23" s="55"/>
      <c r="AA23" s="56"/>
      <c r="AB23" s="34"/>
      <c r="AC23" s="36"/>
      <c r="AD23" s="57"/>
      <c r="AE23" s="57"/>
      <c r="AF23" s="57"/>
      <c r="AG23" s="58"/>
      <c r="AH23" s="35"/>
      <c r="AI23" s="35"/>
      <c r="AJ23" s="35"/>
      <c r="AK23" s="66"/>
      <c r="AL23" s="11"/>
      <c r="AM23" s="13"/>
    </row>
    <row r="24" spans="1:39" s="6" customFormat="1" ht="18" customHeight="1" x14ac:dyDescent="0.2">
      <c r="A24" s="30"/>
      <c r="B24" s="31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  <c r="V24" s="59" t="s">
        <v>18</v>
      </c>
      <c r="W24" s="60"/>
      <c r="X24" s="60"/>
      <c r="Y24" s="61">
        <v>1</v>
      </c>
      <c r="Z24" s="62"/>
      <c r="AA24" s="63"/>
      <c r="AB24" s="34"/>
      <c r="AC24" s="36"/>
      <c r="AD24" s="64"/>
      <c r="AE24" s="64"/>
      <c r="AF24" s="64"/>
      <c r="AG24" s="65"/>
      <c r="AH24" s="35"/>
      <c r="AI24" s="35"/>
      <c r="AJ24" s="35"/>
      <c r="AK24" s="66"/>
      <c r="AL24" s="11"/>
      <c r="AM24" s="13"/>
    </row>
    <row r="25" spans="1:39" s="6" customFormat="1" ht="36" customHeight="1" x14ac:dyDescent="0.2">
      <c r="A25" s="16" t="s">
        <v>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8">
        <f>+SUM(Y5,Y6,Y7,Y8,Y9,AB12:AC16,AB17,Y19,AB20)</f>
        <v>10.6</v>
      </c>
      <c r="Z25" s="19"/>
      <c r="AA25" s="19"/>
      <c r="AB25" s="19"/>
      <c r="AC25" s="20"/>
      <c r="AD25" s="21">
        <f>SUM(AH5,AH12,AH14,AH17,AH19,AH20)</f>
        <v>0</v>
      </c>
      <c r="AE25" s="21"/>
      <c r="AF25" s="21"/>
      <c r="AG25" s="21"/>
      <c r="AH25" s="21"/>
      <c r="AI25" s="21"/>
      <c r="AJ25" s="21"/>
      <c r="AK25" s="22"/>
      <c r="AL25" s="11"/>
      <c r="AM25" s="13"/>
    </row>
    <row r="26" spans="1:39" s="6" customFormat="1" ht="36" customHeight="1" thickBot="1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5">
        <f>AB11+Y25</f>
        <v>10.6</v>
      </c>
      <c r="Z26" s="26"/>
      <c r="AA26" s="26"/>
      <c r="AB26" s="26"/>
      <c r="AC26" s="27"/>
      <c r="AD26" s="28"/>
      <c r="AE26" s="28"/>
      <c r="AF26" s="28"/>
      <c r="AG26" s="28"/>
      <c r="AH26" s="28"/>
      <c r="AI26" s="28"/>
      <c r="AJ26" s="28"/>
      <c r="AK26" s="29"/>
      <c r="AL26" s="11"/>
    </row>
    <row r="27" spans="1:39" s="8" customFormat="1" x14ac:dyDescent="0.2">
      <c r="Y27" s="14"/>
      <c r="Z27" s="14"/>
      <c r="AA27" s="14"/>
    </row>
    <row r="28" spans="1:39" s="8" customFormat="1" x14ac:dyDescent="0.2">
      <c r="Y28" s="14"/>
      <c r="Z28" s="14"/>
      <c r="AA28" s="14"/>
    </row>
    <row r="29" spans="1:39" s="8" customFormat="1" x14ac:dyDescent="0.2">
      <c r="U29" s="15"/>
      <c r="V29" s="15"/>
      <c r="W29" s="15"/>
      <c r="Y29" s="14"/>
      <c r="Z29" s="14"/>
      <c r="AA29" s="14"/>
    </row>
    <row r="30" spans="1:39" s="8" customFormat="1" x14ac:dyDescent="0.2">
      <c r="U30" s="15"/>
      <c r="V30" s="15"/>
      <c r="W30" s="15"/>
      <c r="Y30" s="14"/>
      <c r="Z30" s="14"/>
      <c r="AA30" s="14"/>
    </row>
    <row r="31" spans="1:39" s="8" customFormat="1" x14ac:dyDescent="0.2">
      <c r="U31" s="15"/>
      <c r="V31" s="15"/>
      <c r="W31" s="15"/>
      <c r="Y31" s="14"/>
      <c r="Z31" s="14"/>
      <c r="AA31" s="14"/>
    </row>
    <row r="32" spans="1:39" s="8" customFormat="1" x14ac:dyDescent="0.2">
      <c r="U32" s="15"/>
      <c r="V32" s="15"/>
      <c r="W32" s="15"/>
      <c r="Y32" s="14"/>
      <c r="Z32" s="14"/>
      <c r="AA32" s="14"/>
    </row>
    <row r="33" spans="21:27" s="8" customFormat="1" x14ac:dyDescent="0.2">
      <c r="U33" s="6"/>
      <c r="V33" s="6"/>
      <c r="W33" s="6"/>
      <c r="Y33" s="14"/>
      <c r="Z33" s="14"/>
      <c r="AA33" s="14"/>
    </row>
    <row r="34" spans="21:27" s="8" customFormat="1" x14ac:dyDescent="0.2">
      <c r="U34" s="6"/>
      <c r="V34" s="6"/>
      <c r="W34" s="6"/>
      <c r="Y34" s="14"/>
      <c r="Z34" s="14"/>
      <c r="AA34" s="14"/>
    </row>
    <row r="35" spans="21:27" s="8" customFormat="1" x14ac:dyDescent="0.2">
      <c r="U35" s="6"/>
      <c r="V35" s="6"/>
      <c r="W35" s="6"/>
      <c r="Y35" s="14"/>
      <c r="Z35" s="14"/>
      <c r="AA35" s="14"/>
    </row>
    <row r="36" spans="21:27" s="8" customFormat="1" x14ac:dyDescent="0.2">
      <c r="U36" s="15"/>
      <c r="V36" s="15"/>
      <c r="W36" s="15"/>
      <c r="Y36" s="14"/>
      <c r="Z36" s="14"/>
      <c r="AA36" s="14"/>
    </row>
    <row r="37" spans="21:27" s="8" customFormat="1" x14ac:dyDescent="0.2">
      <c r="U37" s="6"/>
      <c r="V37" s="6"/>
      <c r="W37" s="6"/>
      <c r="Y37" s="14"/>
      <c r="Z37" s="14"/>
      <c r="AA37" s="14"/>
    </row>
    <row r="38" spans="21:27" s="8" customFormat="1" x14ac:dyDescent="0.2">
      <c r="U38" s="15"/>
      <c r="V38" s="15"/>
      <c r="W38" s="15"/>
      <c r="Y38" s="14"/>
      <c r="Z38" s="14"/>
      <c r="AA38" s="14"/>
    </row>
    <row r="39" spans="21:27" s="8" customFormat="1" x14ac:dyDescent="0.2">
      <c r="U39" s="15"/>
      <c r="V39" s="15"/>
      <c r="W39" s="15"/>
      <c r="Y39" s="14"/>
      <c r="Z39" s="14"/>
      <c r="AA39" s="14"/>
    </row>
    <row r="40" spans="21:27" s="8" customFormat="1" x14ac:dyDescent="0.2">
      <c r="U40" s="6"/>
      <c r="V40" s="6"/>
      <c r="W40" s="6"/>
      <c r="Y40" s="14"/>
      <c r="Z40" s="14"/>
      <c r="AA40" s="14"/>
    </row>
    <row r="41" spans="21:27" s="8" customFormat="1" x14ac:dyDescent="0.2">
      <c r="U41" s="15"/>
      <c r="V41" s="15"/>
      <c r="W41" s="15"/>
      <c r="Y41" s="14"/>
      <c r="Z41" s="14"/>
      <c r="AA41" s="14"/>
    </row>
    <row r="42" spans="21:27" s="6" customFormat="1" x14ac:dyDescent="0.2">
      <c r="U42" s="15"/>
      <c r="V42" s="15"/>
      <c r="W42" s="15"/>
      <c r="Y42" s="2"/>
      <c r="Z42" s="2"/>
      <c r="AA42" s="2"/>
    </row>
    <row r="43" spans="21:27" s="6" customFormat="1" x14ac:dyDescent="0.2">
      <c r="U43" s="15"/>
      <c r="V43" s="15"/>
      <c r="W43" s="15"/>
      <c r="Y43" s="2"/>
      <c r="Z43" s="2"/>
      <c r="AA43" s="2"/>
    </row>
    <row r="44" spans="21:27" s="6" customFormat="1" x14ac:dyDescent="0.2">
      <c r="U44" s="15"/>
      <c r="V44" s="15"/>
      <c r="W44" s="15"/>
      <c r="Y44" s="2"/>
      <c r="Z44" s="2"/>
      <c r="AA44" s="2"/>
    </row>
    <row r="45" spans="21:27" s="6" customFormat="1" x14ac:dyDescent="0.2">
      <c r="U45" s="15"/>
      <c r="V45" s="15"/>
      <c r="W45" s="15"/>
      <c r="Y45" s="2"/>
      <c r="Z45" s="2"/>
      <c r="AA45" s="2"/>
    </row>
    <row r="46" spans="21:27" s="6" customFormat="1" x14ac:dyDescent="0.2">
      <c r="U46" s="15"/>
      <c r="V46" s="15"/>
      <c r="W46" s="15"/>
      <c r="Y46" s="2"/>
      <c r="Z46" s="2"/>
      <c r="AA46" s="2"/>
    </row>
    <row r="47" spans="21:27" s="6" customFormat="1" x14ac:dyDescent="0.2">
      <c r="U47" s="15"/>
      <c r="V47" s="15"/>
      <c r="W47" s="15"/>
      <c r="Y47" s="2"/>
      <c r="Z47" s="2"/>
      <c r="AA47" s="2"/>
    </row>
    <row r="48" spans="21:27" s="6" customFormat="1" x14ac:dyDescent="0.2">
      <c r="U48" s="15"/>
      <c r="V48" s="15"/>
      <c r="W48" s="15"/>
      <c r="Y48" s="2"/>
      <c r="Z48" s="2"/>
      <c r="AA48" s="2"/>
    </row>
    <row r="49" spans="25:27" s="6" customFormat="1" x14ac:dyDescent="0.2">
      <c r="Y49" s="2"/>
      <c r="Z49" s="2"/>
      <c r="AA49" s="2"/>
    </row>
    <row r="50" spans="25:27" s="6" customFormat="1" x14ac:dyDescent="0.2">
      <c r="Y50" s="2"/>
      <c r="Z50" s="2"/>
      <c r="AA50" s="2"/>
    </row>
    <row r="51" spans="25:27" s="6" customFormat="1" x14ac:dyDescent="0.2">
      <c r="Y51" s="2"/>
      <c r="Z51" s="2"/>
      <c r="AA51" s="2"/>
    </row>
    <row r="52" spans="25:27" s="6" customFormat="1" x14ac:dyDescent="0.2">
      <c r="Y52" s="2"/>
      <c r="Z52" s="2"/>
      <c r="AA52" s="2"/>
    </row>
    <row r="53" spans="25:27" s="6" customFormat="1" x14ac:dyDescent="0.2">
      <c r="Y53" s="2"/>
      <c r="Z53" s="2"/>
      <c r="AA53" s="2"/>
    </row>
    <row r="54" spans="25:27" s="6" customFormat="1" x14ac:dyDescent="0.2">
      <c r="Y54" s="2"/>
      <c r="Z54" s="2"/>
      <c r="AA54" s="2"/>
    </row>
    <row r="55" spans="25:27" s="6" customFormat="1" x14ac:dyDescent="0.2">
      <c r="Y55" s="2"/>
      <c r="Z55" s="2"/>
      <c r="AA55" s="2"/>
    </row>
    <row r="56" spans="25:27" s="6" customFormat="1" x14ac:dyDescent="0.2">
      <c r="Y56" s="2"/>
      <c r="Z56" s="2"/>
      <c r="AA56" s="2"/>
    </row>
    <row r="57" spans="25:27" s="6" customFormat="1" x14ac:dyDescent="0.2">
      <c r="Y57" s="2"/>
      <c r="Z57" s="2"/>
      <c r="AA57" s="2"/>
    </row>
    <row r="58" spans="25:27" s="6" customFormat="1" x14ac:dyDescent="0.2">
      <c r="Y58" s="2"/>
      <c r="Z58" s="2"/>
      <c r="AA58" s="2"/>
    </row>
    <row r="59" spans="25:27" s="6" customFormat="1" x14ac:dyDescent="0.2">
      <c r="Y59" s="2"/>
      <c r="Z59" s="2"/>
      <c r="AA59" s="2"/>
    </row>
    <row r="60" spans="25:27" s="6" customFormat="1" x14ac:dyDescent="0.2">
      <c r="Y60" s="2"/>
      <c r="Z60" s="2"/>
      <c r="AA60" s="2"/>
    </row>
    <row r="61" spans="25:27" s="6" customFormat="1" x14ac:dyDescent="0.2">
      <c r="Y61" s="2"/>
      <c r="Z61" s="2"/>
      <c r="AA61" s="2"/>
    </row>
    <row r="62" spans="25:27" s="6" customFormat="1" x14ac:dyDescent="0.2">
      <c r="Y62" s="2"/>
      <c r="Z62" s="2"/>
      <c r="AA62" s="2"/>
    </row>
    <row r="63" spans="25:27" s="6" customFormat="1" x14ac:dyDescent="0.2">
      <c r="Y63" s="2"/>
      <c r="Z63" s="2"/>
      <c r="AA63" s="2"/>
    </row>
    <row r="64" spans="25:27" s="6" customFormat="1" x14ac:dyDescent="0.2">
      <c r="Y64" s="2"/>
      <c r="Z64" s="2"/>
      <c r="AA64" s="2"/>
    </row>
    <row r="65" spans="25:27" s="6" customFormat="1" x14ac:dyDescent="0.2">
      <c r="Y65" s="2"/>
      <c r="Z65" s="2"/>
      <c r="AA65" s="2"/>
    </row>
    <row r="66" spans="25:27" s="6" customFormat="1" x14ac:dyDescent="0.2">
      <c r="Y66" s="2"/>
      <c r="Z66" s="2"/>
      <c r="AA66" s="2"/>
    </row>
    <row r="67" spans="25:27" s="6" customFormat="1" x14ac:dyDescent="0.2">
      <c r="Y67" s="2"/>
      <c r="Z67" s="2"/>
      <c r="AA67" s="2"/>
    </row>
    <row r="68" spans="25:27" s="6" customFormat="1" x14ac:dyDescent="0.2">
      <c r="Y68" s="2"/>
      <c r="Z68" s="2"/>
      <c r="AA68" s="2"/>
    </row>
    <row r="69" spans="25:27" s="6" customFormat="1" x14ac:dyDescent="0.2">
      <c r="Y69" s="2"/>
      <c r="Z69" s="2"/>
      <c r="AA69" s="2"/>
    </row>
    <row r="70" spans="25:27" s="6" customFormat="1" x14ac:dyDescent="0.2">
      <c r="Y70" s="2"/>
      <c r="Z70" s="2"/>
      <c r="AA70" s="2"/>
    </row>
    <row r="71" spans="25:27" s="6" customFormat="1" x14ac:dyDescent="0.2">
      <c r="Y71" s="2"/>
      <c r="Z71" s="2"/>
      <c r="AA71" s="2"/>
    </row>
    <row r="72" spans="25:27" s="6" customFormat="1" x14ac:dyDescent="0.2">
      <c r="Y72" s="2"/>
      <c r="Z72" s="2"/>
      <c r="AA72" s="2"/>
    </row>
    <row r="73" spans="25:27" s="6" customFormat="1" x14ac:dyDescent="0.2">
      <c r="Y73" s="2"/>
      <c r="Z73" s="2"/>
      <c r="AA73" s="2"/>
    </row>
    <row r="74" spans="25:27" s="6" customFormat="1" x14ac:dyDescent="0.2">
      <c r="Y74" s="2"/>
      <c r="Z74" s="2"/>
      <c r="AA74" s="2"/>
    </row>
    <row r="75" spans="25:27" s="6" customFormat="1" x14ac:dyDescent="0.2">
      <c r="Y75" s="2"/>
      <c r="Z75" s="2"/>
      <c r="AA75" s="2"/>
    </row>
  </sheetData>
  <dataConsolidate/>
  <mergeCells count="96">
    <mergeCell ref="A3:E3"/>
    <mergeCell ref="F3:AG3"/>
    <mergeCell ref="AH3:AK3"/>
    <mergeCell ref="A1:AK1"/>
    <mergeCell ref="A2:E2"/>
    <mergeCell ref="F2:X2"/>
    <mergeCell ref="Y2:AC2"/>
    <mergeCell ref="AD2:AK2"/>
    <mergeCell ref="A4:X4"/>
    <mergeCell ref="Y4:AC4"/>
    <mergeCell ref="AD4:AG4"/>
    <mergeCell ref="AH4:AK4"/>
    <mergeCell ref="A5:B16"/>
    <mergeCell ref="C5:X5"/>
    <mergeCell ref="Y5:AA5"/>
    <mergeCell ref="AB5:AC10"/>
    <mergeCell ref="AD5:AG5"/>
    <mergeCell ref="AH5:AK10"/>
    <mergeCell ref="C6:X6"/>
    <mergeCell ref="Y6:AA6"/>
    <mergeCell ref="AD6:AG6"/>
    <mergeCell ref="C7:X7"/>
    <mergeCell ref="Y7:AA7"/>
    <mergeCell ref="AD7:AG7"/>
    <mergeCell ref="C8:X8"/>
    <mergeCell ref="Y8:AA8"/>
    <mergeCell ref="AD8:AG8"/>
    <mergeCell ref="C9:X9"/>
    <mergeCell ref="Y9:AA9"/>
    <mergeCell ref="AD9:AG9"/>
    <mergeCell ref="C10:X10"/>
    <mergeCell ref="Y10:AA10"/>
    <mergeCell ref="AD10:AG11"/>
    <mergeCell ref="C11:X11"/>
    <mergeCell ref="Y11:AA11"/>
    <mergeCell ref="AB11:AC11"/>
    <mergeCell ref="AH11:AK11"/>
    <mergeCell ref="C12:X12"/>
    <mergeCell ref="Y12:AA12"/>
    <mergeCell ref="AB12:AC13"/>
    <mergeCell ref="AD12:AG12"/>
    <mergeCell ref="AH12:AK13"/>
    <mergeCell ref="C13:X13"/>
    <mergeCell ref="Y13:AA13"/>
    <mergeCell ref="AD13:AG13"/>
    <mergeCell ref="C14:X14"/>
    <mergeCell ref="Y14:AA14"/>
    <mergeCell ref="AB14:AC16"/>
    <mergeCell ref="AD14:AG14"/>
    <mergeCell ref="AH14:AK16"/>
    <mergeCell ref="C15:X15"/>
    <mergeCell ref="Y15:AA15"/>
    <mergeCell ref="AD15:AG15"/>
    <mergeCell ref="C16:X16"/>
    <mergeCell ref="Y16:AA16"/>
    <mergeCell ref="AD16:AG16"/>
    <mergeCell ref="A17:B19"/>
    <mergeCell ref="C17:X17"/>
    <mergeCell ref="Y17:AA17"/>
    <mergeCell ref="AB17:AC18"/>
    <mergeCell ref="AD17:AG17"/>
    <mergeCell ref="AH17:AK18"/>
    <mergeCell ref="C18:X18"/>
    <mergeCell ref="Y18:AA18"/>
    <mergeCell ref="AD18:AG18"/>
    <mergeCell ref="C19:X19"/>
    <mergeCell ref="Y19:AA19"/>
    <mergeCell ref="AB19:AC19"/>
    <mergeCell ref="AD19:AG19"/>
    <mergeCell ref="AH19:AK19"/>
    <mergeCell ref="AH20:AK24"/>
    <mergeCell ref="C21:U22"/>
    <mergeCell ref="V21:X21"/>
    <mergeCell ref="Y21:AA21"/>
    <mergeCell ref="AD21:AG21"/>
    <mergeCell ref="A20:B24"/>
    <mergeCell ref="C20:X20"/>
    <mergeCell ref="Y20:AA20"/>
    <mergeCell ref="AB20:AC24"/>
    <mergeCell ref="AD20:AG20"/>
    <mergeCell ref="V22:X22"/>
    <mergeCell ref="Y22:AA22"/>
    <mergeCell ref="AD22:AG22"/>
    <mergeCell ref="C23:U24"/>
    <mergeCell ref="V23:X23"/>
    <mergeCell ref="Y23:AA23"/>
    <mergeCell ref="AD23:AG23"/>
    <mergeCell ref="V24:X24"/>
    <mergeCell ref="Y24:AA24"/>
    <mergeCell ref="AD24:AG24"/>
    <mergeCell ref="A25:X25"/>
    <mergeCell ref="Y25:AC25"/>
    <mergeCell ref="AD25:AK25"/>
    <mergeCell ref="A26:X26"/>
    <mergeCell ref="Y26:AC26"/>
    <mergeCell ref="AD26:AK26"/>
  </mergeCells>
  <phoneticPr fontId="2"/>
  <conditionalFormatting sqref="AD17:AG18">
    <cfRule type="expression" dxfId="1" priority="1">
      <formula>#REF!&gt;0</formula>
    </cfRule>
  </conditionalFormatting>
  <conditionalFormatting sqref="AL17 AL19">
    <cfRule type="duplicateValues" dxfId="0" priority="2"/>
  </conditionalFormatting>
  <dataValidations count="11">
    <dataValidation type="list" allowBlank="1" showInputMessage="1" showErrorMessage="1" sqref="AD21:AG22" xr:uid="{CBBBDD35-A5A4-41F7-9A25-0C6BF59BBC72}">
      <formula1>"1.0,0.5,0.2,0"</formula1>
    </dataValidation>
    <dataValidation type="list" allowBlank="1" showInputMessage="1" showErrorMessage="1" sqref="AD7:AG7" xr:uid="{84FB5045-C1E5-40BB-A9F5-8D6A9DF1D075}">
      <formula1>"3.0,2.9,2.8,2.7,2.6,2.5,2.4,2.3,2.2,2.1,2.0,1.9,1.8,1.7,1.6,1.5,1.4,1.3,1.2,1.1,1.0,0.9,0.8,0.7,0.6,0.5,0.4,0.3,0.2,0.1,0"</formula1>
    </dataValidation>
    <dataValidation type="list" allowBlank="1" showInputMessage="1" showErrorMessage="1" sqref="AD12:AG12 AD5:AG6" xr:uid="{74E16C34-0D45-4CF7-8676-92E45A1F2C0D}">
      <formula1>"0.5,0"</formula1>
    </dataValidation>
    <dataValidation type="list" allowBlank="1" showInputMessage="1" showErrorMessage="1" sqref="AD9:AG9" xr:uid="{49A267C4-B115-4B08-9613-3F95C4054D4B}">
      <formula1>"0.2,0.15,0.1,0"</formula1>
    </dataValidation>
    <dataValidation type="list" allowBlank="1" showInputMessage="1" showErrorMessage="1" sqref="AD8:AG8" xr:uid="{1EEFDEF2-B4D6-459E-8E64-F88EC454C3EA}">
      <formula1>"0.3,0.25,0.2,0.15,0.1,0"</formula1>
    </dataValidation>
    <dataValidation type="list" allowBlank="1" showInputMessage="1" showErrorMessage="1" sqref="AD17:AG17 AD13:AG13 AD14:AG14" xr:uid="{2BC2E970-43C5-4AAE-A372-A0F8E6856307}">
      <formula1>"0.5,0.3,0"</formula1>
    </dataValidation>
    <dataValidation type="list" allowBlank="1" showInputMessage="1" showErrorMessage="1" sqref="AD19:AG19 AD23:AG24" xr:uid="{7A02A172-9C25-4B31-B944-83346A648A88}">
      <formula1>"1.0,0.5,0"</formula1>
    </dataValidation>
    <dataValidation type="list" allowBlank="1" showInputMessage="1" showErrorMessage="1" sqref="AD18:AG18" xr:uid="{8948CE7D-6204-4344-BA97-99AD6CBBA19A}">
      <formula1>"0.3,0.2,0"</formula1>
    </dataValidation>
    <dataValidation type="list" allowBlank="1" showInputMessage="1" showErrorMessage="1" sqref="AD20:AG20" xr:uid="{DDA75109-D314-44BA-9514-5CD63035A787}">
      <formula1>"0.5,0.2,0"</formula1>
    </dataValidation>
    <dataValidation type="list" allowBlank="1" showInputMessage="1" showErrorMessage="1" sqref="AD15:AG15" xr:uid="{2E657CDB-EB67-45D3-AA1B-44ECD11AE33B}">
      <formula1>"0.4,0.2,0"</formula1>
    </dataValidation>
    <dataValidation type="list" allowBlank="1" showInputMessage="1" showErrorMessage="1" sqref="AD16:AG16" xr:uid="{41CA0A7A-62A0-47F4-926D-718265E6257F}">
      <formula1>"0.2,０"</formula1>
    </dataValidation>
  </dataValidations>
  <printOptions horizontalCentered="1"/>
  <pageMargins left="0.78740157480314965" right="0.78740157480314965" top="0.78740157480314965" bottom="0.39370078740157483" header="0" footer="0"/>
  <pageSetup paperSize="9" scale="86" firstPageNumber="5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管工事（JV）</vt:lpstr>
      <vt:lpstr>'管工事（JV）'!Print_Area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2025-05-12T04:53:08Z</cp:lastPrinted>
  <dcterms:created xsi:type="dcterms:W3CDTF">2008-11-09T07:53:56Z</dcterms:created>
  <dcterms:modified xsi:type="dcterms:W3CDTF">2025-06-23T23:54:29Z</dcterms:modified>
</cp:coreProperties>
</file>