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.1_設備係共有\000 係長\★★R6・7_入札制度見直し★★\★総合評価\自己採点表（ホームページ）\R8年度\"/>
    </mc:Choice>
  </mc:AlternateContent>
  <xr:revisionPtr revIDLastSave="0" documentId="13_ncr:1_{83D95F56-D3A9-408F-8B76-2EBE7E6E6169}" xr6:coauthVersionLast="47" xr6:coauthVersionMax="47" xr10:uidLastSave="{00000000-0000-0000-0000-000000000000}"/>
  <bookViews>
    <workbookView xWindow="-28920" yWindow="-4695" windowWidth="29040" windowHeight="15720" xr2:uid="{5B497621-DC2C-47DC-A610-0C853BE970F2}"/>
  </bookViews>
  <sheets>
    <sheet name="電気工事（JV）" sheetId="20" r:id="rId1"/>
  </sheets>
  <externalReferences>
    <externalReference r:id="rId2"/>
  </externalReferences>
  <definedNames>
    <definedName name="H22発注箇所1" localSheetId="0">#REF!</definedName>
    <definedName name="H22発注箇所1">#REF!</definedName>
    <definedName name="H23総合評価工事成績評点_JV10年_許可番号_のコピー" localSheetId="0">#REF!</definedName>
    <definedName name="H23総合評価工事成績評点_JV10年_許可番号_のコピー">#REF!</definedName>
    <definedName name="_xlnm.Print_Area" localSheetId="0">'電気工事（JV）'!$A$1:$AK$26</definedName>
    <definedName name="工事">'[1]工事実績内訳(土木過去3年)'!$C$8:$AJ$402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20" l="1"/>
  <c r="AH20" i="20"/>
  <c r="AH17" i="20"/>
  <c r="AH14" i="20"/>
  <c r="AD25" i="20" s="1"/>
  <c r="Y26" i="20"/>
  <c r="AH19" i="20"/>
  <c r="AB19" i="20"/>
  <c r="AH12" i="20"/>
  <c r="AH11" i="20"/>
  <c r="AH5" i="20"/>
  <c r="AB5" i="20"/>
</calcChain>
</file>

<file path=xl/sharedStrings.xml><?xml version="1.0" encoding="utf-8"?>
<sst xmlns="http://schemas.openxmlformats.org/spreadsheetml/2006/main" count="39" uniqueCount="37">
  <si>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</si>
  <si>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</si>
  <si>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</si>
  <si>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</si>
  <si>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</si>
  <si>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</si>
  <si>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</si>
  <si>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</si>
  <si>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</si>
  <si>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</si>
  <si>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</si>
  <si>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工事名：</t>
    <rPh sb="0" eb="3">
      <t>コウジメイ</t>
    </rPh>
    <phoneticPr fontId="2"/>
  </si>
  <si>
    <t>○○○○工事（○○工区）</t>
    <phoneticPr fontId="2"/>
  </si>
  <si>
    <t>工事場所：</t>
    <rPh sb="0" eb="2">
      <t>コウジ</t>
    </rPh>
    <rPh sb="2" eb="4">
      <t>バショ</t>
    </rPh>
    <phoneticPr fontId="2"/>
  </si>
  <si>
    <t>○○市○○地内</t>
    <rPh sb="2" eb="3">
      <t>シ</t>
    </rPh>
    <rPh sb="5" eb="7">
      <t>チナイ</t>
    </rPh>
    <phoneticPr fontId="2"/>
  </si>
  <si>
    <t>発注者で
記入</t>
    <phoneticPr fontId="2"/>
  </si>
  <si>
    <t>※受注工事量補正（累計）</t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</si>
  <si>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自己採点＋県採点合計</t>
    <rPh sb="1" eb="3">
      <t>ジコ</t>
    </rPh>
    <rPh sb="3" eb="5">
      <t>サイテン</t>
    </rPh>
    <rPh sb="6" eb="7">
      <t>ケン</t>
    </rPh>
    <rPh sb="7" eb="9">
      <t>サイテン</t>
    </rPh>
    <rPh sb="9" eb="11">
      <t>ゴウケイ</t>
    </rPh>
    <phoneticPr fontId="2"/>
  </si>
  <si>
    <t>構成員</t>
    <rPh sb="0" eb="3">
      <t>コウセイイン</t>
    </rPh>
    <phoneticPr fontId="2"/>
  </si>
  <si>
    <t>過去１５年間における国（九州内）又は県の表彰実績【代表者】　※直近も含む。</t>
    <phoneticPr fontId="2"/>
  </si>
  <si>
    <t>過去１０年間における国又は県の同種工事の県内施工実績【代表者】</t>
    <phoneticPr fontId="2"/>
  </si>
  <si>
    <t>経営事項審査における経営状況【代表者】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</si>
  <si>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経営事項審査における技術力【代表者】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</si>
  <si>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受注工事量（累計）【代表者及び代表者以外の構成員】</t>
    <rPh sb="0" eb="2">
      <t>ジュチュウ</t>
    </rPh>
    <rPh sb="2" eb="5">
      <t>コウジリョウ</t>
    </rPh>
    <rPh sb="6" eb="8">
      <t>ルイケイ</t>
    </rPh>
    <rPh sb="10" eb="13">
      <t>ダイヒョウシャ</t>
    </rPh>
    <rPh sb="13" eb="14">
      <t>オヨ</t>
    </rPh>
    <rPh sb="15" eb="18">
      <t>ダイヒョウシャ</t>
    </rPh>
    <rPh sb="18" eb="20">
      <t>イガイ</t>
    </rPh>
    <rPh sb="21" eb="24">
      <t>コウセイイン</t>
    </rPh>
    <phoneticPr fontId="2"/>
  </si>
  <si>
    <t>過去５年間における新規学卒者の雇用【代表者】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</si>
  <si>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ワーク・ライフ・バランスの取組み（企業体として評価）【代表者】</t>
    <rPh sb="13" eb="15">
      <t>トリク</t>
    </rPh>
    <phoneticPr fontId="2"/>
  </si>
  <si>
    <t>当該工事における建設キャリアアップシステムの活用（企業体として評価）【代表者及び代表者以外の構成員】</t>
    <rPh sb="25" eb="28">
      <t>キギョウタイ</t>
    </rPh>
    <rPh sb="31" eb="33">
      <t>ヒョウカ</t>
    </rPh>
    <phoneticPr fontId="2"/>
  </si>
  <si>
    <t>当該工事における登録基幹技能者の活用（企業体として評価）【代表者及び代表者以外の構成員又は下請者】</t>
    <rPh sb="43" eb="44">
      <t>マタ</t>
    </rPh>
    <rPh sb="45" eb="47">
      <t>シタウケ</t>
    </rPh>
    <rPh sb="47" eb="48">
      <t>シャ</t>
    </rPh>
    <phoneticPr fontId="2"/>
  </si>
  <si>
    <t>過去１５年間における国（九州内）又は県の表彰実績　※直近も含む。【代表者】</t>
    <phoneticPr fontId="2"/>
  </si>
  <si>
    <t>担い手育成加算【代表者】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</si>
  <si>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前年度のＣＰＤ単位取得状況【代表者】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</si>
  <si>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営業所の有無【代表者】</t>
    <phoneticPr fontId="2"/>
  </si>
  <si>
    <t>①過去５年間のボランティア活動等による地域貢献の実績【代表者及び代表者以外の構成員】
②消防団員の雇用
【代表者及び代表者以外の構成員】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</si>
  <si>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>市町村との災害協定【代表者及び代表者以外の構成員】</t>
    <rPh sb="0" eb="3">
      <t>シチョウソン</t>
    </rPh>
    <rPh sb="5" eb="7">
      <t>サイガイ</t>
    </rPh>
    <rPh sb="7" eb="9">
      <t>キョウテイ</t>
    </rPh>
    <phoneticPr fontId="2"/>
  </si>
  <si>
    <t>過去１０年間の電気工事の工事成績の平均点【代表者】</t>
    <rPh sb="7" eb="9">
      <t>デンキ</t>
    </rPh>
    <phoneticPr fontId="2"/>
  </si>
  <si>
    <t>総合評価方式（特別簡易型）評価自己採点表　電気工事
（３億円～ＷＴＯ対象未満）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3">
      <t>デンキ</t>
    </rPh>
    <rPh sb="23" eb="25">
      <t>コウジ</t>
    </rPh>
    <rPh sb="24" eb="25">
      <t>デンコウ</t>
    </rPh>
    <rPh sb="28" eb="29">
      <t>オク</t>
    </rPh>
    <rPh sb="29" eb="30">
      <t>エン</t>
    </rPh>
    <rPh sb="34" eb="36">
      <t>タイショウ</t>
    </rPh>
    <rPh sb="36" eb="38">
      <t>ミマン</t>
    </rPh>
    <phoneticPr fontId="2"/>
  </si>
  <si>
    <t>障害者雇用、高齢者雇用、又は鹿児島県協力雇用主会等への登録【代表者】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</si>
</sst>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rgb="FFF1FFFF"/>
        <bgColor indexed="64"/>
      </patternFill>
    </fill>
    <fill>
      <patternFill patternType="solid">
        <fgColor rgb="FFFFFFDD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</cellStyleXfs>
  <cellXfs count="172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177" fontId="23" fillId="0" borderId="0" xfId="0" applyNumberFormat="1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23" xfId="0" applyFont="1" applyBorder="1">
      <alignment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2" fillId="0" borderId="11" xfId="0" applyFont="1" applyBorder="1" applyProtection="1">
      <alignment vertical="center"/>
      <protection locked="0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 textRotation="255" wrapText="1"/>
    </xf>
    <xf numFmtId="0" fontId="22" fillId="0" borderId="48" xfId="0" applyFont="1" applyBorder="1" applyAlignment="1">
      <alignment horizontal="center" vertical="center" textRotation="255" wrapText="1"/>
    </xf>
    <xf numFmtId="0" fontId="22" fillId="0" borderId="21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52" xfId="0" applyFont="1" applyBorder="1" applyAlignment="1">
      <alignment horizontal="center" vertical="center" textRotation="255" wrapText="1"/>
    </xf>
    <xf numFmtId="0" fontId="22" fillId="0" borderId="53" xfId="0" applyFont="1" applyBorder="1" applyAlignment="1">
      <alignment horizontal="center" vertical="center" textRotation="255" wrapText="1"/>
    </xf>
    <xf numFmtId="0" fontId="22" fillId="0" borderId="44" xfId="0" applyFont="1" applyBorder="1" applyAlignment="1">
      <alignment horizontal="left" vertical="center" wrapText="1" shrinkToFit="1"/>
    </xf>
    <xf numFmtId="0" fontId="22" fillId="0" borderId="45" xfId="0" applyFont="1" applyBorder="1" applyAlignment="1">
      <alignment horizontal="left" vertical="center" wrapText="1" shrinkToFit="1"/>
    </xf>
    <xf numFmtId="178" fontId="20" fillId="0" borderId="44" xfId="0" applyNumberFormat="1" applyFont="1" applyBorder="1" applyAlignment="1">
      <alignment horizontal="center" vertical="center"/>
    </xf>
    <xf numFmtId="178" fontId="20" fillId="0" borderId="45" xfId="0" applyNumberFormat="1" applyFont="1" applyBorder="1" applyAlignment="1">
      <alignment horizontal="center" vertical="center"/>
    </xf>
    <xf numFmtId="178" fontId="20" fillId="0" borderId="46" xfId="0" applyNumberFormat="1" applyFont="1" applyBorder="1" applyAlignment="1">
      <alignment horizontal="center" vertical="center"/>
    </xf>
    <xf numFmtId="178" fontId="20" fillId="0" borderId="4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0" borderId="14" xfId="0" applyNumberFormat="1" applyFont="1" applyBorder="1" applyAlignment="1">
      <alignment horizontal="center" vertical="center"/>
    </xf>
    <xf numFmtId="178" fontId="20" fillId="0" borderId="15" xfId="0" applyNumberFormat="1" applyFont="1" applyBorder="1" applyAlignment="1">
      <alignment horizontal="center" vertical="center"/>
    </xf>
    <xf numFmtId="178" fontId="20" fillId="0" borderId="29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25" borderId="49" xfId="0" applyNumberFormat="1" applyFont="1" applyFill="1" applyBorder="1" applyAlignment="1" applyProtection="1">
      <alignment horizontal="center" vertical="center"/>
      <protection locked="0"/>
    </xf>
    <xf numFmtId="178" fontId="20" fillId="25" borderId="48" xfId="0" applyNumberFormat="1" applyFont="1" applyFill="1" applyBorder="1" applyAlignment="1">
      <alignment horizontal="center" vertical="center"/>
    </xf>
    <xf numFmtId="2" fontId="20" fillId="0" borderId="47" xfId="0" applyNumberFormat="1" applyFont="1" applyBorder="1" applyAlignment="1">
      <alignment horizontal="center" vertical="center"/>
    </xf>
    <xf numFmtId="2" fontId="20" fillId="0" borderId="49" xfId="0" applyNumberFormat="1" applyFont="1" applyBorder="1" applyAlignment="1">
      <alignment horizontal="center" vertical="center"/>
    </xf>
    <xf numFmtId="2" fontId="20" fillId="0" borderId="50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2" fontId="20" fillId="0" borderId="29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8" fontId="20" fillId="0" borderId="13" xfId="0" applyNumberFormat="1" applyFont="1" applyBorder="1" applyAlignment="1">
      <alignment horizontal="center" vertical="center"/>
    </xf>
    <xf numFmtId="178" fontId="20" fillId="0" borderId="25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8" fontId="20" fillId="25" borderId="2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22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left" vertical="center" wrapText="1" shrinkToFit="1"/>
    </xf>
    <xf numFmtId="0" fontId="22" fillId="0" borderId="20" xfId="0" applyFont="1" applyBorder="1" applyAlignment="1">
      <alignment horizontal="left" vertical="center" wrapText="1" shrinkToFit="1"/>
    </xf>
    <xf numFmtId="178" fontId="20" fillId="25" borderId="20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18" xfId="0" applyNumberFormat="1" applyFont="1" applyFill="1" applyBorder="1" applyAlignment="1">
      <alignment horizontal="center" vertical="center" shrinkToFit="1"/>
    </xf>
    <xf numFmtId="2" fontId="20" fillId="25" borderId="25" xfId="0" applyNumberFormat="1" applyFont="1" applyFill="1" applyBorder="1" applyAlignment="1">
      <alignment horizontal="center" vertical="center" shrinkToFit="1"/>
    </xf>
    <xf numFmtId="2" fontId="20" fillId="25" borderId="22" xfId="0" applyNumberFormat="1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left" vertical="center" wrapText="1" shrinkToFit="1"/>
    </xf>
    <xf numFmtId="0" fontId="22" fillId="0" borderId="25" xfId="0" applyFont="1" applyBorder="1" applyAlignment="1">
      <alignment horizontal="left" vertical="center" wrapText="1" shrinkToFit="1"/>
    </xf>
    <xf numFmtId="0" fontId="22" fillId="26" borderId="29" xfId="0" applyFont="1" applyFill="1" applyBorder="1" applyAlignment="1">
      <alignment vertical="center" wrapText="1" shrinkToFit="1"/>
    </xf>
    <xf numFmtId="0" fontId="22" fillId="26" borderId="30" xfId="0" applyFont="1" applyFill="1" applyBorder="1" applyAlignment="1">
      <alignment vertical="center" wrapText="1" shrinkToFit="1"/>
    </xf>
    <xf numFmtId="178" fontId="20" fillId="26" borderId="29" xfId="0" applyNumberFormat="1" applyFont="1" applyFill="1" applyBorder="1" applyAlignment="1">
      <alignment horizontal="center" vertical="center"/>
    </xf>
    <xf numFmtId="178" fontId="20" fillId="26" borderId="30" xfId="0" applyNumberFormat="1" applyFont="1" applyFill="1" applyBorder="1" applyAlignment="1">
      <alignment horizontal="center" vertical="center"/>
    </xf>
    <xf numFmtId="178" fontId="20" fillId="26" borderId="16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 wrapText="1" shrinkToFit="1"/>
    </xf>
    <xf numFmtId="0" fontId="20" fillId="24" borderId="15" xfId="0" applyFont="1" applyFill="1" applyBorder="1" applyAlignment="1">
      <alignment horizontal="center" vertical="center" wrapText="1" shrinkToFit="1"/>
    </xf>
    <xf numFmtId="0" fontId="20" fillId="24" borderId="30" xfId="0" applyFont="1" applyFill="1" applyBorder="1" applyAlignment="1">
      <alignment horizontal="center" vertical="center" wrapText="1" shrinkToFit="1"/>
    </xf>
    <xf numFmtId="0" fontId="20" fillId="24" borderId="16" xfId="0" applyFont="1" applyFill="1" applyBorder="1" applyAlignment="1">
      <alignment horizontal="center" vertical="center" wrapText="1" shrinkToFit="1"/>
    </xf>
    <xf numFmtId="0" fontId="22" fillId="26" borderId="29" xfId="0" applyFont="1" applyFill="1" applyBorder="1" applyAlignment="1">
      <alignment horizontal="left" vertical="center" wrapText="1" shrinkToFit="1"/>
    </xf>
    <xf numFmtId="0" fontId="22" fillId="26" borderId="30" xfId="0" applyFont="1" applyFill="1" applyBorder="1" applyAlignment="1">
      <alignment horizontal="left" vertical="center" wrapText="1" shrinkToFit="1"/>
    </xf>
    <xf numFmtId="176" fontId="20" fillId="0" borderId="29" xfId="0" applyNumberFormat="1" applyFont="1" applyBorder="1" applyAlignment="1">
      <alignment horizontal="center" vertical="center"/>
    </xf>
    <xf numFmtId="176" fontId="20" fillId="0" borderId="30" xfId="0" applyNumberFormat="1" applyFont="1" applyBorder="1" applyAlignment="1">
      <alignment horizontal="center" vertical="center"/>
    </xf>
    <xf numFmtId="176" fontId="20" fillId="0" borderId="16" xfId="0" applyNumberFormat="1" applyFont="1" applyBorder="1" applyAlignment="1">
      <alignment horizontal="center" vertical="center"/>
    </xf>
    <xf numFmtId="178" fontId="20" fillId="0" borderId="30" xfId="0" applyNumberFormat="1" applyFont="1" applyBorder="1" applyAlignment="1">
      <alignment horizontal="center" vertical="center"/>
    </xf>
    <xf numFmtId="178" fontId="20" fillId="0" borderId="31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0" fillId="25" borderId="30" xfId="0" applyFont="1" applyFill="1" applyBorder="1" applyAlignment="1">
      <alignment horizontal="center" vertical="center" shrinkToFit="1"/>
    </xf>
    <xf numFmtId="0" fontId="20" fillId="25" borderId="16" xfId="0" applyFont="1" applyFill="1" applyBorder="1" applyAlignment="1">
      <alignment horizontal="center" vertical="center" shrinkToFit="1"/>
    </xf>
    <xf numFmtId="178" fontId="20" fillId="0" borderId="0" xfId="0" applyNumberFormat="1" applyFont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 wrapText="1" shrinkToFit="1"/>
    </xf>
    <xf numFmtId="0" fontId="20" fillId="0" borderId="30" xfId="0" applyFont="1" applyBorder="1" applyAlignment="1">
      <alignment horizontal="left" vertical="center" wrapText="1" shrinkToFit="1"/>
    </xf>
    <xf numFmtId="178" fontId="20" fillId="0" borderId="19" xfId="0" applyNumberFormat="1" applyFont="1" applyBorder="1" applyAlignment="1">
      <alignment horizontal="center" vertical="center" shrinkToFit="1"/>
    </xf>
    <xf numFmtId="178" fontId="20" fillId="0" borderId="18" xfId="0" applyNumberFormat="1" applyFont="1" applyBorder="1" applyAlignment="1">
      <alignment horizontal="center" vertical="center" shrinkToFit="1"/>
    </xf>
    <xf numFmtId="178" fontId="20" fillId="0" borderId="14" xfId="0" applyNumberFormat="1" applyFont="1" applyBorder="1" applyAlignment="1">
      <alignment horizontal="center" vertical="center" shrinkToFit="1"/>
    </xf>
    <xf numFmtId="178" fontId="20" fillId="0" borderId="15" xfId="0" applyNumberFormat="1" applyFont="1" applyBorder="1" applyAlignment="1">
      <alignment horizontal="center" vertical="center" shrinkToFit="1"/>
    </xf>
    <xf numFmtId="178" fontId="20" fillId="0" borderId="55" xfId="0" applyNumberFormat="1" applyFont="1" applyBorder="1" applyAlignment="1">
      <alignment horizontal="center" vertical="center" shrinkToFit="1"/>
    </xf>
    <xf numFmtId="178" fontId="20" fillId="0" borderId="53" xfId="0" applyNumberFormat="1" applyFont="1" applyBorder="1" applyAlignment="1">
      <alignment horizontal="center" vertical="center" shrinkToFit="1"/>
    </xf>
    <xf numFmtId="178" fontId="20" fillId="25" borderId="30" xfId="0" applyNumberFormat="1" applyFont="1" applyFill="1" applyBorder="1" applyAlignment="1">
      <alignment horizontal="center" vertical="center" shrinkToFit="1"/>
    </xf>
    <xf numFmtId="178" fontId="20" fillId="25" borderId="16" xfId="0" applyNumberFormat="1" applyFont="1" applyFill="1" applyBorder="1" applyAlignment="1">
      <alignment horizontal="center" vertical="center" shrinkToFit="1"/>
    </xf>
    <xf numFmtId="178" fontId="20" fillId="0" borderId="55" xfId="0" applyNumberFormat="1" applyFont="1" applyBorder="1" applyAlignment="1">
      <alignment horizontal="center" vertical="center"/>
    </xf>
    <xf numFmtId="178" fontId="20" fillId="0" borderId="56" xfId="0" applyNumberFormat="1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 shrinkToFit="1"/>
    </xf>
    <xf numFmtId="178" fontId="20" fillId="25" borderId="20" xfId="0" applyNumberFormat="1" applyFont="1" applyFill="1" applyBorder="1" applyAlignment="1">
      <alignment horizontal="center" vertical="center" shrinkToFit="1"/>
    </xf>
    <xf numFmtId="0" fontId="22" fillId="0" borderId="41" xfId="0" applyFont="1" applyBorder="1" applyAlignment="1">
      <alignment horizontal="left" vertical="center" wrapText="1" shrinkToFit="1"/>
    </xf>
    <xf numFmtId="0" fontId="20" fillId="0" borderId="40" xfId="0" applyFont="1" applyBorder="1" applyAlignment="1">
      <alignment horizontal="left" vertical="center" wrapText="1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/>
    </xf>
    <xf numFmtId="178" fontId="20" fillId="0" borderId="42" xfId="0" applyNumberFormat="1" applyFont="1" applyBorder="1" applyAlignment="1">
      <alignment horizontal="center" vertical="center"/>
    </xf>
    <xf numFmtId="178" fontId="20" fillId="25" borderId="40" xfId="0" applyNumberFormat="1" applyFont="1" applyFill="1" applyBorder="1" applyAlignment="1">
      <alignment horizontal="center" vertical="center" shrinkToFit="1"/>
    </xf>
    <xf numFmtId="178" fontId="20" fillId="25" borderId="42" xfId="0" applyNumberFormat="1" applyFont="1" applyFill="1" applyBorder="1" applyAlignment="1">
      <alignment horizontal="center" vertical="center" shrinkToFit="1"/>
    </xf>
    <xf numFmtId="0" fontId="22" fillId="0" borderId="44" xfId="0" applyFont="1" applyBorder="1" applyAlignment="1">
      <alignment vertical="center" wrapText="1" shrinkToFit="1"/>
    </xf>
    <xf numFmtId="0" fontId="22" fillId="0" borderId="45" xfId="0" applyFont="1" applyBorder="1" applyAlignment="1">
      <alignment vertical="center" wrapText="1" shrinkToFit="1"/>
    </xf>
    <xf numFmtId="178" fontId="20" fillId="25" borderId="4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46" xfId="0" applyNumberFormat="1" applyFont="1" applyFill="1" applyBorder="1" applyAlignment="1">
      <alignment horizontal="center" vertical="center" shrinkToFit="1"/>
    </xf>
    <xf numFmtId="178" fontId="20" fillId="0" borderId="47" xfId="0" applyNumberFormat="1" applyFont="1" applyBorder="1" applyAlignment="1">
      <alignment horizontal="center" vertical="center" wrapText="1"/>
    </xf>
    <xf numFmtId="178" fontId="20" fillId="0" borderId="49" xfId="0" applyNumberFormat="1" applyFont="1" applyBorder="1" applyAlignment="1">
      <alignment horizontal="center" vertical="center" wrapText="1"/>
    </xf>
    <xf numFmtId="178" fontId="20" fillId="0" borderId="50" xfId="0" applyNumberFormat="1" applyFont="1" applyBorder="1" applyAlignment="1">
      <alignment horizontal="center" vertical="center" wrapText="1"/>
    </xf>
    <xf numFmtId="178" fontId="20" fillId="0" borderId="29" xfId="0" applyNumberFormat="1" applyFont="1" applyBorder="1" applyAlignment="1">
      <alignment horizontal="center" vertical="center" wrapText="1"/>
    </xf>
    <xf numFmtId="178" fontId="20" fillId="0" borderId="30" xfId="0" applyNumberFormat="1" applyFont="1" applyBorder="1" applyAlignment="1">
      <alignment horizontal="center" vertical="center" wrapText="1"/>
    </xf>
    <xf numFmtId="178" fontId="20" fillId="0" borderId="31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vertical="center" wrapText="1" shrinkToFit="1"/>
    </xf>
    <xf numFmtId="0" fontId="22" fillId="0" borderId="30" xfId="0" applyFont="1" applyBorder="1" applyAlignment="1">
      <alignment vertical="center" wrapText="1" shrinkToFit="1"/>
    </xf>
    <xf numFmtId="178" fontId="20" fillId="25" borderId="3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40" xfId="0" applyFont="1" applyBorder="1" applyAlignment="1">
      <alignment horizontal="left" vertical="center" wrapText="1" shrinkToFit="1"/>
    </xf>
    <xf numFmtId="178" fontId="20" fillId="0" borderId="41" xfId="0" applyNumberFormat="1" applyFont="1" applyBorder="1" applyAlignment="1">
      <alignment horizontal="center" vertical="center" wrapText="1"/>
    </xf>
    <xf numFmtId="178" fontId="20" fillId="0" borderId="40" xfId="0" applyNumberFormat="1" applyFont="1" applyBorder="1" applyAlignment="1">
      <alignment horizontal="center" vertical="center" wrapText="1"/>
    </xf>
    <xf numFmtId="178" fontId="20" fillId="0" borderId="43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178" fontId="20" fillId="0" borderId="32" xfId="0" applyNumberFormat="1" applyFont="1" applyBorder="1" applyAlignment="1">
      <alignment horizontal="center" vertical="center"/>
    </xf>
    <xf numFmtId="178" fontId="20" fillId="0" borderId="33" xfId="0" applyNumberFormat="1" applyFont="1" applyBorder="1" applyAlignment="1">
      <alignment horizontal="center" vertical="center"/>
    </xf>
    <xf numFmtId="178" fontId="20" fillId="0" borderId="54" xfId="0" applyNumberFormat="1" applyFont="1" applyBorder="1" applyAlignment="1">
      <alignment horizontal="center" vertical="center"/>
    </xf>
    <xf numFmtId="178" fontId="20" fillId="25" borderId="33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54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textRotation="255" wrapText="1"/>
    </xf>
    <xf numFmtId="178" fontId="20" fillId="25" borderId="0" xfId="0" applyNumberFormat="1" applyFont="1" applyFill="1" applyAlignment="1" applyProtection="1">
      <alignment horizontal="center" vertical="center" shrinkToFit="1"/>
      <protection locked="0"/>
    </xf>
    <xf numFmtId="178" fontId="20" fillId="25" borderId="15" xfId="0" applyNumberFormat="1" applyFont="1" applyFill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178" fontId="20" fillId="0" borderId="37" xfId="0" applyNumberFormat="1" applyFont="1" applyBorder="1" applyAlignment="1">
      <alignment horizontal="center" vertical="center"/>
    </xf>
    <xf numFmtId="178" fontId="20" fillId="0" borderId="59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25" borderId="61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38" xfId="0" applyNumberFormat="1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62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63" xfId="0" applyFont="1" applyBorder="1" applyAlignment="1">
      <alignment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178" fontId="20" fillId="0" borderId="66" xfId="0" applyNumberFormat="1" applyFont="1" applyBorder="1" applyAlignment="1">
      <alignment horizontal="center" vertical="center"/>
    </xf>
    <xf numFmtId="178" fontId="20" fillId="0" borderId="65" xfId="0" applyNumberFormat="1" applyFont="1" applyBorder="1" applyAlignment="1">
      <alignment horizontal="center" vertical="center"/>
    </xf>
    <xf numFmtId="178" fontId="20" fillId="0" borderId="67" xfId="0" applyNumberFormat="1" applyFont="1" applyBorder="1" applyAlignment="1">
      <alignment horizontal="center" vertical="center"/>
    </xf>
    <xf numFmtId="178" fontId="20" fillId="25" borderId="65" xfId="0" applyNumberFormat="1" applyFont="1" applyFill="1" applyBorder="1" applyAlignment="1" applyProtection="1">
      <alignment horizontal="center" vertical="center" shrinkToFit="1"/>
      <protection locked="0"/>
    </xf>
    <xf numFmtId="178" fontId="20" fillId="25" borderId="67" xfId="0" applyNumberFormat="1" applyFont="1" applyFill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25" xfId="0" applyFont="1" applyBorder="1">
      <alignment vertical="center"/>
    </xf>
    <xf numFmtId="2" fontId="20" fillId="0" borderId="25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6" fontId="20" fillId="24" borderId="11" xfId="0" applyNumberFormat="1" applyFont="1" applyFill="1" applyBorder="1" applyAlignment="1">
      <alignment horizontal="center" vertical="center"/>
    </xf>
    <xf numFmtId="176" fontId="20" fillId="24" borderId="28" xfId="0" applyNumberFormat="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E33D-02A7-497F-9A76-858AF56A7AEA}">
  <sheetPr>
    <pageSetUpPr fitToPage="1"/>
  </sheetPr>
  <dimension ref="A1:AL75"/>
  <sheetViews>
    <sheetView tabSelected="1" zoomScaleNormal="100" workbookViewId="0">
      <selection activeCell="AP4" sqref="AP4"/>
    </sheetView>
  </sheetViews>
  <sheetFormatPr defaultRowHeight="13" x14ac:dyDescent="0.2"/>
  <cols>
    <col min="1" max="49" width="2.7265625" style="2" customWidth="1"/>
    <col min="50" max="16384" width="8.7265625" style="2"/>
  </cols>
  <sheetData>
    <row r="1" spans="1:38" ht="39" customHeight="1" x14ac:dyDescent="0.2">
      <c r="A1" s="14" t="s">
        <v>35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"/>
    </row>
    <row r="2" spans="1:38" ht="27.75" customHeight="1" thickBot="1" x14ac:dyDescent="0.25">
      <c r="A2" s="16" t="s">
        <v>11</v>
      </c>
      <c r="B2" s="16"/>
      <c r="C2" s="16"/>
      <c r="D2" s="16"/>
      <c r="E2" s="16"/>
      <c r="F2" s="17" t="s">
        <v>12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6" t="s">
        <v>13</v>
      </c>
      <c r="Z2" s="16"/>
      <c r="AA2" s="16"/>
      <c r="AB2" s="16"/>
      <c r="AC2" s="16"/>
      <c r="AD2" s="17" t="s">
        <v>14</v>
      </c>
      <c r="AE2" s="17"/>
      <c r="AF2" s="17"/>
      <c r="AG2" s="17"/>
      <c r="AH2" s="17"/>
      <c r="AI2" s="17"/>
      <c r="AJ2" s="17"/>
      <c r="AK2" s="17"/>
      <c r="AL2" s="3"/>
    </row>
    <row r="3" spans="1:38" ht="46.5" customHeight="1" x14ac:dyDescent="0.2">
      <c r="A3" s="9" t="s">
        <v>8</v>
      </c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 t="s">
        <v>9</v>
      </c>
      <c r="AI3" s="12"/>
      <c r="AJ3" s="12"/>
      <c r="AK3" s="13"/>
    </row>
    <row r="4" spans="1:38" s="5" customFormat="1" ht="36" customHeight="1" thickBot="1" x14ac:dyDescent="0.25">
      <c r="A4" s="18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0" t="s">
        <v>1</v>
      </c>
      <c r="Z4" s="19"/>
      <c r="AA4" s="19"/>
      <c r="AB4" s="19"/>
      <c r="AC4" s="21"/>
      <c r="AD4" s="19" t="s">
        <v>6</v>
      </c>
      <c r="AE4" s="19"/>
      <c r="AF4" s="19"/>
      <c r="AG4" s="21"/>
      <c r="AH4" s="20" t="s">
        <v>5</v>
      </c>
      <c r="AI4" s="19"/>
      <c r="AJ4" s="19"/>
      <c r="AK4" s="22"/>
      <c r="AL4" s="4"/>
    </row>
    <row r="5" spans="1:38" s="5" customFormat="1" ht="36" customHeight="1" thickTop="1" x14ac:dyDescent="0.2">
      <c r="A5" s="23" t="s">
        <v>2</v>
      </c>
      <c r="B5" s="24"/>
      <c r="C5" s="29" t="s">
        <v>19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1">
        <v>0.5</v>
      </c>
      <c r="Z5" s="32"/>
      <c r="AA5" s="33"/>
      <c r="AB5" s="34">
        <f>SUM(Y5:Y9)</f>
        <v>4.5</v>
      </c>
      <c r="AC5" s="35"/>
      <c r="AD5" s="40"/>
      <c r="AE5" s="40"/>
      <c r="AF5" s="40"/>
      <c r="AG5" s="41"/>
      <c r="AH5" s="42">
        <f>SUM(AD5:AG9)</f>
        <v>0</v>
      </c>
      <c r="AI5" s="43"/>
      <c r="AJ5" s="43"/>
      <c r="AK5" s="44"/>
      <c r="AL5" s="6"/>
    </row>
    <row r="6" spans="1:38" s="5" customFormat="1" ht="36" customHeight="1" x14ac:dyDescent="0.2">
      <c r="A6" s="25"/>
      <c r="B6" s="26"/>
      <c r="C6" s="51" t="s">
        <v>20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3">
        <v>0.5</v>
      </c>
      <c r="Z6" s="54"/>
      <c r="AA6" s="55"/>
      <c r="AB6" s="36"/>
      <c r="AC6" s="37"/>
      <c r="AD6" s="56"/>
      <c r="AE6" s="56"/>
      <c r="AF6" s="56"/>
      <c r="AG6" s="57"/>
      <c r="AH6" s="45"/>
      <c r="AI6" s="46"/>
      <c r="AJ6" s="46"/>
      <c r="AK6" s="47"/>
      <c r="AL6" s="6"/>
    </row>
    <row r="7" spans="1:38" s="5" customFormat="1" ht="36" customHeight="1" x14ac:dyDescent="0.2">
      <c r="A7" s="25"/>
      <c r="B7" s="26"/>
      <c r="C7" s="58" t="s">
        <v>34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3">
        <v>3</v>
      </c>
      <c r="Z7" s="54"/>
      <c r="AA7" s="55"/>
      <c r="AB7" s="36"/>
      <c r="AC7" s="37"/>
      <c r="AD7" s="60"/>
      <c r="AE7" s="60"/>
      <c r="AF7" s="60"/>
      <c r="AG7" s="61"/>
      <c r="AH7" s="45"/>
      <c r="AI7" s="46"/>
      <c r="AJ7" s="46"/>
      <c r="AK7" s="47"/>
      <c r="AL7" s="6"/>
    </row>
    <row r="8" spans="1:38" s="5" customFormat="1" ht="36" customHeight="1" x14ac:dyDescent="0.2">
      <c r="A8" s="25"/>
      <c r="B8" s="26"/>
      <c r="C8" s="58" t="s">
        <v>21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3">
        <v>0.3</v>
      </c>
      <c r="Z8" s="54"/>
      <c r="AA8" s="55"/>
      <c r="AB8" s="36"/>
      <c r="AC8" s="37"/>
      <c r="AD8" s="62"/>
      <c r="AE8" s="62"/>
      <c r="AF8" s="62"/>
      <c r="AG8" s="63"/>
      <c r="AH8" s="45"/>
      <c r="AI8" s="46"/>
      <c r="AJ8" s="46"/>
      <c r="AK8" s="47"/>
      <c r="AL8" s="6"/>
    </row>
    <row r="9" spans="1:38" s="5" customFormat="1" ht="36" customHeight="1" x14ac:dyDescent="0.2">
      <c r="A9" s="25"/>
      <c r="B9" s="26"/>
      <c r="C9" s="64" t="s">
        <v>22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53">
        <v>0.2</v>
      </c>
      <c r="Z9" s="54"/>
      <c r="AA9" s="55"/>
      <c r="AB9" s="36"/>
      <c r="AC9" s="37"/>
      <c r="AD9" s="62"/>
      <c r="AE9" s="62"/>
      <c r="AF9" s="62"/>
      <c r="AG9" s="63"/>
      <c r="AH9" s="45"/>
      <c r="AI9" s="46"/>
      <c r="AJ9" s="46"/>
      <c r="AK9" s="47"/>
      <c r="AL9" s="6"/>
    </row>
    <row r="10" spans="1:38" s="5" customFormat="1" ht="36" customHeight="1" x14ac:dyDescent="0.2">
      <c r="A10" s="25"/>
      <c r="B10" s="26"/>
      <c r="C10" s="66" t="s">
        <v>23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8">
        <v>0</v>
      </c>
      <c r="Z10" s="69"/>
      <c r="AA10" s="70"/>
      <c r="AB10" s="38"/>
      <c r="AC10" s="39"/>
      <c r="AD10" s="71" t="s">
        <v>15</v>
      </c>
      <c r="AE10" s="71"/>
      <c r="AF10" s="71"/>
      <c r="AG10" s="72"/>
      <c r="AH10" s="48"/>
      <c r="AI10" s="49"/>
      <c r="AJ10" s="49"/>
      <c r="AK10" s="50"/>
      <c r="AL10" s="6"/>
    </row>
    <row r="11" spans="1:38" s="5" customFormat="1" ht="36" customHeight="1" x14ac:dyDescent="0.2">
      <c r="A11" s="25"/>
      <c r="B11" s="26"/>
      <c r="C11" s="75" t="s">
        <v>16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  <c r="Z11" s="78"/>
      <c r="AA11" s="79"/>
      <c r="AB11" s="38"/>
      <c r="AC11" s="39"/>
      <c r="AD11" s="73"/>
      <c r="AE11" s="73"/>
      <c r="AF11" s="73"/>
      <c r="AG11" s="74"/>
      <c r="AH11" s="38">
        <f>AB11</f>
        <v>0</v>
      </c>
      <c r="AI11" s="80"/>
      <c r="AJ11" s="80"/>
      <c r="AK11" s="81"/>
      <c r="AL11" s="4"/>
    </row>
    <row r="12" spans="1:38" s="5" customFormat="1" ht="36" customHeight="1" x14ac:dyDescent="0.2">
      <c r="A12" s="25"/>
      <c r="B12" s="26"/>
      <c r="C12" s="82" t="s">
        <v>24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38">
        <v>0.5</v>
      </c>
      <c r="Z12" s="80"/>
      <c r="AA12" s="39"/>
      <c r="AB12" s="36">
        <v>1</v>
      </c>
      <c r="AC12" s="37"/>
      <c r="AD12" s="84"/>
      <c r="AE12" s="84"/>
      <c r="AF12" s="84"/>
      <c r="AG12" s="85"/>
      <c r="AH12" s="36">
        <f>SUM(AD12:AG13)</f>
        <v>0</v>
      </c>
      <c r="AI12" s="86"/>
      <c r="AJ12" s="86"/>
      <c r="AK12" s="87"/>
      <c r="AL12" s="7"/>
    </row>
    <row r="13" spans="1:38" s="5" customFormat="1" ht="36" customHeight="1" x14ac:dyDescent="0.2">
      <c r="A13" s="25"/>
      <c r="B13" s="26"/>
      <c r="C13" s="64" t="s">
        <v>36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53">
        <v>0.5</v>
      </c>
      <c r="Z13" s="54"/>
      <c r="AA13" s="55"/>
      <c r="AB13" s="38"/>
      <c r="AC13" s="39"/>
      <c r="AD13" s="84"/>
      <c r="AE13" s="84"/>
      <c r="AF13" s="84"/>
      <c r="AG13" s="85"/>
      <c r="AH13" s="38"/>
      <c r="AI13" s="80"/>
      <c r="AJ13" s="80"/>
      <c r="AK13" s="81"/>
      <c r="AL13" s="7"/>
    </row>
    <row r="14" spans="1:38" s="5" customFormat="1" ht="36" customHeight="1" x14ac:dyDescent="0.2">
      <c r="A14" s="25"/>
      <c r="B14" s="26"/>
      <c r="C14" s="88" t="s">
        <v>25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53">
        <v>0.5</v>
      </c>
      <c r="Z14" s="54"/>
      <c r="AA14" s="55"/>
      <c r="AB14" s="90">
        <v>0.6</v>
      </c>
      <c r="AC14" s="91"/>
      <c r="AD14" s="96"/>
      <c r="AE14" s="96"/>
      <c r="AF14" s="96"/>
      <c r="AG14" s="97"/>
      <c r="AH14" s="36">
        <f>IF(AD14+AD16+AD15&gt;=0.6,0.6,AD14+AD15+AD16)</f>
        <v>0</v>
      </c>
      <c r="AI14" s="86"/>
      <c r="AJ14" s="86"/>
      <c r="AK14" s="87"/>
      <c r="AL14" s="7"/>
    </row>
    <row r="15" spans="1:38" s="5" customFormat="1" ht="36" customHeight="1" x14ac:dyDescent="0.2">
      <c r="A15" s="25"/>
      <c r="B15" s="26"/>
      <c r="C15" s="58" t="s">
        <v>26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53">
        <v>0.4</v>
      </c>
      <c r="Z15" s="54"/>
      <c r="AA15" s="55"/>
      <c r="AB15" s="92"/>
      <c r="AC15" s="93"/>
      <c r="AD15" s="102"/>
      <c r="AE15" s="102"/>
      <c r="AF15" s="102"/>
      <c r="AG15" s="61"/>
      <c r="AH15" s="36"/>
      <c r="AI15" s="86"/>
      <c r="AJ15" s="86"/>
      <c r="AK15" s="87"/>
      <c r="AL15" s="7"/>
    </row>
    <row r="16" spans="1:38" s="5" customFormat="1" ht="36" customHeight="1" thickBot="1" x14ac:dyDescent="0.25">
      <c r="A16" s="27"/>
      <c r="B16" s="28"/>
      <c r="C16" s="103" t="s">
        <v>27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5">
        <v>0.2</v>
      </c>
      <c r="Z16" s="106"/>
      <c r="AA16" s="107"/>
      <c r="AB16" s="94"/>
      <c r="AC16" s="95"/>
      <c r="AD16" s="108"/>
      <c r="AE16" s="108"/>
      <c r="AF16" s="108"/>
      <c r="AG16" s="109"/>
      <c r="AH16" s="98"/>
      <c r="AI16" s="99"/>
      <c r="AJ16" s="99"/>
      <c r="AK16" s="100"/>
      <c r="AL16" s="7"/>
    </row>
    <row r="17" spans="1:38" s="5" customFormat="1" ht="36" customHeight="1" thickTop="1" x14ac:dyDescent="0.2">
      <c r="A17" s="23" t="s">
        <v>4</v>
      </c>
      <c r="B17" s="24"/>
      <c r="C17" s="110" t="s">
        <v>28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31">
        <v>0.5</v>
      </c>
      <c r="Z17" s="32"/>
      <c r="AA17" s="33"/>
      <c r="AB17" s="34">
        <v>0.5</v>
      </c>
      <c r="AC17" s="35"/>
      <c r="AD17" s="112"/>
      <c r="AE17" s="112"/>
      <c r="AF17" s="112"/>
      <c r="AG17" s="113"/>
      <c r="AH17" s="114">
        <f>IF(AD17+AD18&gt;=0.5,0.5,AD17+AD18)</f>
        <v>0</v>
      </c>
      <c r="AI17" s="115"/>
      <c r="AJ17" s="115"/>
      <c r="AK17" s="116"/>
      <c r="AL17" s="8"/>
    </row>
    <row r="18" spans="1:38" s="5" customFormat="1" ht="36" customHeight="1" x14ac:dyDescent="0.2">
      <c r="A18" s="25"/>
      <c r="B18" s="26"/>
      <c r="C18" s="120" t="s">
        <v>29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38">
        <v>0.3</v>
      </c>
      <c r="Z18" s="80"/>
      <c r="AA18" s="39"/>
      <c r="AB18" s="38"/>
      <c r="AC18" s="39"/>
      <c r="AD18" s="122"/>
      <c r="AE18" s="122"/>
      <c r="AF18" s="122"/>
      <c r="AG18" s="97"/>
      <c r="AH18" s="117"/>
      <c r="AI18" s="118"/>
      <c r="AJ18" s="118"/>
      <c r="AK18" s="119"/>
      <c r="AL18" s="8"/>
    </row>
    <row r="19" spans="1:38" s="5" customFormat="1" ht="36" customHeight="1" thickBot="1" x14ac:dyDescent="0.25">
      <c r="A19" s="27"/>
      <c r="B19" s="28"/>
      <c r="C19" s="103" t="s">
        <v>30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05">
        <v>1</v>
      </c>
      <c r="Z19" s="106"/>
      <c r="AA19" s="107"/>
      <c r="AB19" s="105">
        <f>Y19</f>
        <v>1</v>
      </c>
      <c r="AC19" s="107"/>
      <c r="AD19" s="108"/>
      <c r="AE19" s="108"/>
      <c r="AF19" s="108"/>
      <c r="AG19" s="109"/>
      <c r="AH19" s="124">
        <f>AD19</f>
        <v>0</v>
      </c>
      <c r="AI19" s="125"/>
      <c r="AJ19" s="125"/>
      <c r="AK19" s="126"/>
      <c r="AL19" s="8"/>
    </row>
    <row r="20" spans="1:38" s="5" customFormat="1" ht="36" customHeight="1" thickTop="1" x14ac:dyDescent="0.2">
      <c r="A20" s="25" t="s">
        <v>3</v>
      </c>
      <c r="B20" s="138"/>
      <c r="C20" s="82" t="s">
        <v>31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36">
        <v>0.5</v>
      </c>
      <c r="Z20" s="86"/>
      <c r="AA20" s="37"/>
      <c r="AB20" s="36">
        <v>3</v>
      </c>
      <c r="AC20" s="37"/>
      <c r="AD20" s="139"/>
      <c r="AE20" s="139"/>
      <c r="AF20" s="139"/>
      <c r="AG20" s="140"/>
      <c r="AH20" s="86">
        <f>IF(AD20+AD21+AD22+AD23+AD24&gt;=3,3,AD20+AD21+AD22+AD23+AD24)</f>
        <v>0</v>
      </c>
      <c r="AI20" s="86"/>
      <c r="AJ20" s="86"/>
      <c r="AK20" s="87"/>
      <c r="AL20" s="7"/>
    </row>
    <row r="21" spans="1:38" s="5" customFormat="1" ht="36" customHeight="1" x14ac:dyDescent="0.2">
      <c r="A21" s="25"/>
      <c r="B21" s="138"/>
      <c r="C21" s="127" t="s">
        <v>32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31" t="s">
        <v>10</v>
      </c>
      <c r="W21" s="132"/>
      <c r="X21" s="132"/>
      <c r="Y21" s="133">
        <v>1</v>
      </c>
      <c r="Z21" s="134"/>
      <c r="AA21" s="135"/>
      <c r="AB21" s="36"/>
      <c r="AC21" s="37"/>
      <c r="AD21" s="136"/>
      <c r="AE21" s="136"/>
      <c r="AF21" s="136"/>
      <c r="AG21" s="137"/>
      <c r="AH21" s="86"/>
      <c r="AI21" s="86"/>
      <c r="AJ21" s="86"/>
      <c r="AK21" s="87"/>
      <c r="AL21" s="7"/>
    </row>
    <row r="22" spans="1:38" s="5" customFormat="1" ht="36" customHeight="1" x14ac:dyDescent="0.2">
      <c r="A22" s="25"/>
      <c r="B22" s="138"/>
      <c r="C22" s="129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41" t="s">
        <v>18</v>
      </c>
      <c r="W22" s="142"/>
      <c r="X22" s="142"/>
      <c r="Y22" s="143">
        <v>1</v>
      </c>
      <c r="Z22" s="144"/>
      <c r="AA22" s="145"/>
      <c r="AB22" s="36"/>
      <c r="AC22" s="37"/>
      <c r="AD22" s="146"/>
      <c r="AE22" s="146"/>
      <c r="AF22" s="146"/>
      <c r="AG22" s="147"/>
      <c r="AH22" s="86"/>
      <c r="AI22" s="86"/>
      <c r="AJ22" s="86"/>
      <c r="AK22" s="87"/>
      <c r="AL22" s="7"/>
    </row>
    <row r="23" spans="1:38" s="5" customFormat="1" ht="18" customHeight="1" x14ac:dyDescent="0.2">
      <c r="A23" s="25"/>
      <c r="B23" s="138"/>
      <c r="C23" s="148" t="s">
        <v>33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50"/>
      <c r="V23" s="131" t="s">
        <v>10</v>
      </c>
      <c r="W23" s="132"/>
      <c r="X23" s="132"/>
      <c r="Y23" s="133">
        <v>1</v>
      </c>
      <c r="Z23" s="134"/>
      <c r="AA23" s="135"/>
      <c r="AB23" s="36"/>
      <c r="AC23" s="37"/>
      <c r="AD23" s="136"/>
      <c r="AE23" s="136"/>
      <c r="AF23" s="136"/>
      <c r="AG23" s="137"/>
      <c r="AH23" s="86"/>
      <c r="AI23" s="86"/>
      <c r="AJ23" s="86"/>
      <c r="AK23" s="87"/>
      <c r="AL23" s="7"/>
    </row>
    <row r="24" spans="1:38" s="5" customFormat="1" ht="18" customHeight="1" x14ac:dyDescent="0.2">
      <c r="A24" s="25"/>
      <c r="B24" s="138"/>
      <c r="C24" s="151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3"/>
      <c r="V24" s="154" t="s">
        <v>18</v>
      </c>
      <c r="W24" s="155"/>
      <c r="X24" s="155"/>
      <c r="Y24" s="156">
        <v>1</v>
      </c>
      <c r="Z24" s="157"/>
      <c r="AA24" s="158"/>
      <c r="AB24" s="36"/>
      <c r="AC24" s="37"/>
      <c r="AD24" s="159"/>
      <c r="AE24" s="159"/>
      <c r="AF24" s="159"/>
      <c r="AG24" s="160"/>
      <c r="AH24" s="86"/>
      <c r="AI24" s="86"/>
      <c r="AJ24" s="86"/>
      <c r="AK24" s="87"/>
      <c r="AL24" s="7"/>
    </row>
    <row r="25" spans="1:38" s="5" customFormat="1" ht="36" customHeight="1" x14ac:dyDescent="0.2">
      <c r="A25" s="161" t="s">
        <v>7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53">
        <f>+SUM(Y5,Y6,Y7,Y8,Y9,AB12:AC16,AB17,Y19,AB20)</f>
        <v>10.6</v>
      </c>
      <c r="Z25" s="54"/>
      <c r="AA25" s="54"/>
      <c r="AB25" s="54"/>
      <c r="AC25" s="55"/>
      <c r="AD25" s="163">
        <f>SUM(AH5,AH12,AH14,AH17,AH19,AH20)</f>
        <v>0</v>
      </c>
      <c r="AE25" s="163"/>
      <c r="AF25" s="163"/>
      <c r="AG25" s="163"/>
      <c r="AH25" s="163"/>
      <c r="AI25" s="163"/>
      <c r="AJ25" s="163"/>
      <c r="AK25" s="164"/>
      <c r="AL25" s="7"/>
    </row>
    <row r="26" spans="1:38" s="5" customFormat="1" ht="36" customHeight="1" thickBot="1" x14ac:dyDescent="0.25">
      <c r="A26" s="165" t="s">
        <v>17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7">
        <f>AB11+Y25</f>
        <v>10.6</v>
      </c>
      <c r="Z26" s="168"/>
      <c r="AA26" s="168"/>
      <c r="AB26" s="168"/>
      <c r="AC26" s="169"/>
      <c r="AD26" s="170"/>
      <c r="AE26" s="170"/>
      <c r="AF26" s="170"/>
      <c r="AG26" s="170"/>
      <c r="AH26" s="170"/>
      <c r="AI26" s="170"/>
      <c r="AJ26" s="170"/>
      <c r="AK26" s="171"/>
      <c r="AL26" s="7"/>
    </row>
    <row r="27" spans="1:38" s="5" customFormat="1" x14ac:dyDescent="0.2">
      <c r="Y27" s="2"/>
      <c r="Z27" s="2"/>
      <c r="AA27" s="2"/>
    </row>
    <row r="28" spans="1:38" s="5" customFormat="1" x14ac:dyDescent="0.2">
      <c r="Y28" s="2"/>
      <c r="Z28" s="2"/>
      <c r="AA28" s="2"/>
    </row>
    <row r="29" spans="1:38" s="5" customFormat="1" x14ac:dyDescent="0.2">
      <c r="Y29" s="2"/>
      <c r="Z29" s="2"/>
      <c r="AA29" s="2"/>
    </row>
    <row r="30" spans="1:38" s="5" customFormat="1" x14ac:dyDescent="0.2">
      <c r="Y30" s="2"/>
      <c r="Z30" s="2"/>
      <c r="AA30" s="2"/>
    </row>
    <row r="31" spans="1:38" s="5" customFormat="1" x14ac:dyDescent="0.2">
      <c r="Y31" s="2"/>
      <c r="Z31" s="2"/>
      <c r="AA31" s="2"/>
    </row>
    <row r="32" spans="1:38" s="5" customFormat="1" x14ac:dyDescent="0.2">
      <c r="Y32" s="2"/>
      <c r="Z32" s="2"/>
      <c r="AA32" s="2"/>
    </row>
    <row r="33" spans="25:27" s="5" customFormat="1" x14ac:dyDescent="0.2">
      <c r="Y33" s="2"/>
      <c r="Z33" s="2"/>
      <c r="AA33" s="2"/>
    </row>
    <row r="34" spans="25:27" s="5" customFormat="1" x14ac:dyDescent="0.2">
      <c r="Y34" s="2"/>
      <c r="Z34" s="2"/>
      <c r="AA34" s="2"/>
    </row>
    <row r="35" spans="25:27" s="5" customFormat="1" x14ac:dyDescent="0.2">
      <c r="Y35" s="2"/>
      <c r="Z35" s="2"/>
      <c r="AA35" s="2"/>
    </row>
    <row r="36" spans="25:27" s="5" customFormat="1" x14ac:dyDescent="0.2">
      <c r="Y36" s="2"/>
      <c r="Z36" s="2"/>
      <c r="AA36" s="2"/>
    </row>
    <row r="37" spans="25:27" s="5" customFormat="1" x14ac:dyDescent="0.2">
      <c r="Y37" s="2"/>
      <c r="Z37" s="2"/>
      <c r="AA37" s="2"/>
    </row>
    <row r="38" spans="25:27" s="5" customFormat="1" x14ac:dyDescent="0.2">
      <c r="Y38" s="2"/>
      <c r="Z38" s="2"/>
      <c r="AA38" s="2"/>
    </row>
    <row r="39" spans="25:27" s="5" customFormat="1" x14ac:dyDescent="0.2">
      <c r="Y39" s="2"/>
      <c r="Z39" s="2"/>
      <c r="AA39" s="2"/>
    </row>
    <row r="40" spans="25:27" s="5" customFormat="1" x14ac:dyDescent="0.2">
      <c r="Y40" s="2"/>
      <c r="Z40" s="2"/>
      <c r="AA40" s="2"/>
    </row>
    <row r="41" spans="25:27" s="5" customFormat="1" x14ac:dyDescent="0.2">
      <c r="Y41" s="2"/>
      <c r="Z41" s="2"/>
      <c r="AA41" s="2"/>
    </row>
    <row r="42" spans="25:27" s="5" customFormat="1" x14ac:dyDescent="0.2">
      <c r="Y42" s="2"/>
      <c r="Z42" s="2"/>
      <c r="AA42" s="2"/>
    </row>
    <row r="43" spans="25:27" s="5" customFormat="1" x14ac:dyDescent="0.2">
      <c r="Y43" s="2"/>
      <c r="Z43" s="2"/>
      <c r="AA43" s="2"/>
    </row>
    <row r="44" spans="25:27" s="5" customFormat="1" x14ac:dyDescent="0.2">
      <c r="Y44" s="2"/>
      <c r="Z44" s="2"/>
      <c r="AA44" s="2"/>
    </row>
    <row r="45" spans="25:27" s="5" customFormat="1" x14ac:dyDescent="0.2">
      <c r="Y45" s="2"/>
      <c r="Z45" s="2"/>
      <c r="AA45" s="2"/>
    </row>
    <row r="46" spans="25:27" s="5" customFormat="1" x14ac:dyDescent="0.2">
      <c r="Y46" s="2"/>
      <c r="Z46" s="2"/>
      <c r="AA46" s="2"/>
    </row>
    <row r="47" spans="25:27" s="5" customFormat="1" x14ac:dyDescent="0.2">
      <c r="Y47" s="2"/>
      <c r="Z47" s="2"/>
      <c r="AA47" s="2"/>
    </row>
    <row r="48" spans="25:27" s="5" customFormat="1" x14ac:dyDescent="0.2">
      <c r="Y48" s="2"/>
      <c r="Z48" s="2"/>
      <c r="AA48" s="2"/>
    </row>
    <row r="49" spans="25:27" s="5" customFormat="1" x14ac:dyDescent="0.2">
      <c r="Y49" s="2"/>
      <c r="Z49" s="2"/>
      <c r="AA49" s="2"/>
    </row>
    <row r="50" spans="25:27" s="5" customFormat="1" x14ac:dyDescent="0.2">
      <c r="Y50" s="2"/>
      <c r="Z50" s="2"/>
      <c r="AA50" s="2"/>
    </row>
    <row r="51" spans="25:27" s="5" customFormat="1" x14ac:dyDescent="0.2">
      <c r="Y51" s="2"/>
      <c r="Z51" s="2"/>
      <c r="AA51" s="2"/>
    </row>
    <row r="52" spans="25:27" s="5" customFormat="1" x14ac:dyDescent="0.2">
      <c r="Y52" s="2"/>
      <c r="Z52" s="2"/>
      <c r="AA52" s="2"/>
    </row>
    <row r="53" spans="25:27" s="5" customFormat="1" x14ac:dyDescent="0.2">
      <c r="Y53" s="2"/>
      <c r="Z53" s="2"/>
      <c r="AA53" s="2"/>
    </row>
    <row r="54" spans="25:27" s="5" customFormat="1" x14ac:dyDescent="0.2">
      <c r="Y54" s="2"/>
      <c r="Z54" s="2"/>
      <c r="AA54" s="2"/>
    </row>
    <row r="55" spans="25:27" s="5" customFormat="1" x14ac:dyDescent="0.2">
      <c r="Y55" s="2"/>
      <c r="Z55" s="2"/>
      <c r="AA55" s="2"/>
    </row>
    <row r="56" spans="25:27" s="5" customFormat="1" x14ac:dyDescent="0.2">
      <c r="Y56" s="2"/>
      <c r="Z56" s="2"/>
      <c r="AA56" s="2"/>
    </row>
    <row r="57" spans="25:27" s="5" customFormat="1" x14ac:dyDescent="0.2">
      <c r="Y57" s="2"/>
      <c r="Z57" s="2"/>
      <c r="AA57" s="2"/>
    </row>
    <row r="58" spans="25:27" s="5" customFormat="1" x14ac:dyDescent="0.2">
      <c r="Y58" s="2"/>
      <c r="Z58" s="2"/>
      <c r="AA58" s="2"/>
    </row>
    <row r="59" spans="25:27" s="5" customFormat="1" x14ac:dyDescent="0.2">
      <c r="Y59" s="2"/>
      <c r="Z59" s="2"/>
      <c r="AA59" s="2"/>
    </row>
    <row r="60" spans="25:27" s="5" customFormat="1" x14ac:dyDescent="0.2">
      <c r="Y60" s="2"/>
      <c r="Z60" s="2"/>
      <c r="AA60" s="2"/>
    </row>
    <row r="61" spans="25:27" s="5" customFormat="1" x14ac:dyDescent="0.2">
      <c r="Y61" s="2"/>
      <c r="Z61" s="2"/>
      <c r="AA61" s="2"/>
    </row>
    <row r="62" spans="25:27" s="5" customFormat="1" x14ac:dyDescent="0.2">
      <c r="Y62" s="2"/>
      <c r="Z62" s="2"/>
      <c r="AA62" s="2"/>
    </row>
    <row r="63" spans="25:27" s="5" customFormat="1" x14ac:dyDescent="0.2">
      <c r="Y63" s="2"/>
      <c r="Z63" s="2"/>
      <c r="AA63" s="2"/>
    </row>
    <row r="64" spans="25:27" s="5" customFormat="1" x14ac:dyDescent="0.2">
      <c r="Y64" s="2"/>
      <c r="Z64" s="2"/>
      <c r="AA64" s="2"/>
    </row>
    <row r="65" spans="25:27" s="5" customFormat="1" x14ac:dyDescent="0.2">
      <c r="Y65" s="2"/>
      <c r="Z65" s="2"/>
      <c r="AA65" s="2"/>
    </row>
    <row r="66" spans="25:27" s="5" customFormat="1" x14ac:dyDescent="0.2">
      <c r="Y66" s="2"/>
      <c r="Z66" s="2"/>
      <c r="AA66" s="2"/>
    </row>
    <row r="67" spans="25:27" s="5" customFormat="1" x14ac:dyDescent="0.2">
      <c r="Y67" s="2"/>
      <c r="Z67" s="2"/>
      <c r="AA67" s="2"/>
    </row>
    <row r="68" spans="25:27" s="5" customFormat="1" x14ac:dyDescent="0.2">
      <c r="Y68" s="2"/>
      <c r="Z68" s="2"/>
      <c r="AA68" s="2"/>
    </row>
    <row r="69" spans="25:27" s="5" customFormat="1" x14ac:dyDescent="0.2">
      <c r="Y69" s="2"/>
      <c r="Z69" s="2"/>
      <c r="AA69" s="2"/>
    </row>
    <row r="70" spans="25:27" s="5" customFormat="1" x14ac:dyDescent="0.2">
      <c r="Y70" s="2"/>
      <c r="Z70" s="2"/>
      <c r="AA70" s="2"/>
    </row>
    <row r="71" spans="25:27" s="5" customFormat="1" x14ac:dyDescent="0.2">
      <c r="Y71" s="2"/>
      <c r="Z71" s="2"/>
      <c r="AA71" s="2"/>
    </row>
    <row r="72" spans="25:27" s="5" customFormat="1" x14ac:dyDescent="0.2">
      <c r="Y72" s="2"/>
      <c r="Z72" s="2"/>
      <c r="AA72" s="2"/>
    </row>
    <row r="73" spans="25:27" s="5" customFormat="1" x14ac:dyDescent="0.2">
      <c r="Y73" s="2"/>
      <c r="Z73" s="2"/>
      <c r="AA73" s="2"/>
    </row>
    <row r="74" spans="25:27" s="5" customFormat="1" x14ac:dyDescent="0.2">
      <c r="Y74" s="2"/>
      <c r="Z74" s="2"/>
      <c r="AA74" s="2"/>
    </row>
    <row r="75" spans="25:27" s="5" customFormat="1" x14ac:dyDescent="0.2">
      <c r="Y75" s="2"/>
      <c r="Z75" s="2"/>
      <c r="AA75" s="2"/>
    </row>
  </sheetData>
  <dataConsolidate/>
  <mergeCells count="96">
    <mergeCell ref="A25:X25"/>
    <mergeCell ref="Y25:AC25"/>
    <mergeCell ref="AD25:AK25"/>
    <mergeCell ref="A26:X26"/>
    <mergeCell ref="Y26:AC26"/>
    <mergeCell ref="AD26:AK26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H20:AK24"/>
    <mergeCell ref="C21:U22"/>
    <mergeCell ref="V21:X21"/>
    <mergeCell ref="Y21:AA21"/>
    <mergeCell ref="AD21:AG21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17:B19"/>
    <mergeCell ref="C17:X17"/>
    <mergeCell ref="Y17:AA17"/>
    <mergeCell ref="AB17:AC18"/>
    <mergeCell ref="AD17:AG17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0:X10"/>
    <mergeCell ref="Y10:AA10"/>
    <mergeCell ref="AD10:AG11"/>
    <mergeCell ref="C11:X11"/>
    <mergeCell ref="Y11:AA11"/>
    <mergeCell ref="AB11:AC11"/>
    <mergeCell ref="C8:X8"/>
    <mergeCell ref="Y8:AA8"/>
    <mergeCell ref="AD8:AG8"/>
    <mergeCell ref="C9:X9"/>
    <mergeCell ref="Y9:AA9"/>
    <mergeCell ref="AD9:AG9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A3:E3"/>
    <mergeCell ref="F3:AG3"/>
    <mergeCell ref="AH3:AK3"/>
    <mergeCell ref="A1:AK1"/>
    <mergeCell ref="A2:E2"/>
    <mergeCell ref="F2:X2"/>
    <mergeCell ref="Y2:AC2"/>
    <mergeCell ref="AD2:AK2"/>
  </mergeCells>
  <phoneticPr fontId="2"/>
  <conditionalFormatting sqref="AD17:AG18">
    <cfRule type="expression" dxfId="1" priority="1">
      <formula>#REF!&gt;0</formula>
    </cfRule>
  </conditionalFormatting>
  <conditionalFormatting sqref="AL17 AL19">
    <cfRule type="duplicateValues" dxfId="0" priority="2"/>
  </conditionalFormatting>
  <dataValidations count="11">
    <dataValidation type="list" allowBlank="1" showInputMessage="1" showErrorMessage="1" sqref="AD16:AG16" xr:uid="{CBC201A1-0EF0-4871-95F3-9826928162B6}">
      <formula1>"0.2,０"</formula1>
    </dataValidation>
    <dataValidation type="list" allowBlank="1" showInputMessage="1" showErrorMessage="1" sqref="AD15:AG15" xr:uid="{4E38C3D0-92DB-481E-91E1-BA775EC116E7}">
      <formula1>"0.4,0.2,0"</formula1>
    </dataValidation>
    <dataValidation type="list" allowBlank="1" showInputMessage="1" showErrorMessage="1" sqref="AD20:AG20" xr:uid="{3E818981-A0FC-452B-8C90-1041F6E1AC46}">
      <formula1>"0.5,0.2,0"</formula1>
    </dataValidation>
    <dataValidation type="list" allowBlank="1" showInputMessage="1" showErrorMessage="1" sqref="AD18:AG18" xr:uid="{1B031C2C-932D-4F06-A182-38EE0E2C3156}">
      <formula1>"0.3,0.2,0"</formula1>
    </dataValidation>
    <dataValidation type="list" allowBlank="1" showInputMessage="1" showErrorMessage="1" sqref="AD19:AG19 AD23:AG24" xr:uid="{0A61FDD3-2810-4505-942C-0CD4AB44B598}">
      <formula1>"1.0,0.5,0"</formula1>
    </dataValidation>
    <dataValidation type="list" allowBlank="1" showInputMessage="1" showErrorMessage="1" sqref="AD17:AG17 AD13:AG13 AD14:AG14" xr:uid="{2353B4D2-F0D8-4B18-9A5C-ABC60DE61627}">
      <formula1>"0.5,0.3,0"</formula1>
    </dataValidation>
    <dataValidation type="list" allowBlank="1" showInputMessage="1" showErrorMessage="1" sqref="AD8:AG8" xr:uid="{68D83928-BA14-4AB9-AE22-3A00AD801E85}">
      <formula1>"0.3,0.25,0.2,0.15,0.1,0"</formula1>
    </dataValidation>
    <dataValidation type="list" allowBlank="1" showInputMessage="1" showErrorMessage="1" sqref="AD9:AG9" xr:uid="{3B2A734C-C23E-454A-A74F-4F9DA89C05C1}">
      <formula1>"0.2,0.15,0.1,0"</formula1>
    </dataValidation>
    <dataValidation type="list" allowBlank="1" showInputMessage="1" showErrorMessage="1" sqref="AD12:AG12 AD5:AG6" xr:uid="{2EA482C8-965C-4DE4-800A-09A9CB1370F7}">
      <formula1>"0.5,0"</formula1>
    </dataValidation>
    <dataValidation type="list" allowBlank="1" showInputMessage="1" showErrorMessage="1" sqref="AD7:AG7" xr:uid="{97AB5FC2-F8EE-472B-B4AC-AEAF64C8F15A}">
      <formula1>"3.0,2.9,2.8,2.7,2.6,2.5,2.4,2.3,2.2,2.1,2.0,1.9,1.8,1.7,1.6,1.5,1.4,1.3,1.2,1.1,1.0,0.9,0.8,0.7,0.6,0.5,0.4,0.3,0.2,0.1,0"</formula1>
    </dataValidation>
    <dataValidation type="list" allowBlank="1" showInputMessage="1" showErrorMessage="1" sqref="AD21:AG22" xr:uid="{AB146A45-12A2-43D9-9610-8411BA01C588}">
      <formula1>"1.0,0.5,0.2,0"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電気工事（JV）</vt:lpstr>
      <vt:lpstr>'電気工事（JV）'!Print_Area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泊 孝二</cp:lastModifiedBy>
  <cp:lastPrinted>2025-05-12T04:53:08Z</cp:lastPrinted>
  <dcterms:created xsi:type="dcterms:W3CDTF">2008-11-09T07:53:56Z</dcterms:created>
  <dcterms:modified xsi:type="dcterms:W3CDTF">2026-03-10T05:22:04Z</dcterms:modified>
</cp:coreProperties>
</file>