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040520 share移行データ\106設備管理第一係\206電力入札\（高圧）電力入札【グループ】\R05\【20231201】HP公告\【様式１】電気料金総価内訳書・入札書\"/>
    </mc:Choice>
  </mc:AlternateContent>
  <xr:revisionPtr revIDLastSave="0" documentId="13_ncr:1_{24ED5BCC-CD99-451A-A645-51B3385D2FEB}" xr6:coauthVersionLast="36" xr6:coauthVersionMax="36" xr10:uidLastSave="{00000000-0000-0000-0000-000000000000}"/>
  <bookViews>
    <workbookView xWindow="0" yWindow="0" windowWidth="20490" windowHeight="7920" tabRatio="892" xr2:uid="{00000000-000D-0000-FFFF-FFFF00000000}"/>
  </bookViews>
  <sheets>
    <sheet name="積算書（その6) " sheetId="54" r:id="rId1"/>
    <sheet name="入札書" sheetId="52" r:id="rId2"/>
  </sheets>
  <externalReferences>
    <externalReference r:id="rId3"/>
  </externalReferences>
  <definedNames>
    <definedName name="_xlnm.Print_Area" localSheetId="0">'積算書（その6) '!$A$1:$L$63</definedName>
    <definedName name="教育庁">[1]仕様一覧!$A$4:$GN$169</definedName>
    <definedName name="警察">[1]仕様一覧!$A$4:$GN$169</definedName>
    <definedName name="検索">[1]仕様書4!$AN$1</definedName>
    <definedName name="検索用">[1]仕様書!$AN$1</definedName>
    <definedName name="仕様範囲" localSheetId="0">[1]仕様一覧!$A$5:$GO$169</definedName>
    <definedName name="仕様範囲">#REF!</definedName>
    <definedName name="知事部局">[1]仕様一覧!$A$4:$GN$169</definedName>
  </definedNames>
  <calcPr calcId="191029"/>
</workbook>
</file>

<file path=xl/calcChain.xml><?xml version="1.0" encoding="utf-8"?>
<calcChain xmlns="http://schemas.openxmlformats.org/spreadsheetml/2006/main">
  <c r="H38" i="54" l="1"/>
  <c r="H46" i="54"/>
  <c r="H50" i="54"/>
  <c r="H54" i="54"/>
  <c r="H34" i="54" l="1"/>
  <c r="H42" i="54"/>
  <c r="D58" i="54"/>
  <c r="D54" i="54"/>
  <c r="D50" i="54"/>
  <c r="D46" i="54"/>
  <c r="D42" i="54"/>
  <c r="D38" i="54"/>
  <c r="D34" i="54"/>
  <c r="H32" i="54"/>
  <c r="H30" i="54"/>
  <c r="H24" i="54"/>
  <c r="H16" i="54"/>
  <c r="H15" i="54"/>
  <c r="H8" i="54"/>
  <c r="H6" i="54"/>
  <c r="H9" i="54"/>
  <c r="H58" i="54"/>
  <c r="H33" i="54"/>
  <c r="H60" i="54"/>
  <c r="H56" i="54"/>
  <c r="H52" i="54"/>
  <c r="H48" i="54"/>
  <c r="H44" i="54"/>
  <c r="H40" i="54"/>
  <c r="H36" i="54"/>
  <c r="H28" i="54"/>
  <c r="H26" i="54"/>
  <c r="H20" i="54"/>
  <c r="H12" i="54"/>
  <c r="H13" i="54"/>
  <c r="H61" i="54"/>
  <c r="H59" i="54"/>
  <c r="H57" i="54"/>
  <c r="H55" i="54"/>
  <c r="H53" i="54"/>
  <c r="H51" i="54"/>
  <c r="H49" i="54"/>
  <c r="H47" i="54"/>
  <c r="H45" i="54"/>
  <c r="H43" i="54"/>
  <c r="H41" i="54"/>
  <c r="H39" i="54"/>
  <c r="H37" i="54"/>
  <c r="H35" i="54"/>
  <c r="I42" i="54" l="1"/>
  <c r="I46" i="54"/>
  <c r="I50" i="54"/>
  <c r="H7" i="54"/>
  <c r="H17" i="54"/>
  <c r="I34" i="54"/>
  <c r="K34" i="54" s="1"/>
  <c r="H10" i="54"/>
  <c r="H21" i="54"/>
  <c r="H23" i="54"/>
  <c r="I38" i="54"/>
  <c r="K38" i="54" s="1"/>
  <c r="I54" i="54"/>
  <c r="K54" i="54" s="1"/>
  <c r="I6" i="54"/>
  <c r="K50" i="54"/>
  <c r="H11" i="54"/>
  <c r="D18" i="54"/>
  <c r="D22" i="54"/>
  <c r="H14" i="54"/>
  <c r="H25" i="54"/>
  <c r="H19" i="54"/>
  <c r="D26" i="54"/>
  <c r="D30" i="54"/>
  <c r="H18" i="54"/>
  <c r="H29" i="54"/>
  <c r="H22" i="54"/>
  <c r="H27" i="54"/>
  <c r="I58" i="54"/>
  <c r="K58" i="54" s="1"/>
  <c r="D6" i="54"/>
  <c r="K6" i="54" s="1"/>
  <c r="H31" i="54"/>
  <c r="I30" i="54" s="1"/>
  <c r="K42" i="54"/>
  <c r="D10" i="54"/>
  <c r="D14" i="54"/>
  <c r="K46" i="54"/>
  <c r="I10" i="54" l="1"/>
  <c r="I14" i="54"/>
  <c r="K14" i="54" s="1"/>
  <c r="K10" i="54"/>
  <c r="I18" i="54"/>
  <c r="K18" i="54"/>
  <c r="I26" i="54"/>
  <c r="K26" i="54" s="1"/>
  <c r="K30" i="54"/>
  <c r="I22" i="54"/>
  <c r="K22" i="54" s="1"/>
  <c r="K62" i="54" l="1"/>
  <c r="K63" i="54" s="1"/>
  <c r="E8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N4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</commentList>
</comments>
</file>

<file path=xl/sharedStrings.xml><?xml version="1.0" encoding="utf-8"?>
<sst xmlns="http://schemas.openxmlformats.org/spreadsheetml/2006/main" count="107" uniqueCount="58">
  <si>
    <t>（電気料金総価内訳書）</t>
    <rPh sb="1" eb="3">
      <t>デンキ</t>
    </rPh>
    <rPh sb="3" eb="5">
      <t>リョウキン</t>
    </rPh>
    <rPh sb="5" eb="7">
      <t>ソウカ</t>
    </rPh>
    <rPh sb="7" eb="10">
      <t>ウチワケショ</t>
    </rPh>
    <phoneticPr fontId="3"/>
  </si>
  <si>
    <t>施設名</t>
    <rPh sb="0" eb="2">
      <t>シセツ</t>
    </rPh>
    <rPh sb="2" eb="3">
      <t>メイ</t>
    </rPh>
    <phoneticPr fontId="3"/>
  </si>
  <si>
    <t>基本料金（力率100％）　</t>
  </si>
  <si>
    <t>電力使用料金</t>
    <rPh sb="0" eb="2">
      <t>デンリョク</t>
    </rPh>
    <rPh sb="2" eb="4">
      <t>シヨウ</t>
    </rPh>
    <rPh sb="4" eb="6">
      <t>リョウキン</t>
    </rPh>
    <phoneticPr fontId="3"/>
  </si>
  <si>
    <t>調整
料金</t>
    <rPh sb="0" eb="2">
      <t>チョウセイ</t>
    </rPh>
    <rPh sb="3" eb="5">
      <t>リョウキン</t>
    </rPh>
    <phoneticPr fontId="3"/>
  </si>
  <si>
    <t>合計金額
(基本料金)①＋
(電力量料金)②＋
(調整料金)③</t>
    <rPh sb="0" eb="2">
      <t>ゴウケイ</t>
    </rPh>
    <rPh sb="2" eb="4">
      <t>キンガク</t>
    </rPh>
    <rPh sb="6" eb="8">
      <t>キホン</t>
    </rPh>
    <rPh sb="8" eb="10">
      <t>リョウキン</t>
    </rPh>
    <rPh sb="15" eb="17">
      <t>デンリョク</t>
    </rPh>
    <rPh sb="17" eb="18">
      <t>リョウ</t>
    </rPh>
    <rPh sb="18" eb="20">
      <t>リョウキン</t>
    </rPh>
    <rPh sb="25" eb="27">
      <t>チョウセイ</t>
    </rPh>
    <rPh sb="27" eb="29">
      <t>リョウキン</t>
    </rPh>
    <phoneticPr fontId="3"/>
  </si>
  <si>
    <t>単価
円/kW
(B)</t>
    <rPh sb="0" eb="1">
      <t>タン</t>
    </rPh>
    <rPh sb="1" eb="2">
      <t>アタイ</t>
    </rPh>
    <rPh sb="3" eb="4">
      <t>エン</t>
    </rPh>
    <phoneticPr fontId="3"/>
  </si>
  <si>
    <t>基本料金(円)
(A)×(B)×12
月×0.85　①</t>
    <rPh sb="0" eb="2">
      <t>キホン</t>
    </rPh>
    <rPh sb="2" eb="4">
      <t>リョウキン</t>
    </rPh>
    <rPh sb="5" eb="6">
      <t>エン</t>
    </rPh>
    <rPh sb="19" eb="20">
      <t>ツキ</t>
    </rPh>
    <phoneticPr fontId="3"/>
  </si>
  <si>
    <t>区分</t>
    <rPh sb="0" eb="1">
      <t>クブン</t>
    </rPh>
    <phoneticPr fontId="3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</si>
  <si>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3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</si>
  <si>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3"/>
  </si>
  <si>
    <t>詳細
別紙
③</t>
    <rPh sb="0" eb="2">
      <t>ショウサイ</t>
    </rPh>
    <rPh sb="3" eb="5">
      <t>ベッシ</t>
    </rPh>
    <phoneticPr fontId="3"/>
  </si>
  <si>
    <t>見積金額</t>
    <rPh sb="0" eb="2">
      <t>ミツモリ</t>
    </rPh>
    <rPh sb="2" eb="4">
      <t>キンガク</t>
    </rPh>
    <phoneticPr fontId="3"/>
  </si>
  <si>
    <t>参考総価比較額
（入札金額）</t>
    <rPh sb="0" eb="2">
      <t>サンコウ</t>
    </rPh>
    <rPh sb="2" eb="4">
      <t>ソウカ</t>
    </rPh>
    <rPh sb="4" eb="6">
      <t>ヒカク</t>
    </rPh>
    <rPh sb="6" eb="7">
      <t>ガク</t>
    </rPh>
    <rPh sb="9" eb="11">
      <t>ニュウサツ</t>
    </rPh>
    <rPh sb="11" eb="13">
      <t>キンガク</t>
    </rPh>
    <phoneticPr fontId="3"/>
  </si>
  <si>
    <t>入　　　札　　　書</t>
    <rPh sb="0" eb="1">
      <t>イリ</t>
    </rPh>
    <rPh sb="4" eb="5">
      <t>サツ</t>
    </rPh>
    <rPh sb="8" eb="9">
      <t>ショ</t>
    </rPh>
    <phoneticPr fontId="3"/>
  </si>
  <si>
    <t xml:space="preserve">入 札 事 項   ： </t>
    <rPh sb="0" eb="1">
      <t>イリ</t>
    </rPh>
    <rPh sb="2" eb="3">
      <t>サツ</t>
    </rPh>
    <rPh sb="4" eb="5">
      <t>コト</t>
    </rPh>
    <rPh sb="6" eb="7">
      <t>コウ</t>
    </rPh>
    <phoneticPr fontId="3"/>
  </si>
  <si>
    <t>参考総価比較額</t>
    <rPh sb="0" eb="2">
      <t>サンコウ</t>
    </rPh>
    <rPh sb="2" eb="4">
      <t>ソウカ</t>
    </rPh>
    <rPh sb="4" eb="6">
      <t>ヒカク</t>
    </rPh>
    <rPh sb="6" eb="7">
      <t>ガク</t>
    </rPh>
    <phoneticPr fontId="3"/>
  </si>
  <si>
    <t>一金</t>
    <rPh sb="0" eb="2">
      <t>イチキン</t>
    </rPh>
    <phoneticPr fontId="3"/>
  </si>
  <si>
    <t>円也</t>
    <rPh sb="0" eb="2">
      <t>エンナリ</t>
    </rPh>
    <phoneticPr fontId="3"/>
  </si>
  <si>
    <t>上　記　の　と　お　り　入　札　し　ま　す。</t>
    <rPh sb="12" eb="13">
      <t>イリ</t>
    </rPh>
    <rPh sb="14" eb="15">
      <t>サツ</t>
    </rPh>
    <phoneticPr fontId="3"/>
  </si>
  <si>
    <t xml:space="preserve">        契約担当者</t>
    <phoneticPr fontId="3"/>
  </si>
  <si>
    <t>住　　所</t>
    <rPh sb="0" eb="1">
      <t>ジュウ</t>
    </rPh>
    <rPh sb="3" eb="4">
      <t>ショ</t>
    </rPh>
    <phoneticPr fontId="3"/>
  </si>
  <si>
    <t>氏　　名</t>
    <phoneticPr fontId="3"/>
  </si>
  <si>
    <t>印</t>
    <rPh sb="0" eb="1">
      <t>イン</t>
    </rPh>
    <phoneticPr fontId="3"/>
  </si>
  <si>
    <t xml:space="preserve">　　       </t>
    <phoneticPr fontId="3"/>
  </si>
  <si>
    <t xml:space="preserve">  注　　入札金額は，見積もった契約金額の110分の100に相当する金額を記載するものとする。</t>
    <rPh sb="5" eb="7">
      <t>ニュウサツ</t>
    </rPh>
    <phoneticPr fontId="3"/>
  </si>
  <si>
    <t>　　令和　　年　　月　　日</t>
    <rPh sb="2" eb="4">
      <t>レイワ</t>
    </rPh>
    <phoneticPr fontId="3"/>
  </si>
  <si>
    <t>参考総価比較額（入札金額）=見積金額×100÷110(小数点以下切り上げ)</t>
    <rPh sb="0" eb="2">
      <t>サンコウ</t>
    </rPh>
    <rPh sb="2" eb="3">
      <t>ソウ</t>
    </rPh>
    <rPh sb="3" eb="4">
      <t>アタイ</t>
    </rPh>
    <rPh sb="4" eb="6">
      <t>ヒカク</t>
    </rPh>
    <rPh sb="6" eb="7">
      <t>ガク</t>
    </rPh>
    <rPh sb="8" eb="10">
      <t>ニュウサツ</t>
    </rPh>
    <rPh sb="10" eb="12">
      <t>キンガク</t>
    </rPh>
    <rPh sb="14" eb="16">
      <t>ミツモリ</t>
    </rPh>
    <rPh sb="16" eb="18">
      <t>キンガク</t>
    </rPh>
    <rPh sb="27" eb="30">
      <t>ショウスウテン</t>
    </rPh>
    <rPh sb="30" eb="32">
      <t>イカ</t>
    </rPh>
    <rPh sb="32" eb="33">
      <t>キ</t>
    </rPh>
    <rPh sb="34" eb="35">
      <t>ア</t>
    </rPh>
    <phoneticPr fontId="3"/>
  </si>
  <si>
    <r>
      <t>単価
円／k</t>
    </r>
    <r>
      <rPr>
        <sz val="10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3"/>
  </si>
  <si>
    <r>
      <t>使用
電力量
k</t>
    </r>
    <r>
      <rPr>
        <sz val="10"/>
        <rFont val="ＭＳ Ｐゴシック"/>
        <family val="3"/>
        <charset val="128"/>
      </rPr>
      <t>Wh</t>
    </r>
    <rPh sb="0" eb="2">
      <t>シヨウ</t>
    </rPh>
    <rPh sb="3" eb="6">
      <t>デンリョクリョウ</t>
    </rPh>
    <phoneticPr fontId="3"/>
  </si>
  <si>
    <t>　　　　　　　　　　　鹿児島県知事　　　塩田　康一     　殿</t>
    <rPh sb="11" eb="14">
      <t>カゴシマ</t>
    </rPh>
    <rPh sb="14" eb="17">
      <t>ケンチジ</t>
    </rPh>
    <rPh sb="20" eb="22">
      <t>シオタ</t>
    </rPh>
    <rPh sb="23" eb="25">
      <t>コウイチ</t>
    </rPh>
    <rPh sb="31" eb="32">
      <t>ドノ</t>
    </rPh>
    <phoneticPr fontId="3"/>
  </si>
  <si>
    <t>令和　　年　　　月　　　日　　　上記入札金額の100分の110に相当する</t>
    <rPh sb="0" eb="2">
      <t>レイワ</t>
    </rPh>
    <rPh sb="18" eb="20">
      <t>ニュウサツ</t>
    </rPh>
    <phoneticPr fontId="3"/>
  </si>
  <si>
    <t>　　　　　　　　　　　　　　　　　 　金額で落札決定通知　　　　　　　　　　　　　　　　　　　　印　　　　　　　　　　　　　　</t>
    <rPh sb="22" eb="24">
      <t>ラクサツ</t>
    </rPh>
    <rPh sb="48" eb="49">
      <t>イン</t>
    </rPh>
    <phoneticPr fontId="3"/>
  </si>
  <si>
    <t>備考</t>
    <rPh sb="0" eb="2">
      <t>ビコウ</t>
    </rPh>
    <phoneticPr fontId="3"/>
  </si>
  <si>
    <t>契約
電力
kW (A)</t>
    <phoneticPr fontId="3"/>
  </si>
  <si>
    <t>鹿児島県有施設その６（14施設)で使用する電気</t>
  </si>
  <si>
    <t>鹿児島県有施設その６(14施設)で使用する電気</t>
    <rPh sb="17" eb="19">
      <t>シヨウ</t>
    </rPh>
    <rPh sb="21" eb="23">
      <t>デンキ</t>
    </rPh>
    <phoneticPr fontId="3"/>
  </si>
  <si>
    <t>松陽高等学校</t>
  </si>
  <si>
    <t>鶴丸高等学校</t>
  </si>
  <si>
    <t>鹿屋工業高等学校</t>
  </si>
  <si>
    <t>鹿屋農業高等学校　責善寮</t>
  </si>
  <si>
    <t>出水特別支援学校</t>
  </si>
  <si>
    <t>鹿児島特別支援学校</t>
  </si>
  <si>
    <t>加治木高等学校</t>
  </si>
  <si>
    <t>川内高等学校</t>
  </si>
  <si>
    <t>錦江湾高等学校</t>
  </si>
  <si>
    <t>市来農芸高等学校　本館</t>
  </si>
  <si>
    <t>県立図書館</t>
  </si>
  <si>
    <t>明桜館高等学校</t>
  </si>
  <si>
    <t>山川高等学校</t>
  </si>
  <si>
    <t>甲南高等学校</t>
  </si>
  <si>
    <t/>
  </si>
  <si>
    <t>夏季</t>
  </si>
  <si>
    <t>その他季</t>
  </si>
  <si>
    <t>ピーク</t>
  </si>
  <si>
    <t>夏季昼間</t>
  </si>
  <si>
    <t>その他季昼間</t>
  </si>
  <si>
    <t>夜間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</si>
</sst>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);[Red]\(#,##0.00\)"/>
    <numFmt numFmtId="177" formatCode="#,##0.00_ ;;&quot;&quot;"/>
    <numFmt numFmtId="178" formatCode="#,##0_ ;;&quot;&quot;"/>
    <numFmt numFmtId="179" formatCode="General&quot;月&quot;"/>
    <numFmt numFmtId="180" formatCode="#,###.00_ ;;&quot;&quot;"/>
    <numFmt numFmtId="181" formatCode="##,##0_ ;;&quot;&quot;"/>
    <numFmt numFmtId="182" formatCode="#,##0.00;[Red]\(#,##0.00\)"/>
    <numFmt numFmtId="183" formatCode="0_ "/>
  </numFmts>
  <fonts count="21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5" fillId="0" borderId="0"/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</cellStyleXfs>
  <cellXfs count="102">
    <xf numFmtId="0" fontId="0" fillId="0" borderId="0" xfId="0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center" wrapText="1"/>
    </xf>
    <xf numFmtId="0" fontId="7" fillId="0" borderId="2" xfId="9" quotePrefix="1" applyFont="1" applyBorder="1" applyAlignment="1">
      <alignment horizontal="center" vertical="center" wrapText="1"/>
    </xf>
    <xf numFmtId="176" fontId="7" fillId="0" borderId="2" xfId="9" applyNumberFormat="1" applyFont="1" applyBorder="1" applyAlignment="1">
      <alignment horizontal="center" vertical="center" wrapText="1"/>
    </xf>
    <xf numFmtId="177" fontId="9" fillId="0" borderId="3" xfId="3" applyNumberFormat="1" applyFont="1" applyFill="1" applyBorder="1" applyAlignment="1">
      <alignment horizontal="right" vertical="center"/>
    </xf>
    <xf numFmtId="0" fontId="8" fillId="0" borderId="1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178" fontId="8" fillId="0" borderId="3" xfId="9" applyNumberFormat="1" applyFont="1" applyBorder="1" applyAlignment="1">
      <alignment horizontal="right" vertical="center" shrinkToFit="1"/>
    </xf>
    <xf numFmtId="178" fontId="10" fillId="0" borderId="9" xfId="9" applyNumberFormat="1" applyFont="1" applyBorder="1" applyAlignment="1">
      <alignment horizontal="right" vertical="center" shrinkToFit="1"/>
    </xf>
    <xf numFmtId="0" fontId="7" fillId="0" borderId="0" xfId="9" applyFont="1" applyAlignment="1">
      <alignment wrapText="1"/>
    </xf>
    <xf numFmtId="0" fontId="13" fillId="0" borderId="0" xfId="11" applyFont="1"/>
    <xf numFmtId="0" fontId="14" fillId="0" borderId="18" xfId="11" applyFont="1" applyBorder="1"/>
    <xf numFmtId="0" fontId="14" fillId="0" borderId="0" xfId="11" applyFont="1" applyBorder="1"/>
    <xf numFmtId="0" fontId="14" fillId="0" borderId="0" xfId="11" applyFont="1" applyBorder="1" applyAlignment="1">
      <alignment horizontal="center" vertical="center"/>
    </xf>
    <xf numFmtId="0" fontId="14" fillId="0" borderId="19" xfId="11" applyFont="1" applyBorder="1"/>
    <xf numFmtId="0" fontId="15" fillId="0" borderId="18" xfId="11" applyFont="1" applyBorder="1"/>
    <xf numFmtId="0" fontId="15" fillId="0" borderId="19" xfId="11" applyFont="1" applyBorder="1"/>
    <xf numFmtId="0" fontId="15" fillId="0" borderId="0" xfId="11" applyFont="1"/>
    <xf numFmtId="0" fontId="15" fillId="0" borderId="0" xfId="11" applyFont="1" applyBorder="1" applyAlignment="1">
      <alignment horizontal="center" vertical="center"/>
    </xf>
    <xf numFmtId="0" fontId="15" fillId="0" borderId="0" xfId="11" applyFont="1" applyBorder="1" applyAlignment="1"/>
    <xf numFmtId="0" fontId="14" fillId="0" borderId="0" xfId="11" applyFont="1" applyBorder="1" applyAlignment="1"/>
    <xf numFmtId="182" fontId="11" fillId="0" borderId="0" xfId="9" applyNumberFormat="1" applyFont="1" applyBorder="1" applyAlignment="1" applyProtection="1">
      <alignment vertical="center" shrinkToFit="1"/>
      <protection locked="0"/>
    </xf>
    <xf numFmtId="0" fontId="14" fillId="0" borderId="0" xfId="11" applyFont="1" applyBorder="1" applyAlignment="1">
      <alignment horizontal="left" vertical="center"/>
    </xf>
    <xf numFmtId="0" fontId="14" fillId="0" borderId="16" xfId="11" applyFont="1" applyBorder="1"/>
    <xf numFmtId="0" fontId="14" fillId="0" borderId="4" xfId="11" applyFont="1" applyBorder="1"/>
    <xf numFmtId="0" fontId="14" fillId="0" borderId="17" xfId="11" applyFont="1" applyBorder="1"/>
    <xf numFmtId="0" fontId="13" fillId="0" borderId="18" xfId="11" applyFont="1" applyBorder="1"/>
    <xf numFmtId="0" fontId="13" fillId="0" borderId="0" xfId="11" applyFont="1" applyBorder="1"/>
    <xf numFmtId="0" fontId="13" fillId="0" borderId="19" xfId="11" applyFont="1" applyBorder="1"/>
    <xf numFmtId="0" fontId="13" fillId="0" borderId="0" xfId="11" applyFont="1" applyBorder="1" applyAlignment="1">
      <alignment horizontal="left"/>
    </xf>
    <xf numFmtId="0" fontId="13" fillId="0" borderId="1" xfId="11" applyFont="1" applyBorder="1"/>
    <xf numFmtId="0" fontId="13" fillId="0" borderId="10" xfId="11" applyFont="1" applyBorder="1"/>
    <xf numFmtId="0" fontId="13" fillId="0" borderId="15" xfId="11" applyFont="1" applyBorder="1"/>
    <xf numFmtId="0" fontId="13" fillId="0" borderId="16" xfId="11" applyFont="1" applyBorder="1"/>
    <xf numFmtId="0" fontId="13" fillId="0" borderId="4" xfId="11" applyFont="1" applyBorder="1"/>
    <xf numFmtId="0" fontId="13" fillId="0" borderId="17" xfId="11" applyFont="1" applyBorder="1"/>
    <xf numFmtId="178" fontId="8" fillId="0" borderId="2" xfId="9" applyNumberFormat="1" applyFont="1" applyBorder="1" applyAlignment="1">
      <alignment vertical="center"/>
    </xf>
    <xf numFmtId="0" fontId="9" fillId="0" borderId="2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180" fontId="8" fillId="0" borderId="2" xfId="10" applyNumberFormat="1" applyFont="1" applyBorder="1" applyAlignment="1">
      <alignment vertical="center"/>
    </xf>
    <xf numFmtId="0" fontId="7" fillId="0" borderId="2" xfId="9" applyFont="1" applyBorder="1" applyAlignment="1">
      <alignment horizontal="center" vertical="center" wrapText="1" shrinkToFit="1"/>
    </xf>
    <xf numFmtId="180" fontId="8" fillId="0" borderId="5" xfId="10" applyNumberFormat="1" applyFont="1" applyBorder="1" applyAlignment="1">
      <alignment vertical="center"/>
    </xf>
    <xf numFmtId="180" fontId="8" fillId="0" borderId="2" xfId="10" applyNumberFormat="1" applyFont="1" applyBorder="1" applyAlignment="1">
      <alignment vertical="center"/>
    </xf>
    <xf numFmtId="183" fontId="8" fillId="0" borderId="5" xfId="9" applyNumberFormat="1" applyFont="1" applyBorder="1" applyAlignment="1" applyProtection="1">
      <alignment horizontal="right" vertical="center"/>
      <protection locked="0"/>
    </xf>
    <xf numFmtId="183" fontId="8" fillId="0" borderId="2" xfId="9" applyNumberFormat="1" applyFont="1" applyBorder="1" applyAlignment="1" applyProtection="1">
      <alignment horizontal="right" vertical="center"/>
      <protection locked="0"/>
    </xf>
    <xf numFmtId="181" fontId="8" fillId="0" borderId="5" xfId="9" applyNumberFormat="1" applyFont="1" applyBorder="1" applyAlignment="1">
      <alignment horizontal="right" vertical="center"/>
    </xf>
    <xf numFmtId="181" fontId="8" fillId="0" borderId="2" xfId="9" applyNumberFormat="1" applyFont="1" applyBorder="1" applyAlignment="1">
      <alignment horizontal="right" vertical="center"/>
    </xf>
    <xf numFmtId="0" fontId="19" fillId="0" borderId="3" xfId="9" applyFont="1" applyBorder="1" applyAlignment="1">
      <alignment horizontal="left" vertical="center" wrapText="1"/>
    </xf>
    <xf numFmtId="0" fontId="19" fillId="0" borderId="13" xfId="9" applyFont="1" applyBorder="1" applyAlignment="1">
      <alignment horizontal="left" vertical="center" wrapText="1"/>
    </xf>
    <xf numFmtId="0" fontId="19" fillId="0" borderId="5" xfId="9" applyFont="1" applyBorder="1" applyAlignment="1">
      <alignment horizontal="left" vertical="center" wrapText="1"/>
    </xf>
    <xf numFmtId="0" fontId="8" fillId="0" borderId="3" xfId="9" applyFont="1" applyBorder="1" applyAlignment="1">
      <alignment horizontal="center" vertical="center" shrinkToFit="1"/>
    </xf>
    <xf numFmtId="0" fontId="10" fillId="0" borderId="11" xfId="9" applyFont="1" applyBorder="1" applyAlignment="1">
      <alignment horizontal="center" vertical="center" wrapText="1" shrinkToFit="1"/>
    </xf>
    <xf numFmtId="0" fontId="10" fillId="0" borderId="12" xfId="9" applyFont="1" applyBorder="1" applyAlignment="1">
      <alignment horizontal="center" vertical="center" shrinkToFit="1"/>
    </xf>
    <xf numFmtId="0" fontId="7" fillId="0" borderId="12" xfId="9" applyFont="1" applyBorder="1" applyAlignment="1">
      <alignment horizontal="left" vertical="center" wrapText="1"/>
    </xf>
    <xf numFmtId="0" fontId="7" fillId="0" borderId="14" xfId="9" applyFont="1" applyBorder="1" applyAlignment="1">
      <alignment horizontal="left" vertical="center" wrapText="1"/>
    </xf>
    <xf numFmtId="179" fontId="8" fillId="0" borderId="5" xfId="9" applyNumberFormat="1" applyFont="1" applyBorder="1" applyAlignment="1">
      <alignment horizontal="left" vertical="center" wrapText="1" shrinkToFit="1"/>
    </xf>
    <xf numFmtId="179" fontId="8" fillId="0" borderId="2" xfId="9" applyNumberFormat="1" applyFont="1" applyBorder="1" applyAlignment="1">
      <alignment horizontal="left" vertical="center" wrapText="1" shrinkToFit="1"/>
    </xf>
    <xf numFmtId="38" fontId="8" fillId="0" borderId="3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40" fontId="8" fillId="0" borderId="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 vertical="center"/>
    </xf>
    <xf numFmtId="40" fontId="8" fillId="0" borderId="5" xfId="2" applyNumberFormat="1" applyFont="1" applyBorder="1" applyAlignment="1">
      <alignment horizontal="center" vertical="center"/>
    </xf>
    <xf numFmtId="179" fontId="8" fillId="0" borderId="3" xfId="9" applyNumberFormat="1" applyFont="1" applyBorder="1" applyAlignment="1">
      <alignment horizontal="left" vertical="center" wrapText="1" shrinkToFit="1"/>
    </xf>
    <xf numFmtId="179" fontId="8" fillId="0" borderId="13" xfId="9" applyNumberFormat="1" applyFont="1" applyBorder="1" applyAlignment="1">
      <alignment horizontal="left" vertical="center" wrapText="1" shrinkToFit="1"/>
    </xf>
    <xf numFmtId="0" fontId="11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left" vertical="center" wrapText="1"/>
    </xf>
    <xf numFmtId="0" fontId="7" fillId="0" borderId="3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 wrapText="1" shrinkToFit="1"/>
    </xf>
    <xf numFmtId="0" fontId="13" fillId="0" borderId="0" xfId="11" applyFont="1" applyBorder="1" applyAlignment="1">
      <alignment horizontal="center"/>
    </xf>
    <xf numFmtId="0" fontId="12" fillId="0" borderId="1" xfId="11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/>
    </xf>
    <xf numFmtId="0" fontId="12" fillId="0" borderId="15" xfId="11" applyFont="1" applyBorder="1" applyAlignment="1">
      <alignment horizontal="center" vertical="center"/>
    </xf>
    <xf numFmtId="0" fontId="12" fillId="0" borderId="16" xfId="11" applyFont="1" applyBorder="1" applyAlignment="1">
      <alignment horizontal="center" vertical="center"/>
    </xf>
    <xf numFmtId="0" fontId="12" fillId="0" borderId="4" xfId="11" applyFont="1" applyBorder="1" applyAlignment="1">
      <alignment horizontal="center" vertical="center"/>
    </xf>
    <xf numFmtId="0" fontId="12" fillId="0" borderId="17" xfId="11" applyFont="1" applyBorder="1" applyAlignment="1">
      <alignment horizontal="center" vertical="center"/>
    </xf>
    <xf numFmtId="0" fontId="15" fillId="0" borderId="0" xfId="11" applyFont="1" applyBorder="1" applyAlignment="1">
      <alignment horizontal="right" vertical="center"/>
    </xf>
    <xf numFmtId="0" fontId="15" fillId="0" borderId="0" xfId="11" applyFont="1" applyBorder="1" applyAlignment="1">
      <alignment horizontal="left" vertical="center"/>
    </xf>
    <xf numFmtId="0" fontId="0" fillId="0" borderId="0" xfId="0" applyAlignment="1"/>
    <xf numFmtId="0" fontId="14" fillId="0" borderId="0" xfId="11" applyFont="1" applyBorder="1" applyAlignment="1">
      <alignment horizontal="right"/>
    </xf>
    <xf numFmtId="0" fontId="16" fillId="0" borderId="0" xfId="11" applyFont="1" applyBorder="1" applyAlignment="1">
      <alignment horizontal="center"/>
    </xf>
    <xf numFmtId="0" fontId="16" fillId="0" borderId="4" xfId="11" applyFont="1" applyBorder="1" applyAlignment="1">
      <alignment horizontal="center"/>
    </xf>
    <xf numFmtId="181" fontId="16" fillId="0" borderId="0" xfId="11" applyNumberFormat="1" applyFont="1" applyBorder="1" applyAlignment="1">
      <alignment horizontal="center"/>
    </xf>
    <xf numFmtId="181" fontId="16" fillId="0" borderId="4" xfId="11" applyNumberFormat="1" applyFont="1" applyBorder="1" applyAlignment="1">
      <alignment horizontal="center"/>
    </xf>
    <xf numFmtId="0" fontId="13" fillId="0" borderId="0" xfId="11" applyFont="1" applyBorder="1" applyAlignment="1">
      <alignment horizontal="left"/>
    </xf>
    <xf numFmtId="0" fontId="14" fillId="0" borderId="0" xfId="11" applyFont="1" applyBorder="1" applyAlignment="1">
      <alignment horizontal="left"/>
    </xf>
    <xf numFmtId="0" fontId="13" fillId="0" borderId="0" xfId="11" applyFont="1" applyAlignment="1">
      <alignment horizontal="left" vertical="center"/>
    </xf>
    <xf numFmtId="0" fontId="13" fillId="0" borderId="18" xfId="11" applyFont="1" applyBorder="1" applyAlignment="1">
      <alignment horizontal="left" vertical="center"/>
    </xf>
    <xf numFmtId="0" fontId="13" fillId="0" borderId="0" xfId="11" applyFont="1" applyBorder="1" applyAlignment="1">
      <alignment horizontal="left" vertical="center"/>
    </xf>
    <xf numFmtId="0" fontId="20" fillId="0" borderId="0" xfId="9" applyFont="1"/>
    <xf numFmtId="0" fontId="20" fillId="0" borderId="0" xfId="9" applyFont="1" applyAlignment="1">
      <alignment horizontal="right" wrapText="1"/>
    </xf>
    <xf numFmtId="38" fontId="20" fillId="0" borderId="0" xfId="9" applyNumberFormat="1" applyFont="1"/>
    <xf numFmtId="0" fontId="20" fillId="0" borderId="0" xfId="9" applyFont="1" applyAlignment="1">
      <alignment wrapText="1"/>
    </xf>
    <xf numFmtId="0" fontId="7" fillId="0" borderId="1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</cellXfs>
  <cellStyles count="12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5" xr:uid="{00000000-0005-0000-0000-000004000000}"/>
    <cellStyle name="標準 3" xfId="1" xr:uid="{00000000-0005-0000-0000-000005000000}"/>
    <cellStyle name="標準 4" xfId="6" xr:uid="{00000000-0005-0000-0000-000006000000}"/>
    <cellStyle name="標準 5" xfId="7" xr:uid="{00000000-0005-0000-0000-000007000000}"/>
    <cellStyle name="標準 8" xfId="8" xr:uid="{00000000-0005-0000-0000-000008000000}"/>
    <cellStyle name="標準_見積書様式" xfId="11" xr:uid="{00000000-0005-0000-0000-000009000000}"/>
    <cellStyle name="標準_仕様書資料" xfId="10" xr:uid="{00000000-0005-0000-0000-00000A000000}"/>
    <cellStyle name="標準_仕様書資料_電力量実績（最終）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&#12288;&#20181;&#27096;&#26360;%20(&#35373;&#35336;&#2636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  <cell r="GO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  <cell r="GO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  <cell r="GO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  <cell r="GO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  <cell r="GO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  <cell r="GO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  <cell r="GO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  <cell r="GO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  <cell r="GO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  <cell r="GO1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  <cell r="GO1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  <cell r="GO1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  <cell r="GO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  <cell r="GO18" t="str">
            <v>※ただし，令和５年度又は令和６年度に電気設備改修工事を予定しており，契約電力及び予定使用電力量の増加又は減少が見込まれる。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  <cell r="GO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  <cell r="GO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  <cell r="GO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  <cell r="GO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  <cell r="GO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  <cell r="GO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  <cell r="GO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  <cell r="GO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  <cell r="GO2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  <cell r="GO2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  <cell r="GO29" t="str">
            <v>※ただし，令和５年度に施設内の養護学校が移転し，令和６年度は契約電力及び予定使用電力量の減少が５割程度見込まれる。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  <cell r="GO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  <cell r="GO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  <cell r="GO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  <cell r="GO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  <cell r="GO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  <cell r="GO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  <cell r="GO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  <cell r="GO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  <cell r="GO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  <cell r="GO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  <cell r="GO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  <cell r="GO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  <cell r="GO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  <cell r="GO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  <cell r="GO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  <cell r="GO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  <cell r="GO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  <cell r="GO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  <cell r="GO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  <cell r="GO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  <cell r="GO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  <cell r="GO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  <cell r="GO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  <cell r="GO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  <cell r="GO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  <cell r="GO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  <cell r="GO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  <cell r="GO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  <cell r="GO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  <cell r="GO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  <cell r="GO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  <cell r="GO61" t="str">
            <v>※ただし，令和５年度又は令和６年度に電気設備改修工事を予定しており，契約電力及び予定使用電力量の増加又は減少が見込まれる。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  <cell r="GO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  <cell r="GO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  <cell r="GO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  <cell r="GO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  <cell r="GO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  <cell r="GO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  <cell r="GO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  <cell r="GO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  <cell r="GO7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  <cell r="GO7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  <cell r="GO7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  <cell r="GO7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  <cell r="GO7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  <cell r="GO7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  <cell r="GO7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  <cell r="GO7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  <cell r="GO78" t="str">
            <v>※ただし，令和５年度又は令和６年度に電気設備改修工事を予定しており，契約電力及び予定使用電力量の増加又は減少が見込まれる。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  <cell r="GO7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  <cell r="GO8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  <cell r="GO81" t="str">
            <v>※ただし，令和６年度に空調改修工事を予定しており，契約電力及び予定使用電力量の増加又は減少が見込まれる。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  <cell r="GO8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  <cell r="GO8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  <cell r="GO8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  <cell r="GO8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  <cell r="GO8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  <cell r="GO8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  <cell r="GO8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  <cell r="GO89" t="str">
            <v>※ただし，令和５年度又は令和６年度に電気設備改修工事を予定しており，契約電力及び予定使用電力量の増加又は減少が見込まれる。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  <cell r="GO9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  <cell r="GO9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  <cell r="GO9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  <cell r="GO9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  <cell r="GO9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  <cell r="GO9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  <cell r="GO96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  <cell r="GO9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  <cell r="GO9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  <cell r="GO9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  <cell r="GO100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  <cell r="GO10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  <cell r="GO10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  <cell r="GO10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  <cell r="GO10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  <cell r="GO10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  <cell r="GO10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  <cell r="GO10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  <cell r="GO10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  <cell r="GO10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  <cell r="GO1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  <cell r="GO1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  <cell r="GO1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  <cell r="GO1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  <cell r="GO114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  <cell r="GO115" t="str">
            <v>※ただし，令和５年度又は令和６年度に電気設備改修工事を予定しており，契約電力及び予定使用電力量の増加又は減少が見込まれる。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  <cell r="GO116" t="str">
            <v>※ただし，令和５年度又は令和６年度に電気設備改修工事を予定しており，契約電力及び予定使用電力量の増加又は減少が見込まれる。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  <cell r="GO1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  <cell r="GO11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  <cell r="GO1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  <cell r="GO1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  <cell r="GO1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  <cell r="GO1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  <cell r="GO1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  <cell r="GO1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  <cell r="GO1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  <cell r="GO1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  <cell r="GO127" t="str">
            <v>※ただし，令和５年度又は令和６年度に電気設備改修工事を予定しており，契約電力及び予定使用電力量の増加又は減少が見込まれる。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  <cell r="GO128" t="str">
            <v>※ただし，令和５年度又は令和６年度に電気設備改修工事を予定しており，契約電力及び予定使用電力量の増加又は減少が見込まれる。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  <cell r="GO12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  <cell r="GO1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  <cell r="GO1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  <cell r="GO1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  <cell r="GO1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  <cell r="GO1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  <cell r="GO1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  <cell r="GO1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  <cell r="GO1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  <cell r="GO1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  <cell r="GO1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  <cell r="GO1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  <cell r="GO1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  <cell r="GO1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  <cell r="GO1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  <cell r="GO1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  <cell r="GO1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  <cell r="GO1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  <cell r="GO1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  <cell r="GO1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  <cell r="GO1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  <cell r="GO1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  <cell r="GO1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  <cell r="GO1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  <cell r="GO1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  <cell r="GO1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  <cell r="GO1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  <cell r="GO1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  <cell r="GO1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  <cell r="GO1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  <cell r="GO1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  <cell r="GO1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  <cell r="GO16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  <cell r="GO1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  <cell r="GO1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  <cell r="GO1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  <cell r="GO1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  <cell r="GO1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  <cell r="GO1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  <cell r="GO1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  <cell r="GO1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</sheetData>
      <sheetData sheetId="1"/>
      <sheetData sheetId="2">
        <row r="1">
          <cell r="AN1">
            <v>2</v>
          </cell>
        </row>
      </sheetData>
      <sheetData sheetId="3"/>
      <sheetData sheetId="4"/>
      <sheetData sheetId="5"/>
      <sheetData sheetId="6"/>
      <sheetData sheetId="7">
        <row r="1">
          <cell r="AN1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DC86-CE8A-47D0-A9D4-70E4A55C16BB}">
  <sheetPr codeName="Sheet62">
    <tabColor rgb="FFFFFF00"/>
    <pageSetUpPr fitToPage="1"/>
  </sheetPr>
  <dimension ref="A1:L68"/>
  <sheetViews>
    <sheetView tabSelected="1" view="pageBreakPreview" zoomScaleNormal="10" zoomScaleSheetLayoutView="100" workbookViewId="0">
      <selection activeCell="F47" sqref="F47"/>
    </sheetView>
  </sheetViews>
  <sheetFormatPr defaultRowHeight="10.5" customHeight="1" x14ac:dyDescent="0.2"/>
  <cols>
    <col min="1" max="1" width="14.26953125" style="11" customWidth="1"/>
    <col min="2" max="2" width="6.6328125" style="1" customWidth="1"/>
    <col min="3" max="3" width="7.453125" style="1" customWidth="1"/>
    <col min="4" max="4" width="12" style="1" customWidth="1"/>
    <col min="5" max="5" width="11.90625" style="1" customWidth="1"/>
    <col min="6" max="7" width="7.90625" style="1" customWidth="1"/>
    <col min="8" max="8" width="11" style="1" customWidth="1"/>
    <col min="9" max="9" width="12.08984375" style="1" customWidth="1"/>
    <col min="10" max="10" width="5.6328125" style="1" customWidth="1"/>
    <col min="11" max="11" width="15.6328125" style="1" customWidth="1"/>
    <col min="12" max="12" width="9.90625" style="1" customWidth="1"/>
    <col min="13" max="13" width="14.6328125" style="1" bestFit="1" customWidth="1"/>
    <col min="14" max="14" width="8.7265625" style="1"/>
    <col min="15" max="15" width="10.08984375" style="1" bestFit="1" customWidth="1"/>
    <col min="16" max="16" width="13.6328125" style="1" bestFit="1" customWidth="1"/>
    <col min="17" max="19" width="8.7265625" style="1"/>
    <col min="20" max="20" width="27.7265625" style="1" bestFit="1" customWidth="1"/>
    <col min="21" max="230" width="8.7265625" style="1"/>
    <col min="231" max="231" width="14.26953125" style="1" customWidth="1"/>
    <col min="232" max="232" width="6.6328125" style="1" customWidth="1"/>
    <col min="233" max="233" width="7.453125" style="1" customWidth="1"/>
    <col min="234" max="234" width="12" style="1" customWidth="1"/>
    <col min="235" max="235" width="11.90625" style="1" customWidth="1"/>
    <col min="236" max="237" width="7.90625" style="1" customWidth="1"/>
    <col min="238" max="239" width="11" style="1" customWidth="1"/>
    <col min="240" max="240" width="5.6328125" style="1" customWidth="1"/>
    <col min="241" max="241" width="15.6328125" style="1" customWidth="1"/>
    <col min="242" max="242" width="13.6328125" style="1" bestFit="1" customWidth="1"/>
    <col min="243" max="243" width="14.6328125" style="1" bestFit="1" customWidth="1"/>
    <col min="244" max="244" width="8.7265625" style="1"/>
    <col min="245" max="245" width="10.08984375" style="1" bestFit="1" customWidth="1"/>
    <col min="246" max="246" width="13.6328125" style="1" bestFit="1" customWidth="1"/>
    <col min="247" max="249" width="8.7265625" style="1"/>
    <col min="250" max="261" width="7.90625" style="1" customWidth="1"/>
    <col min="262" max="486" width="8.7265625" style="1"/>
    <col min="487" max="487" width="14.26953125" style="1" customWidth="1"/>
    <col min="488" max="488" width="6.6328125" style="1" customWidth="1"/>
    <col min="489" max="489" width="7.453125" style="1" customWidth="1"/>
    <col min="490" max="490" width="12" style="1" customWidth="1"/>
    <col min="491" max="491" width="11.90625" style="1" customWidth="1"/>
    <col min="492" max="493" width="7.90625" style="1" customWidth="1"/>
    <col min="494" max="495" width="11" style="1" customWidth="1"/>
    <col min="496" max="496" width="5.6328125" style="1" customWidth="1"/>
    <col min="497" max="497" width="15.6328125" style="1" customWidth="1"/>
    <col min="498" max="498" width="13.6328125" style="1" bestFit="1" customWidth="1"/>
    <col min="499" max="499" width="14.6328125" style="1" bestFit="1" customWidth="1"/>
    <col min="500" max="500" width="8.7265625" style="1"/>
    <col min="501" max="501" width="10.08984375" style="1" bestFit="1" customWidth="1"/>
    <col min="502" max="502" width="13.6328125" style="1" bestFit="1" customWidth="1"/>
    <col min="503" max="505" width="8.7265625" style="1"/>
    <col min="506" max="517" width="7.90625" style="1" customWidth="1"/>
    <col min="518" max="742" width="8.7265625" style="1"/>
    <col min="743" max="743" width="14.26953125" style="1" customWidth="1"/>
    <col min="744" max="744" width="6.6328125" style="1" customWidth="1"/>
    <col min="745" max="745" width="7.453125" style="1" customWidth="1"/>
    <col min="746" max="746" width="12" style="1" customWidth="1"/>
    <col min="747" max="747" width="11.90625" style="1" customWidth="1"/>
    <col min="748" max="749" width="7.90625" style="1" customWidth="1"/>
    <col min="750" max="751" width="11" style="1" customWidth="1"/>
    <col min="752" max="752" width="5.6328125" style="1" customWidth="1"/>
    <col min="753" max="753" width="15.6328125" style="1" customWidth="1"/>
    <col min="754" max="754" width="13.6328125" style="1" bestFit="1" customWidth="1"/>
    <col min="755" max="755" width="14.6328125" style="1" bestFit="1" customWidth="1"/>
    <col min="756" max="756" width="8.7265625" style="1"/>
    <col min="757" max="757" width="10.08984375" style="1" bestFit="1" customWidth="1"/>
    <col min="758" max="758" width="13.6328125" style="1" bestFit="1" customWidth="1"/>
    <col min="759" max="761" width="8.7265625" style="1"/>
    <col min="762" max="773" width="7.90625" style="1" customWidth="1"/>
    <col min="774" max="998" width="8.7265625" style="1"/>
    <col min="999" max="999" width="14.26953125" style="1" customWidth="1"/>
    <col min="1000" max="1000" width="6.6328125" style="1" customWidth="1"/>
    <col min="1001" max="1001" width="7.453125" style="1" customWidth="1"/>
    <col min="1002" max="1002" width="12" style="1" customWidth="1"/>
    <col min="1003" max="1003" width="11.90625" style="1" customWidth="1"/>
    <col min="1004" max="1005" width="7.90625" style="1" customWidth="1"/>
    <col min="1006" max="1007" width="11" style="1" customWidth="1"/>
    <col min="1008" max="1008" width="5.6328125" style="1" customWidth="1"/>
    <col min="1009" max="1009" width="15.6328125" style="1" customWidth="1"/>
    <col min="1010" max="1010" width="13.6328125" style="1" bestFit="1" customWidth="1"/>
    <col min="1011" max="1011" width="14.6328125" style="1" bestFit="1" customWidth="1"/>
    <col min="1012" max="1012" width="8.7265625" style="1"/>
    <col min="1013" max="1013" width="10.08984375" style="1" bestFit="1" customWidth="1"/>
    <col min="1014" max="1014" width="13.6328125" style="1" bestFit="1" customWidth="1"/>
    <col min="1015" max="1017" width="8.7265625" style="1"/>
    <col min="1018" max="1029" width="7.90625" style="1" customWidth="1"/>
    <col min="1030" max="1254" width="8.7265625" style="1"/>
    <col min="1255" max="1255" width="14.26953125" style="1" customWidth="1"/>
    <col min="1256" max="1256" width="6.6328125" style="1" customWidth="1"/>
    <col min="1257" max="1257" width="7.453125" style="1" customWidth="1"/>
    <col min="1258" max="1258" width="12" style="1" customWidth="1"/>
    <col min="1259" max="1259" width="11.90625" style="1" customWidth="1"/>
    <col min="1260" max="1261" width="7.90625" style="1" customWidth="1"/>
    <col min="1262" max="1263" width="11" style="1" customWidth="1"/>
    <col min="1264" max="1264" width="5.6328125" style="1" customWidth="1"/>
    <col min="1265" max="1265" width="15.6328125" style="1" customWidth="1"/>
    <col min="1266" max="1266" width="13.6328125" style="1" bestFit="1" customWidth="1"/>
    <col min="1267" max="1267" width="14.6328125" style="1" bestFit="1" customWidth="1"/>
    <col min="1268" max="1268" width="8.7265625" style="1"/>
    <col min="1269" max="1269" width="10.08984375" style="1" bestFit="1" customWidth="1"/>
    <col min="1270" max="1270" width="13.6328125" style="1" bestFit="1" customWidth="1"/>
    <col min="1271" max="1273" width="8.7265625" style="1"/>
    <col min="1274" max="1285" width="7.90625" style="1" customWidth="1"/>
    <col min="1286" max="1510" width="8.7265625" style="1"/>
    <col min="1511" max="1511" width="14.26953125" style="1" customWidth="1"/>
    <col min="1512" max="1512" width="6.6328125" style="1" customWidth="1"/>
    <col min="1513" max="1513" width="7.453125" style="1" customWidth="1"/>
    <col min="1514" max="1514" width="12" style="1" customWidth="1"/>
    <col min="1515" max="1515" width="11.90625" style="1" customWidth="1"/>
    <col min="1516" max="1517" width="7.90625" style="1" customWidth="1"/>
    <col min="1518" max="1519" width="11" style="1" customWidth="1"/>
    <col min="1520" max="1520" width="5.6328125" style="1" customWidth="1"/>
    <col min="1521" max="1521" width="15.6328125" style="1" customWidth="1"/>
    <col min="1522" max="1522" width="13.6328125" style="1" bestFit="1" customWidth="1"/>
    <col min="1523" max="1523" width="14.6328125" style="1" bestFit="1" customWidth="1"/>
    <col min="1524" max="1524" width="8.7265625" style="1"/>
    <col min="1525" max="1525" width="10.08984375" style="1" bestFit="1" customWidth="1"/>
    <col min="1526" max="1526" width="13.6328125" style="1" bestFit="1" customWidth="1"/>
    <col min="1527" max="1529" width="8.7265625" style="1"/>
    <col min="1530" max="1541" width="7.90625" style="1" customWidth="1"/>
    <col min="1542" max="1766" width="8.7265625" style="1"/>
    <col min="1767" max="1767" width="14.26953125" style="1" customWidth="1"/>
    <col min="1768" max="1768" width="6.6328125" style="1" customWidth="1"/>
    <col min="1769" max="1769" width="7.453125" style="1" customWidth="1"/>
    <col min="1770" max="1770" width="12" style="1" customWidth="1"/>
    <col min="1771" max="1771" width="11.90625" style="1" customWidth="1"/>
    <col min="1772" max="1773" width="7.90625" style="1" customWidth="1"/>
    <col min="1774" max="1775" width="11" style="1" customWidth="1"/>
    <col min="1776" max="1776" width="5.6328125" style="1" customWidth="1"/>
    <col min="1777" max="1777" width="15.6328125" style="1" customWidth="1"/>
    <col min="1778" max="1778" width="13.6328125" style="1" bestFit="1" customWidth="1"/>
    <col min="1779" max="1779" width="14.6328125" style="1" bestFit="1" customWidth="1"/>
    <col min="1780" max="1780" width="8.7265625" style="1"/>
    <col min="1781" max="1781" width="10.08984375" style="1" bestFit="1" customWidth="1"/>
    <col min="1782" max="1782" width="13.6328125" style="1" bestFit="1" customWidth="1"/>
    <col min="1783" max="1785" width="8.7265625" style="1"/>
    <col min="1786" max="1797" width="7.90625" style="1" customWidth="1"/>
    <col min="1798" max="2022" width="8.7265625" style="1"/>
    <col min="2023" max="2023" width="14.26953125" style="1" customWidth="1"/>
    <col min="2024" max="2024" width="6.6328125" style="1" customWidth="1"/>
    <col min="2025" max="2025" width="7.453125" style="1" customWidth="1"/>
    <col min="2026" max="2026" width="12" style="1" customWidth="1"/>
    <col min="2027" max="2027" width="11.90625" style="1" customWidth="1"/>
    <col min="2028" max="2029" width="7.90625" style="1" customWidth="1"/>
    <col min="2030" max="2031" width="11" style="1" customWidth="1"/>
    <col min="2032" max="2032" width="5.6328125" style="1" customWidth="1"/>
    <col min="2033" max="2033" width="15.6328125" style="1" customWidth="1"/>
    <col min="2034" max="2034" width="13.6328125" style="1" bestFit="1" customWidth="1"/>
    <col min="2035" max="2035" width="14.6328125" style="1" bestFit="1" customWidth="1"/>
    <col min="2036" max="2036" width="8.7265625" style="1"/>
    <col min="2037" max="2037" width="10.08984375" style="1" bestFit="1" customWidth="1"/>
    <col min="2038" max="2038" width="13.6328125" style="1" bestFit="1" customWidth="1"/>
    <col min="2039" max="2041" width="8.7265625" style="1"/>
    <col min="2042" max="2053" width="7.90625" style="1" customWidth="1"/>
    <col min="2054" max="2278" width="8.7265625" style="1"/>
    <col min="2279" max="2279" width="14.26953125" style="1" customWidth="1"/>
    <col min="2280" max="2280" width="6.6328125" style="1" customWidth="1"/>
    <col min="2281" max="2281" width="7.453125" style="1" customWidth="1"/>
    <col min="2282" max="2282" width="12" style="1" customWidth="1"/>
    <col min="2283" max="2283" width="11.90625" style="1" customWidth="1"/>
    <col min="2284" max="2285" width="7.90625" style="1" customWidth="1"/>
    <col min="2286" max="2287" width="11" style="1" customWidth="1"/>
    <col min="2288" max="2288" width="5.6328125" style="1" customWidth="1"/>
    <col min="2289" max="2289" width="15.6328125" style="1" customWidth="1"/>
    <col min="2290" max="2290" width="13.6328125" style="1" bestFit="1" customWidth="1"/>
    <col min="2291" max="2291" width="14.6328125" style="1" bestFit="1" customWidth="1"/>
    <col min="2292" max="2292" width="8.7265625" style="1"/>
    <col min="2293" max="2293" width="10.08984375" style="1" bestFit="1" customWidth="1"/>
    <col min="2294" max="2294" width="13.6328125" style="1" bestFit="1" customWidth="1"/>
    <col min="2295" max="2297" width="8.7265625" style="1"/>
    <col min="2298" max="2309" width="7.90625" style="1" customWidth="1"/>
    <col min="2310" max="2534" width="8.7265625" style="1"/>
    <col min="2535" max="2535" width="14.26953125" style="1" customWidth="1"/>
    <col min="2536" max="2536" width="6.6328125" style="1" customWidth="1"/>
    <col min="2537" max="2537" width="7.453125" style="1" customWidth="1"/>
    <col min="2538" max="2538" width="12" style="1" customWidth="1"/>
    <col min="2539" max="2539" width="11.90625" style="1" customWidth="1"/>
    <col min="2540" max="2541" width="7.90625" style="1" customWidth="1"/>
    <col min="2542" max="2543" width="11" style="1" customWidth="1"/>
    <col min="2544" max="2544" width="5.6328125" style="1" customWidth="1"/>
    <col min="2545" max="2545" width="15.6328125" style="1" customWidth="1"/>
    <col min="2546" max="2546" width="13.6328125" style="1" bestFit="1" customWidth="1"/>
    <col min="2547" max="2547" width="14.6328125" style="1" bestFit="1" customWidth="1"/>
    <col min="2548" max="2548" width="8.7265625" style="1"/>
    <col min="2549" max="2549" width="10.08984375" style="1" bestFit="1" customWidth="1"/>
    <col min="2550" max="2550" width="13.6328125" style="1" bestFit="1" customWidth="1"/>
    <col min="2551" max="2553" width="8.7265625" style="1"/>
    <col min="2554" max="2565" width="7.90625" style="1" customWidth="1"/>
    <col min="2566" max="2790" width="8.7265625" style="1"/>
    <col min="2791" max="2791" width="14.26953125" style="1" customWidth="1"/>
    <col min="2792" max="2792" width="6.6328125" style="1" customWidth="1"/>
    <col min="2793" max="2793" width="7.453125" style="1" customWidth="1"/>
    <col min="2794" max="2794" width="12" style="1" customWidth="1"/>
    <col min="2795" max="2795" width="11.90625" style="1" customWidth="1"/>
    <col min="2796" max="2797" width="7.90625" style="1" customWidth="1"/>
    <col min="2798" max="2799" width="11" style="1" customWidth="1"/>
    <col min="2800" max="2800" width="5.6328125" style="1" customWidth="1"/>
    <col min="2801" max="2801" width="15.6328125" style="1" customWidth="1"/>
    <col min="2802" max="2802" width="13.6328125" style="1" bestFit="1" customWidth="1"/>
    <col min="2803" max="2803" width="14.6328125" style="1" bestFit="1" customWidth="1"/>
    <col min="2804" max="2804" width="8.7265625" style="1"/>
    <col min="2805" max="2805" width="10.08984375" style="1" bestFit="1" customWidth="1"/>
    <col min="2806" max="2806" width="13.6328125" style="1" bestFit="1" customWidth="1"/>
    <col min="2807" max="2809" width="8.7265625" style="1"/>
    <col min="2810" max="2821" width="7.90625" style="1" customWidth="1"/>
    <col min="2822" max="3046" width="8.7265625" style="1"/>
    <col min="3047" max="3047" width="14.26953125" style="1" customWidth="1"/>
    <col min="3048" max="3048" width="6.6328125" style="1" customWidth="1"/>
    <col min="3049" max="3049" width="7.453125" style="1" customWidth="1"/>
    <col min="3050" max="3050" width="12" style="1" customWidth="1"/>
    <col min="3051" max="3051" width="11.90625" style="1" customWidth="1"/>
    <col min="3052" max="3053" width="7.90625" style="1" customWidth="1"/>
    <col min="3054" max="3055" width="11" style="1" customWidth="1"/>
    <col min="3056" max="3056" width="5.6328125" style="1" customWidth="1"/>
    <col min="3057" max="3057" width="15.6328125" style="1" customWidth="1"/>
    <col min="3058" max="3058" width="13.6328125" style="1" bestFit="1" customWidth="1"/>
    <col min="3059" max="3059" width="14.6328125" style="1" bestFit="1" customWidth="1"/>
    <col min="3060" max="3060" width="8.7265625" style="1"/>
    <col min="3061" max="3061" width="10.08984375" style="1" bestFit="1" customWidth="1"/>
    <col min="3062" max="3062" width="13.6328125" style="1" bestFit="1" customWidth="1"/>
    <col min="3063" max="3065" width="8.7265625" style="1"/>
    <col min="3066" max="3077" width="7.90625" style="1" customWidth="1"/>
    <col min="3078" max="3302" width="8.7265625" style="1"/>
    <col min="3303" max="3303" width="14.26953125" style="1" customWidth="1"/>
    <col min="3304" max="3304" width="6.6328125" style="1" customWidth="1"/>
    <col min="3305" max="3305" width="7.453125" style="1" customWidth="1"/>
    <col min="3306" max="3306" width="12" style="1" customWidth="1"/>
    <col min="3307" max="3307" width="11.90625" style="1" customWidth="1"/>
    <col min="3308" max="3309" width="7.90625" style="1" customWidth="1"/>
    <col min="3310" max="3311" width="11" style="1" customWidth="1"/>
    <col min="3312" max="3312" width="5.6328125" style="1" customWidth="1"/>
    <col min="3313" max="3313" width="15.6328125" style="1" customWidth="1"/>
    <col min="3314" max="3314" width="13.6328125" style="1" bestFit="1" customWidth="1"/>
    <col min="3315" max="3315" width="14.6328125" style="1" bestFit="1" customWidth="1"/>
    <col min="3316" max="3316" width="8.7265625" style="1"/>
    <col min="3317" max="3317" width="10.08984375" style="1" bestFit="1" customWidth="1"/>
    <col min="3318" max="3318" width="13.6328125" style="1" bestFit="1" customWidth="1"/>
    <col min="3319" max="3321" width="8.7265625" style="1"/>
    <col min="3322" max="3333" width="7.90625" style="1" customWidth="1"/>
    <col min="3334" max="3558" width="8.7265625" style="1"/>
    <col min="3559" max="3559" width="14.26953125" style="1" customWidth="1"/>
    <col min="3560" max="3560" width="6.6328125" style="1" customWidth="1"/>
    <col min="3561" max="3561" width="7.453125" style="1" customWidth="1"/>
    <col min="3562" max="3562" width="12" style="1" customWidth="1"/>
    <col min="3563" max="3563" width="11.90625" style="1" customWidth="1"/>
    <col min="3564" max="3565" width="7.90625" style="1" customWidth="1"/>
    <col min="3566" max="3567" width="11" style="1" customWidth="1"/>
    <col min="3568" max="3568" width="5.6328125" style="1" customWidth="1"/>
    <col min="3569" max="3569" width="15.6328125" style="1" customWidth="1"/>
    <col min="3570" max="3570" width="13.6328125" style="1" bestFit="1" customWidth="1"/>
    <col min="3571" max="3571" width="14.6328125" style="1" bestFit="1" customWidth="1"/>
    <col min="3572" max="3572" width="8.7265625" style="1"/>
    <col min="3573" max="3573" width="10.08984375" style="1" bestFit="1" customWidth="1"/>
    <col min="3574" max="3574" width="13.6328125" style="1" bestFit="1" customWidth="1"/>
    <col min="3575" max="3577" width="8.7265625" style="1"/>
    <col min="3578" max="3589" width="7.90625" style="1" customWidth="1"/>
    <col min="3590" max="3814" width="8.7265625" style="1"/>
    <col min="3815" max="3815" width="14.26953125" style="1" customWidth="1"/>
    <col min="3816" max="3816" width="6.6328125" style="1" customWidth="1"/>
    <col min="3817" max="3817" width="7.453125" style="1" customWidth="1"/>
    <col min="3818" max="3818" width="12" style="1" customWidth="1"/>
    <col min="3819" max="3819" width="11.90625" style="1" customWidth="1"/>
    <col min="3820" max="3821" width="7.90625" style="1" customWidth="1"/>
    <col min="3822" max="3823" width="11" style="1" customWidth="1"/>
    <col min="3824" max="3824" width="5.6328125" style="1" customWidth="1"/>
    <col min="3825" max="3825" width="15.6328125" style="1" customWidth="1"/>
    <col min="3826" max="3826" width="13.6328125" style="1" bestFit="1" customWidth="1"/>
    <col min="3827" max="3827" width="14.6328125" style="1" bestFit="1" customWidth="1"/>
    <col min="3828" max="3828" width="8.7265625" style="1"/>
    <col min="3829" max="3829" width="10.08984375" style="1" bestFit="1" customWidth="1"/>
    <col min="3830" max="3830" width="13.6328125" style="1" bestFit="1" customWidth="1"/>
    <col min="3831" max="3833" width="8.7265625" style="1"/>
    <col min="3834" max="3845" width="7.90625" style="1" customWidth="1"/>
    <col min="3846" max="4070" width="8.7265625" style="1"/>
    <col min="4071" max="4071" width="14.26953125" style="1" customWidth="1"/>
    <col min="4072" max="4072" width="6.6328125" style="1" customWidth="1"/>
    <col min="4073" max="4073" width="7.453125" style="1" customWidth="1"/>
    <col min="4074" max="4074" width="12" style="1" customWidth="1"/>
    <col min="4075" max="4075" width="11.90625" style="1" customWidth="1"/>
    <col min="4076" max="4077" width="7.90625" style="1" customWidth="1"/>
    <col min="4078" max="4079" width="11" style="1" customWidth="1"/>
    <col min="4080" max="4080" width="5.6328125" style="1" customWidth="1"/>
    <col min="4081" max="4081" width="15.6328125" style="1" customWidth="1"/>
    <col min="4082" max="4082" width="13.6328125" style="1" bestFit="1" customWidth="1"/>
    <col min="4083" max="4083" width="14.6328125" style="1" bestFit="1" customWidth="1"/>
    <col min="4084" max="4084" width="8.7265625" style="1"/>
    <col min="4085" max="4085" width="10.08984375" style="1" bestFit="1" customWidth="1"/>
    <col min="4086" max="4086" width="13.6328125" style="1" bestFit="1" customWidth="1"/>
    <col min="4087" max="4089" width="8.7265625" style="1"/>
    <col min="4090" max="4101" width="7.90625" style="1" customWidth="1"/>
    <col min="4102" max="4326" width="8.7265625" style="1"/>
    <col min="4327" max="4327" width="14.26953125" style="1" customWidth="1"/>
    <col min="4328" max="4328" width="6.6328125" style="1" customWidth="1"/>
    <col min="4329" max="4329" width="7.453125" style="1" customWidth="1"/>
    <col min="4330" max="4330" width="12" style="1" customWidth="1"/>
    <col min="4331" max="4331" width="11.90625" style="1" customWidth="1"/>
    <col min="4332" max="4333" width="7.90625" style="1" customWidth="1"/>
    <col min="4334" max="4335" width="11" style="1" customWidth="1"/>
    <col min="4336" max="4336" width="5.6328125" style="1" customWidth="1"/>
    <col min="4337" max="4337" width="15.6328125" style="1" customWidth="1"/>
    <col min="4338" max="4338" width="13.6328125" style="1" bestFit="1" customWidth="1"/>
    <col min="4339" max="4339" width="14.6328125" style="1" bestFit="1" customWidth="1"/>
    <col min="4340" max="4340" width="8.7265625" style="1"/>
    <col min="4341" max="4341" width="10.08984375" style="1" bestFit="1" customWidth="1"/>
    <col min="4342" max="4342" width="13.6328125" style="1" bestFit="1" customWidth="1"/>
    <col min="4343" max="4345" width="8.7265625" style="1"/>
    <col min="4346" max="4357" width="7.90625" style="1" customWidth="1"/>
    <col min="4358" max="4582" width="8.7265625" style="1"/>
    <col min="4583" max="4583" width="14.26953125" style="1" customWidth="1"/>
    <col min="4584" max="4584" width="6.6328125" style="1" customWidth="1"/>
    <col min="4585" max="4585" width="7.453125" style="1" customWidth="1"/>
    <col min="4586" max="4586" width="12" style="1" customWidth="1"/>
    <col min="4587" max="4587" width="11.90625" style="1" customWidth="1"/>
    <col min="4588" max="4589" width="7.90625" style="1" customWidth="1"/>
    <col min="4590" max="4591" width="11" style="1" customWidth="1"/>
    <col min="4592" max="4592" width="5.6328125" style="1" customWidth="1"/>
    <col min="4593" max="4593" width="15.6328125" style="1" customWidth="1"/>
    <col min="4594" max="4594" width="13.6328125" style="1" bestFit="1" customWidth="1"/>
    <col min="4595" max="4595" width="14.6328125" style="1" bestFit="1" customWidth="1"/>
    <col min="4596" max="4596" width="8.7265625" style="1"/>
    <col min="4597" max="4597" width="10.08984375" style="1" bestFit="1" customWidth="1"/>
    <col min="4598" max="4598" width="13.6328125" style="1" bestFit="1" customWidth="1"/>
    <col min="4599" max="4601" width="8.7265625" style="1"/>
    <col min="4602" max="4613" width="7.90625" style="1" customWidth="1"/>
    <col min="4614" max="4838" width="8.7265625" style="1"/>
    <col min="4839" max="4839" width="14.26953125" style="1" customWidth="1"/>
    <col min="4840" max="4840" width="6.6328125" style="1" customWidth="1"/>
    <col min="4841" max="4841" width="7.453125" style="1" customWidth="1"/>
    <col min="4842" max="4842" width="12" style="1" customWidth="1"/>
    <col min="4843" max="4843" width="11.90625" style="1" customWidth="1"/>
    <col min="4844" max="4845" width="7.90625" style="1" customWidth="1"/>
    <col min="4846" max="4847" width="11" style="1" customWidth="1"/>
    <col min="4848" max="4848" width="5.6328125" style="1" customWidth="1"/>
    <col min="4849" max="4849" width="15.6328125" style="1" customWidth="1"/>
    <col min="4850" max="4850" width="13.6328125" style="1" bestFit="1" customWidth="1"/>
    <col min="4851" max="4851" width="14.6328125" style="1" bestFit="1" customWidth="1"/>
    <col min="4852" max="4852" width="8.7265625" style="1"/>
    <col min="4853" max="4853" width="10.08984375" style="1" bestFit="1" customWidth="1"/>
    <col min="4854" max="4854" width="13.6328125" style="1" bestFit="1" customWidth="1"/>
    <col min="4855" max="4857" width="8.7265625" style="1"/>
    <col min="4858" max="4869" width="7.90625" style="1" customWidth="1"/>
    <col min="4870" max="5094" width="8.7265625" style="1"/>
    <col min="5095" max="5095" width="14.26953125" style="1" customWidth="1"/>
    <col min="5096" max="5096" width="6.6328125" style="1" customWidth="1"/>
    <col min="5097" max="5097" width="7.453125" style="1" customWidth="1"/>
    <col min="5098" max="5098" width="12" style="1" customWidth="1"/>
    <col min="5099" max="5099" width="11.90625" style="1" customWidth="1"/>
    <col min="5100" max="5101" width="7.90625" style="1" customWidth="1"/>
    <col min="5102" max="5103" width="11" style="1" customWidth="1"/>
    <col min="5104" max="5104" width="5.6328125" style="1" customWidth="1"/>
    <col min="5105" max="5105" width="15.6328125" style="1" customWidth="1"/>
    <col min="5106" max="5106" width="13.6328125" style="1" bestFit="1" customWidth="1"/>
    <col min="5107" max="5107" width="14.6328125" style="1" bestFit="1" customWidth="1"/>
    <col min="5108" max="5108" width="8.7265625" style="1"/>
    <col min="5109" max="5109" width="10.08984375" style="1" bestFit="1" customWidth="1"/>
    <col min="5110" max="5110" width="13.6328125" style="1" bestFit="1" customWidth="1"/>
    <col min="5111" max="5113" width="8.7265625" style="1"/>
    <col min="5114" max="5125" width="7.90625" style="1" customWidth="1"/>
    <col min="5126" max="5350" width="8.7265625" style="1"/>
    <col min="5351" max="5351" width="14.26953125" style="1" customWidth="1"/>
    <col min="5352" max="5352" width="6.6328125" style="1" customWidth="1"/>
    <col min="5353" max="5353" width="7.453125" style="1" customWidth="1"/>
    <col min="5354" max="5354" width="12" style="1" customWidth="1"/>
    <col min="5355" max="5355" width="11.90625" style="1" customWidth="1"/>
    <col min="5356" max="5357" width="7.90625" style="1" customWidth="1"/>
    <col min="5358" max="5359" width="11" style="1" customWidth="1"/>
    <col min="5360" max="5360" width="5.6328125" style="1" customWidth="1"/>
    <col min="5361" max="5361" width="15.6328125" style="1" customWidth="1"/>
    <col min="5362" max="5362" width="13.6328125" style="1" bestFit="1" customWidth="1"/>
    <col min="5363" max="5363" width="14.6328125" style="1" bestFit="1" customWidth="1"/>
    <col min="5364" max="5364" width="8.7265625" style="1"/>
    <col min="5365" max="5365" width="10.08984375" style="1" bestFit="1" customWidth="1"/>
    <col min="5366" max="5366" width="13.6328125" style="1" bestFit="1" customWidth="1"/>
    <col min="5367" max="5369" width="8.7265625" style="1"/>
    <col min="5370" max="5381" width="7.90625" style="1" customWidth="1"/>
    <col min="5382" max="5606" width="8.7265625" style="1"/>
    <col min="5607" max="5607" width="14.26953125" style="1" customWidth="1"/>
    <col min="5608" max="5608" width="6.6328125" style="1" customWidth="1"/>
    <col min="5609" max="5609" width="7.453125" style="1" customWidth="1"/>
    <col min="5610" max="5610" width="12" style="1" customWidth="1"/>
    <col min="5611" max="5611" width="11.90625" style="1" customWidth="1"/>
    <col min="5612" max="5613" width="7.90625" style="1" customWidth="1"/>
    <col min="5614" max="5615" width="11" style="1" customWidth="1"/>
    <col min="5616" max="5616" width="5.6328125" style="1" customWidth="1"/>
    <col min="5617" max="5617" width="15.6328125" style="1" customWidth="1"/>
    <col min="5618" max="5618" width="13.6328125" style="1" bestFit="1" customWidth="1"/>
    <col min="5619" max="5619" width="14.6328125" style="1" bestFit="1" customWidth="1"/>
    <col min="5620" max="5620" width="8.7265625" style="1"/>
    <col min="5621" max="5621" width="10.08984375" style="1" bestFit="1" customWidth="1"/>
    <col min="5622" max="5622" width="13.6328125" style="1" bestFit="1" customWidth="1"/>
    <col min="5623" max="5625" width="8.7265625" style="1"/>
    <col min="5626" max="5637" width="7.90625" style="1" customWidth="1"/>
    <col min="5638" max="5862" width="8.7265625" style="1"/>
    <col min="5863" max="5863" width="14.26953125" style="1" customWidth="1"/>
    <col min="5864" max="5864" width="6.6328125" style="1" customWidth="1"/>
    <col min="5865" max="5865" width="7.453125" style="1" customWidth="1"/>
    <col min="5866" max="5866" width="12" style="1" customWidth="1"/>
    <col min="5867" max="5867" width="11.90625" style="1" customWidth="1"/>
    <col min="5868" max="5869" width="7.90625" style="1" customWidth="1"/>
    <col min="5870" max="5871" width="11" style="1" customWidth="1"/>
    <col min="5872" max="5872" width="5.6328125" style="1" customWidth="1"/>
    <col min="5873" max="5873" width="15.6328125" style="1" customWidth="1"/>
    <col min="5874" max="5874" width="13.6328125" style="1" bestFit="1" customWidth="1"/>
    <col min="5875" max="5875" width="14.6328125" style="1" bestFit="1" customWidth="1"/>
    <col min="5876" max="5876" width="8.7265625" style="1"/>
    <col min="5877" max="5877" width="10.08984375" style="1" bestFit="1" customWidth="1"/>
    <col min="5878" max="5878" width="13.6328125" style="1" bestFit="1" customWidth="1"/>
    <col min="5879" max="5881" width="8.7265625" style="1"/>
    <col min="5882" max="5893" width="7.90625" style="1" customWidth="1"/>
    <col min="5894" max="6118" width="8.7265625" style="1"/>
    <col min="6119" max="6119" width="14.26953125" style="1" customWidth="1"/>
    <col min="6120" max="6120" width="6.6328125" style="1" customWidth="1"/>
    <col min="6121" max="6121" width="7.453125" style="1" customWidth="1"/>
    <col min="6122" max="6122" width="12" style="1" customWidth="1"/>
    <col min="6123" max="6123" width="11.90625" style="1" customWidth="1"/>
    <col min="6124" max="6125" width="7.90625" style="1" customWidth="1"/>
    <col min="6126" max="6127" width="11" style="1" customWidth="1"/>
    <col min="6128" max="6128" width="5.6328125" style="1" customWidth="1"/>
    <col min="6129" max="6129" width="15.6328125" style="1" customWidth="1"/>
    <col min="6130" max="6130" width="13.6328125" style="1" bestFit="1" customWidth="1"/>
    <col min="6131" max="6131" width="14.6328125" style="1" bestFit="1" customWidth="1"/>
    <col min="6132" max="6132" width="8.7265625" style="1"/>
    <col min="6133" max="6133" width="10.08984375" style="1" bestFit="1" customWidth="1"/>
    <col min="6134" max="6134" width="13.6328125" style="1" bestFit="1" customWidth="1"/>
    <col min="6135" max="6137" width="8.7265625" style="1"/>
    <col min="6138" max="6149" width="7.90625" style="1" customWidth="1"/>
    <col min="6150" max="6374" width="8.7265625" style="1"/>
    <col min="6375" max="6375" width="14.26953125" style="1" customWidth="1"/>
    <col min="6376" max="6376" width="6.6328125" style="1" customWidth="1"/>
    <col min="6377" max="6377" width="7.453125" style="1" customWidth="1"/>
    <col min="6378" max="6378" width="12" style="1" customWidth="1"/>
    <col min="6379" max="6379" width="11.90625" style="1" customWidth="1"/>
    <col min="6380" max="6381" width="7.90625" style="1" customWidth="1"/>
    <col min="6382" max="6383" width="11" style="1" customWidth="1"/>
    <col min="6384" max="6384" width="5.6328125" style="1" customWidth="1"/>
    <col min="6385" max="6385" width="15.6328125" style="1" customWidth="1"/>
    <col min="6386" max="6386" width="13.6328125" style="1" bestFit="1" customWidth="1"/>
    <col min="6387" max="6387" width="14.6328125" style="1" bestFit="1" customWidth="1"/>
    <col min="6388" max="6388" width="8.7265625" style="1"/>
    <col min="6389" max="6389" width="10.08984375" style="1" bestFit="1" customWidth="1"/>
    <col min="6390" max="6390" width="13.6328125" style="1" bestFit="1" customWidth="1"/>
    <col min="6391" max="6393" width="8.7265625" style="1"/>
    <col min="6394" max="6405" width="7.90625" style="1" customWidth="1"/>
    <col min="6406" max="6630" width="8.7265625" style="1"/>
    <col min="6631" max="6631" width="14.26953125" style="1" customWidth="1"/>
    <col min="6632" max="6632" width="6.6328125" style="1" customWidth="1"/>
    <col min="6633" max="6633" width="7.453125" style="1" customWidth="1"/>
    <col min="6634" max="6634" width="12" style="1" customWidth="1"/>
    <col min="6635" max="6635" width="11.90625" style="1" customWidth="1"/>
    <col min="6636" max="6637" width="7.90625" style="1" customWidth="1"/>
    <col min="6638" max="6639" width="11" style="1" customWidth="1"/>
    <col min="6640" max="6640" width="5.6328125" style="1" customWidth="1"/>
    <col min="6641" max="6641" width="15.6328125" style="1" customWidth="1"/>
    <col min="6642" max="6642" width="13.6328125" style="1" bestFit="1" customWidth="1"/>
    <col min="6643" max="6643" width="14.6328125" style="1" bestFit="1" customWidth="1"/>
    <col min="6644" max="6644" width="8.7265625" style="1"/>
    <col min="6645" max="6645" width="10.08984375" style="1" bestFit="1" customWidth="1"/>
    <col min="6646" max="6646" width="13.6328125" style="1" bestFit="1" customWidth="1"/>
    <col min="6647" max="6649" width="8.7265625" style="1"/>
    <col min="6650" max="6661" width="7.90625" style="1" customWidth="1"/>
    <col min="6662" max="6886" width="8.7265625" style="1"/>
    <col min="6887" max="6887" width="14.26953125" style="1" customWidth="1"/>
    <col min="6888" max="6888" width="6.6328125" style="1" customWidth="1"/>
    <col min="6889" max="6889" width="7.453125" style="1" customWidth="1"/>
    <col min="6890" max="6890" width="12" style="1" customWidth="1"/>
    <col min="6891" max="6891" width="11.90625" style="1" customWidth="1"/>
    <col min="6892" max="6893" width="7.90625" style="1" customWidth="1"/>
    <col min="6894" max="6895" width="11" style="1" customWidth="1"/>
    <col min="6896" max="6896" width="5.6328125" style="1" customWidth="1"/>
    <col min="6897" max="6897" width="15.6328125" style="1" customWidth="1"/>
    <col min="6898" max="6898" width="13.6328125" style="1" bestFit="1" customWidth="1"/>
    <col min="6899" max="6899" width="14.6328125" style="1" bestFit="1" customWidth="1"/>
    <col min="6900" max="6900" width="8.7265625" style="1"/>
    <col min="6901" max="6901" width="10.08984375" style="1" bestFit="1" customWidth="1"/>
    <col min="6902" max="6902" width="13.6328125" style="1" bestFit="1" customWidth="1"/>
    <col min="6903" max="6905" width="8.7265625" style="1"/>
    <col min="6906" max="6917" width="7.90625" style="1" customWidth="1"/>
    <col min="6918" max="7142" width="8.7265625" style="1"/>
    <col min="7143" max="7143" width="14.26953125" style="1" customWidth="1"/>
    <col min="7144" max="7144" width="6.6328125" style="1" customWidth="1"/>
    <col min="7145" max="7145" width="7.453125" style="1" customWidth="1"/>
    <col min="7146" max="7146" width="12" style="1" customWidth="1"/>
    <col min="7147" max="7147" width="11.90625" style="1" customWidth="1"/>
    <col min="7148" max="7149" width="7.90625" style="1" customWidth="1"/>
    <col min="7150" max="7151" width="11" style="1" customWidth="1"/>
    <col min="7152" max="7152" width="5.6328125" style="1" customWidth="1"/>
    <col min="7153" max="7153" width="15.6328125" style="1" customWidth="1"/>
    <col min="7154" max="7154" width="13.6328125" style="1" bestFit="1" customWidth="1"/>
    <col min="7155" max="7155" width="14.6328125" style="1" bestFit="1" customWidth="1"/>
    <col min="7156" max="7156" width="8.7265625" style="1"/>
    <col min="7157" max="7157" width="10.08984375" style="1" bestFit="1" customWidth="1"/>
    <col min="7158" max="7158" width="13.6328125" style="1" bestFit="1" customWidth="1"/>
    <col min="7159" max="7161" width="8.7265625" style="1"/>
    <col min="7162" max="7173" width="7.90625" style="1" customWidth="1"/>
    <col min="7174" max="7398" width="8.7265625" style="1"/>
    <col min="7399" max="7399" width="14.26953125" style="1" customWidth="1"/>
    <col min="7400" max="7400" width="6.6328125" style="1" customWidth="1"/>
    <col min="7401" max="7401" width="7.453125" style="1" customWidth="1"/>
    <col min="7402" max="7402" width="12" style="1" customWidth="1"/>
    <col min="7403" max="7403" width="11.90625" style="1" customWidth="1"/>
    <col min="7404" max="7405" width="7.90625" style="1" customWidth="1"/>
    <col min="7406" max="7407" width="11" style="1" customWidth="1"/>
    <col min="7408" max="7408" width="5.6328125" style="1" customWidth="1"/>
    <col min="7409" max="7409" width="15.6328125" style="1" customWidth="1"/>
    <col min="7410" max="7410" width="13.6328125" style="1" bestFit="1" customWidth="1"/>
    <col min="7411" max="7411" width="14.6328125" style="1" bestFit="1" customWidth="1"/>
    <col min="7412" max="7412" width="8.7265625" style="1"/>
    <col min="7413" max="7413" width="10.08984375" style="1" bestFit="1" customWidth="1"/>
    <col min="7414" max="7414" width="13.6328125" style="1" bestFit="1" customWidth="1"/>
    <col min="7415" max="7417" width="8.7265625" style="1"/>
    <col min="7418" max="7429" width="7.90625" style="1" customWidth="1"/>
    <col min="7430" max="7654" width="8.7265625" style="1"/>
    <col min="7655" max="7655" width="14.26953125" style="1" customWidth="1"/>
    <col min="7656" max="7656" width="6.6328125" style="1" customWidth="1"/>
    <col min="7657" max="7657" width="7.453125" style="1" customWidth="1"/>
    <col min="7658" max="7658" width="12" style="1" customWidth="1"/>
    <col min="7659" max="7659" width="11.90625" style="1" customWidth="1"/>
    <col min="7660" max="7661" width="7.90625" style="1" customWidth="1"/>
    <col min="7662" max="7663" width="11" style="1" customWidth="1"/>
    <col min="7664" max="7664" width="5.6328125" style="1" customWidth="1"/>
    <col min="7665" max="7665" width="15.6328125" style="1" customWidth="1"/>
    <col min="7666" max="7666" width="13.6328125" style="1" bestFit="1" customWidth="1"/>
    <col min="7667" max="7667" width="14.6328125" style="1" bestFit="1" customWidth="1"/>
    <col min="7668" max="7668" width="8.7265625" style="1"/>
    <col min="7669" max="7669" width="10.08984375" style="1" bestFit="1" customWidth="1"/>
    <col min="7670" max="7670" width="13.6328125" style="1" bestFit="1" customWidth="1"/>
    <col min="7671" max="7673" width="8.7265625" style="1"/>
    <col min="7674" max="7685" width="7.90625" style="1" customWidth="1"/>
    <col min="7686" max="7910" width="8.7265625" style="1"/>
    <col min="7911" max="7911" width="14.26953125" style="1" customWidth="1"/>
    <col min="7912" max="7912" width="6.6328125" style="1" customWidth="1"/>
    <col min="7913" max="7913" width="7.453125" style="1" customWidth="1"/>
    <col min="7914" max="7914" width="12" style="1" customWidth="1"/>
    <col min="7915" max="7915" width="11.90625" style="1" customWidth="1"/>
    <col min="7916" max="7917" width="7.90625" style="1" customWidth="1"/>
    <col min="7918" max="7919" width="11" style="1" customWidth="1"/>
    <col min="7920" max="7920" width="5.6328125" style="1" customWidth="1"/>
    <col min="7921" max="7921" width="15.6328125" style="1" customWidth="1"/>
    <col min="7922" max="7922" width="13.6328125" style="1" bestFit="1" customWidth="1"/>
    <col min="7923" max="7923" width="14.6328125" style="1" bestFit="1" customWidth="1"/>
    <col min="7924" max="7924" width="8.7265625" style="1"/>
    <col min="7925" max="7925" width="10.08984375" style="1" bestFit="1" customWidth="1"/>
    <col min="7926" max="7926" width="13.6328125" style="1" bestFit="1" customWidth="1"/>
    <col min="7927" max="7929" width="8.7265625" style="1"/>
    <col min="7930" max="7941" width="7.90625" style="1" customWidth="1"/>
    <col min="7942" max="8166" width="8.7265625" style="1"/>
    <col min="8167" max="8167" width="14.26953125" style="1" customWidth="1"/>
    <col min="8168" max="8168" width="6.6328125" style="1" customWidth="1"/>
    <col min="8169" max="8169" width="7.453125" style="1" customWidth="1"/>
    <col min="8170" max="8170" width="12" style="1" customWidth="1"/>
    <col min="8171" max="8171" width="11.90625" style="1" customWidth="1"/>
    <col min="8172" max="8173" width="7.90625" style="1" customWidth="1"/>
    <col min="8174" max="8175" width="11" style="1" customWidth="1"/>
    <col min="8176" max="8176" width="5.6328125" style="1" customWidth="1"/>
    <col min="8177" max="8177" width="15.6328125" style="1" customWidth="1"/>
    <col min="8178" max="8178" width="13.6328125" style="1" bestFit="1" customWidth="1"/>
    <col min="8179" max="8179" width="14.6328125" style="1" bestFit="1" customWidth="1"/>
    <col min="8180" max="8180" width="8.7265625" style="1"/>
    <col min="8181" max="8181" width="10.08984375" style="1" bestFit="1" customWidth="1"/>
    <col min="8182" max="8182" width="13.6328125" style="1" bestFit="1" customWidth="1"/>
    <col min="8183" max="8185" width="8.7265625" style="1"/>
    <col min="8186" max="8197" width="7.90625" style="1" customWidth="1"/>
    <col min="8198" max="8422" width="8.7265625" style="1"/>
    <col min="8423" max="8423" width="14.26953125" style="1" customWidth="1"/>
    <col min="8424" max="8424" width="6.6328125" style="1" customWidth="1"/>
    <col min="8425" max="8425" width="7.453125" style="1" customWidth="1"/>
    <col min="8426" max="8426" width="12" style="1" customWidth="1"/>
    <col min="8427" max="8427" width="11.90625" style="1" customWidth="1"/>
    <col min="8428" max="8429" width="7.90625" style="1" customWidth="1"/>
    <col min="8430" max="8431" width="11" style="1" customWidth="1"/>
    <col min="8432" max="8432" width="5.6328125" style="1" customWidth="1"/>
    <col min="8433" max="8433" width="15.6328125" style="1" customWidth="1"/>
    <col min="8434" max="8434" width="13.6328125" style="1" bestFit="1" customWidth="1"/>
    <col min="8435" max="8435" width="14.6328125" style="1" bestFit="1" customWidth="1"/>
    <col min="8436" max="8436" width="8.7265625" style="1"/>
    <col min="8437" max="8437" width="10.08984375" style="1" bestFit="1" customWidth="1"/>
    <col min="8438" max="8438" width="13.6328125" style="1" bestFit="1" customWidth="1"/>
    <col min="8439" max="8441" width="8.7265625" style="1"/>
    <col min="8442" max="8453" width="7.90625" style="1" customWidth="1"/>
    <col min="8454" max="8678" width="8.7265625" style="1"/>
    <col min="8679" max="8679" width="14.26953125" style="1" customWidth="1"/>
    <col min="8680" max="8680" width="6.6328125" style="1" customWidth="1"/>
    <col min="8681" max="8681" width="7.453125" style="1" customWidth="1"/>
    <col min="8682" max="8682" width="12" style="1" customWidth="1"/>
    <col min="8683" max="8683" width="11.90625" style="1" customWidth="1"/>
    <col min="8684" max="8685" width="7.90625" style="1" customWidth="1"/>
    <col min="8686" max="8687" width="11" style="1" customWidth="1"/>
    <col min="8688" max="8688" width="5.6328125" style="1" customWidth="1"/>
    <col min="8689" max="8689" width="15.6328125" style="1" customWidth="1"/>
    <col min="8690" max="8690" width="13.6328125" style="1" bestFit="1" customWidth="1"/>
    <col min="8691" max="8691" width="14.6328125" style="1" bestFit="1" customWidth="1"/>
    <col min="8692" max="8692" width="8.7265625" style="1"/>
    <col min="8693" max="8693" width="10.08984375" style="1" bestFit="1" customWidth="1"/>
    <col min="8694" max="8694" width="13.6328125" style="1" bestFit="1" customWidth="1"/>
    <col min="8695" max="8697" width="8.7265625" style="1"/>
    <col min="8698" max="8709" width="7.90625" style="1" customWidth="1"/>
    <col min="8710" max="8934" width="8.7265625" style="1"/>
    <col min="8935" max="8935" width="14.26953125" style="1" customWidth="1"/>
    <col min="8936" max="8936" width="6.6328125" style="1" customWidth="1"/>
    <col min="8937" max="8937" width="7.453125" style="1" customWidth="1"/>
    <col min="8938" max="8938" width="12" style="1" customWidth="1"/>
    <col min="8939" max="8939" width="11.90625" style="1" customWidth="1"/>
    <col min="8940" max="8941" width="7.90625" style="1" customWidth="1"/>
    <col min="8942" max="8943" width="11" style="1" customWidth="1"/>
    <col min="8944" max="8944" width="5.6328125" style="1" customWidth="1"/>
    <col min="8945" max="8945" width="15.6328125" style="1" customWidth="1"/>
    <col min="8946" max="8946" width="13.6328125" style="1" bestFit="1" customWidth="1"/>
    <col min="8947" max="8947" width="14.6328125" style="1" bestFit="1" customWidth="1"/>
    <col min="8948" max="8948" width="8.7265625" style="1"/>
    <col min="8949" max="8949" width="10.08984375" style="1" bestFit="1" customWidth="1"/>
    <col min="8950" max="8950" width="13.6328125" style="1" bestFit="1" customWidth="1"/>
    <col min="8951" max="8953" width="8.7265625" style="1"/>
    <col min="8954" max="8965" width="7.90625" style="1" customWidth="1"/>
    <col min="8966" max="9190" width="8.7265625" style="1"/>
    <col min="9191" max="9191" width="14.26953125" style="1" customWidth="1"/>
    <col min="9192" max="9192" width="6.6328125" style="1" customWidth="1"/>
    <col min="9193" max="9193" width="7.453125" style="1" customWidth="1"/>
    <col min="9194" max="9194" width="12" style="1" customWidth="1"/>
    <col min="9195" max="9195" width="11.90625" style="1" customWidth="1"/>
    <col min="9196" max="9197" width="7.90625" style="1" customWidth="1"/>
    <col min="9198" max="9199" width="11" style="1" customWidth="1"/>
    <col min="9200" max="9200" width="5.6328125" style="1" customWidth="1"/>
    <col min="9201" max="9201" width="15.6328125" style="1" customWidth="1"/>
    <col min="9202" max="9202" width="13.6328125" style="1" bestFit="1" customWidth="1"/>
    <col min="9203" max="9203" width="14.6328125" style="1" bestFit="1" customWidth="1"/>
    <col min="9204" max="9204" width="8.7265625" style="1"/>
    <col min="9205" max="9205" width="10.08984375" style="1" bestFit="1" customWidth="1"/>
    <col min="9206" max="9206" width="13.6328125" style="1" bestFit="1" customWidth="1"/>
    <col min="9207" max="9209" width="8.7265625" style="1"/>
    <col min="9210" max="9221" width="7.90625" style="1" customWidth="1"/>
    <col min="9222" max="9446" width="8.7265625" style="1"/>
    <col min="9447" max="9447" width="14.26953125" style="1" customWidth="1"/>
    <col min="9448" max="9448" width="6.6328125" style="1" customWidth="1"/>
    <col min="9449" max="9449" width="7.453125" style="1" customWidth="1"/>
    <col min="9450" max="9450" width="12" style="1" customWidth="1"/>
    <col min="9451" max="9451" width="11.90625" style="1" customWidth="1"/>
    <col min="9452" max="9453" width="7.90625" style="1" customWidth="1"/>
    <col min="9454" max="9455" width="11" style="1" customWidth="1"/>
    <col min="9456" max="9456" width="5.6328125" style="1" customWidth="1"/>
    <col min="9457" max="9457" width="15.6328125" style="1" customWidth="1"/>
    <col min="9458" max="9458" width="13.6328125" style="1" bestFit="1" customWidth="1"/>
    <col min="9459" max="9459" width="14.6328125" style="1" bestFit="1" customWidth="1"/>
    <col min="9460" max="9460" width="8.7265625" style="1"/>
    <col min="9461" max="9461" width="10.08984375" style="1" bestFit="1" customWidth="1"/>
    <col min="9462" max="9462" width="13.6328125" style="1" bestFit="1" customWidth="1"/>
    <col min="9463" max="9465" width="8.7265625" style="1"/>
    <col min="9466" max="9477" width="7.90625" style="1" customWidth="1"/>
    <col min="9478" max="9702" width="8.7265625" style="1"/>
    <col min="9703" max="9703" width="14.26953125" style="1" customWidth="1"/>
    <col min="9704" max="9704" width="6.6328125" style="1" customWidth="1"/>
    <col min="9705" max="9705" width="7.453125" style="1" customWidth="1"/>
    <col min="9706" max="9706" width="12" style="1" customWidth="1"/>
    <col min="9707" max="9707" width="11.90625" style="1" customWidth="1"/>
    <col min="9708" max="9709" width="7.90625" style="1" customWidth="1"/>
    <col min="9710" max="9711" width="11" style="1" customWidth="1"/>
    <col min="9712" max="9712" width="5.6328125" style="1" customWidth="1"/>
    <col min="9713" max="9713" width="15.6328125" style="1" customWidth="1"/>
    <col min="9714" max="9714" width="13.6328125" style="1" bestFit="1" customWidth="1"/>
    <col min="9715" max="9715" width="14.6328125" style="1" bestFit="1" customWidth="1"/>
    <col min="9716" max="9716" width="8.7265625" style="1"/>
    <col min="9717" max="9717" width="10.08984375" style="1" bestFit="1" customWidth="1"/>
    <col min="9718" max="9718" width="13.6328125" style="1" bestFit="1" customWidth="1"/>
    <col min="9719" max="9721" width="8.7265625" style="1"/>
    <col min="9722" max="9733" width="7.90625" style="1" customWidth="1"/>
    <col min="9734" max="9958" width="8.7265625" style="1"/>
    <col min="9959" max="9959" width="14.26953125" style="1" customWidth="1"/>
    <col min="9960" max="9960" width="6.6328125" style="1" customWidth="1"/>
    <col min="9961" max="9961" width="7.453125" style="1" customWidth="1"/>
    <col min="9962" max="9962" width="12" style="1" customWidth="1"/>
    <col min="9963" max="9963" width="11.90625" style="1" customWidth="1"/>
    <col min="9964" max="9965" width="7.90625" style="1" customWidth="1"/>
    <col min="9966" max="9967" width="11" style="1" customWidth="1"/>
    <col min="9968" max="9968" width="5.6328125" style="1" customWidth="1"/>
    <col min="9969" max="9969" width="15.6328125" style="1" customWidth="1"/>
    <col min="9970" max="9970" width="13.6328125" style="1" bestFit="1" customWidth="1"/>
    <col min="9971" max="9971" width="14.6328125" style="1" bestFit="1" customWidth="1"/>
    <col min="9972" max="9972" width="8.7265625" style="1"/>
    <col min="9973" max="9973" width="10.08984375" style="1" bestFit="1" customWidth="1"/>
    <col min="9974" max="9974" width="13.6328125" style="1" bestFit="1" customWidth="1"/>
    <col min="9975" max="9977" width="8.7265625" style="1"/>
    <col min="9978" max="9989" width="7.90625" style="1" customWidth="1"/>
    <col min="9990" max="10214" width="8.7265625" style="1"/>
    <col min="10215" max="10215" width="14.26953125" style="1" customWidth="1"/>
    <col min="10216" max="10216" width="6.6328125" style="1" customWidth="1"/>
    <col min="10217" max="10217" width="7.453125" style="1" customWidth="1"/>
    <col min="10218" max="10218" width="12" style="1" customWidth="1"/>
    <col min="10219" max="10219" width="11.90625" style="1" customWidth="1"/>
    <col min="10220" max="10221" width="7.90625" style="1" customWidth="1"/>
    <col min="10222" max="10223" width="11" style="1" customWidth="1"/>
    <col min="10224" max="10224" width="5.6328125" style="1" customWidth="1"/>
    <col min="10225" max="10225" width="15.6328125" style="1" customWidth="1"/>
    <col min="10226" max="10226" width="13.6328125" style="1" bestFit="1" customWidth="1"/>
    <col min="10227" max="10227" width="14.6328125" style="1" bestFit="1" customWidth="1"/>
    <col min="10228" max="10228" width="8.7265625" style="1"/>
    <col min="10229" max="10229" width="10.08984375" style="1" bestFit="1" customWidth="1"/>
    <col min="10230" max="10230" width="13.6328125" style="1" bestFit="1" customWidth="1"/>
    <col min="10231" max="10233" width="8.7265625" style="1"/>
    <col min="10234" max="10245" width="7.90625" style="1" customWidth="1"/>
    <col min="10246" max="10470" width="8.7265625" style="1"/>
    <col min="10471" max="10471" width="14.26953125" style="1" customWidth="1"/>
    <col min="10472" max="10472" width="6.6328125" style="1" customWidth="1"/>
    <col min="10473" max="10473" width="7.453125" style="1" customWidth="1"/>
    <col min="10474" max="10474" width="12" style="1" customWidth="1"/>
    <col min="10475" max="10475" width="11.90625" style="1" customWidth="1"/>
    <col min="10476" max="10477" width="7.90625" style="1" customWidth="1"/>
    <col min="10478" max="10479" width="11" style="1" customWidth="1"/>
    <col min="10480" max="10480" width="5.6328125" style="1" customWidth="1"/>
    <col min="10481" max="10481" width="15.6328125" style="1" customWidth="1"/>
    <col min="10482" max="10482" width="13.6328125" style="1" bestFit="1" customWidth="1"/>
    <col min="10483" max="10483" width="14.6328125" style="1" bestFit="1" customWidth="1"/>
    <col min="10484" max="10484" width="8.7265625" style="1"/>
    <col min="10485" max="10485" width="10.08984375" style="1" bestFit="1" customWidth="1"/>
    <col min="10486" max="10486" width="13.6328125" style="1" bestFit="1" customWidth="1"/>
    <col min="10487" max="10489" width="8.7265625" style="1"/>
    <col min="10490" max="10501" width="7.90625" style="1" customWidth="1"/>
    <col min="10502" max="10726" width="8.7265625" style="1"/>
    <col min="10727" max="10727" width="14.26953125" style="1" customWidth="1"/>
    <col min="10728" max="10728" width="6.6328125" style="1" customWidth="1"/>
    <col min="10729" max="10729" width="7.453125" style="1" customWidth="1"/>
    <col min="10730" max="10730" width="12" style="1" customWidth="1"/>
    <col min="10731" max="10731" width="11.90625" style="1" customWidth="1"/>
    <col min="10732" max="10733" width="7.90625" style="1" customWidth="1"/>
    <col min="10734" max="10735" width="11" style="1" customWidth="1"/>
    <col min="10736" max="10736" width="5.6328125" style="1" customWidth="1"/>
    <col min="10737" max="10737" width="15.6328125" style="1" customWidth="1"/>
    <col min="10738" max="10738" width="13.6328125" style="1" bestFit="1" customWidth="1"/>
    <col min="10739" max="10739" width="14.6328125" style="1" bestFit="1" customWidth="1"/>
    <col min="10740" max="10740" width="8.7265625" style="1"/>
    <col min="10741" max="10741" width="10.08984375" style="1" bestFit="1" customWidth="1"/>
    <col min="10742" max="10742" width="13.6328125" style="1" bestFit="1" customWidth="1"/>
    <col min="10743" max="10745" width="8.7265625" style="1"/>
    <col min="10746" max="10757" width="7.90625" style="1" customWidth="1"/>
    <col min="10758" max="10982" width="8.7265625" style="1"/>
    <col min="10983" max="10983" width="14.26953125" style="1" customWidth="1"/>
    <col min="10984" max="10984" width="6.6328125" style="1" customWidth="1"/>
    <col min="10985" max="10985" width="7.453125" style="1" customWidth="1"/>
    <col min="10986" max="10986" width="12" style="1" customWidth="1"/>
    <col min="10987" max="10987" width="11.90625" style="1" customWidth="1"/>
    <col min="10988" max="10989" width="7.90625" style="1" customWidth="1"/>
    <col min="10990" max="10991" width="11" style="1" customWidth="1"/>
    <col min="10992" max="10992" width="5.6328125" style="1" customWidth="1"/>
    <col min="10993" max="10993" width="15.6328125" style="1" customWidth="1"/>
    <col min="10994" max="10994" width="13.6328125" style="1" bestFit="1" customWidth="1"/>
    <col min="10995" max="10995" width="14.6328125" style="1" bestFit="1" customWidth="1"/>
    <col min="10996" max="10996" width="8.7265625" style="1"/>
    <col min="10997" max="10997" width="10.08984375" style="1" bestFit="1" customWidth="1"/>
    <col min="10998" max="10998" width="13.6328125" style="1" bestFit="1" customWidth="1"/>
    <col min="10999" max="11001" width="8.7265625" style="1"/>
    <col min="11002" max="11013" width="7.90625" style="1" customWidth="1"/>
    <col min="11014" max="11238" width="8.7265625" style="1"/>
    <col min="11239" max="11239" width="14.26953125" style="1" customWidth="1"/>
    <col min="11240" max="11240" width="6.6328125" style="1" customWidth="1"/>
    <col min="11241" max="11241" width="7.453125" style="1" customWidth="1"/>
    <col min="11242" max="11242" width="12" style="1" customWidth="1"/>
    <col min="11243" max="11243" width="11.90625" style="1" customWidth="1"/>
    <col min="11244" max="11245" width="7.90625" style="1" customWidth="1"/>
    <col min="11246" max="11247" width="11" style="1" customWidth="1"/>
    <col min="11248" max="11248" width="5.6328125" style="1" customWidth="1"/>
    <col min="11249" max="11249" width="15.6328125" style="1" customWidth="1"/>
    <col min="11250" max="11250" width="13.6328125" style="1" bestFit="1" customWidth="1"/>
    <col min="11251" max="11251" width="14.6328125" style="1" bestFit="1" customWidth="1"/>
    <col min="11252" max="11252" width="8.7265625" style="1"/>
    <col min="11253" max="11253" width="10.08984375" style="1" bestFit="1" customWidth="1"/>
    <col min="11254" max="11254" width="13.6328125" style="1" bestFit="1" customWidth="1"/>
    <col min="11255" max="11257" width="8.7265625" style="1"/>
    <col min="11258" max="11269" width="7.90625" style="1" customWidth="1"/>
    <col min="11270" max="11494" width="8.7265625" style="1"/>
    <col min="11495" max="11495" width="14.26953125" style="1" customWidth="1"/>
    <col min="11496" max="11496" width="6.6328125" style="1" customWidth="1"/>
    <col min="11497" max="11497" width="7.453125" style="1" customWidth="1"/>
    <col min="11498" max="11498" width="12" style="1" customWidth="1"/>
    <col min="11499" max="11499" width="11.90625" style="1" customWidth="1"/>
    <col min="11500" max="11501" width="7.90625" style="1" customWidth="1"/>
    <col min="11502" max="11503" width="11" style="1" customWidth="1"/>
    <col min="11504" max="11504" width="5.6328125" style="1" customWidth="1"/>
    <col min="11505" max="11505" width="15.6328125" style="1" customWidth="1"/>
    <col min="11506" max="11506" width="13.6328125" style="1" bestFit="1" customWidth="1"/>
    <col min="11507" max="11507" width="14.6328125" style="1" bestFit="1" customWidth="1"/>
    <col min="11508" max="11508" width="8.7265625" style="1"/>
    <col min="11509" max="11509" width="10.08984375" style="1" bestFit="1" customWidth="1"/>
    <col min="11510" max="11510" width="13.6328125" style="1" bestFit="1" customWidth="1"/>
    <col min="11511" max="11513" width="8.7265625" style="1"/>
    <col min="11514" max="11525" width="7.90625" style="1" customWidth="1"/>
    <col min="11526" max="11750" width="8.7265625" style="1"/>
    <col min="11751" max="11751" width="14.26953125" style="1" customWidth="1"/>
    <col min="11752" max="11752" width="6.6328125" style="1" customWidth="1"/>
    <col min="11753" max="11753" width="7.453125" style="1" customWidth="1"/>
    <col min="11754" max="11754" width="12" style="1" customWidth="1"/>
    <col min="11755" max="11755" width="11.90625" style="1" customWidth="1"/>
    <col min="11756" max="11757" width="7.90625" style="1" customWidth="1"/>
    <col min="11758" max="11759" width="11" style="1" customWidth="1"/>
    <col min="11760" max="11760" width="5.6328125" style="1" customWidth="1"/>
    <col min="11761" max="11761" width="15.6328125" style="1" customWidth="1"/>
    <col min="11762" max="11762" width="13.6328125" style="1" bestFit="1" customWidth="1"/>
    <col min="11763" max="11763" width="14.6328125" style="1" bestFit="1" customWidth="1"/>
    <col min="11764" max="11764" width="8.7265625" style="1"/>
    <col min="11765" max="11765" width="10.08984375" style="1" bestFit="1" customWidth="1"/>
    <col min="11766" max="11766" width="13.6328125" style="1" bestFit="1" customWidth="1"/>
    <col min="11767" max="11769" width="8.7265625" style="1"/>
    <col min="11770" max="11781" width="7.90625" style="1" customWidth="1"/>
    <col min="11782" max="12006" width="8.7265625" style="1"/>
    <col min="12007" max="12007" width="14.26953125" style="1" customWidth="1"/>
    <col min="12008" max="12008" width="6.6328125" style="1" customWidth="1"/>
    <col min="12009" max="12009" width="7.453125" style="1" customWidth="1"/>
    <col min="12010" max="12010" width="12" style="1" customWidth="1"/>
    <col min="12011" max="12011" width="11.90625" style="1" customWidth="1"/>
    <col min="12012" max="12013" width="7.90625" style="1" customWidth="1"/>
    <col min="12014" max="12015" width="11" style="1" customWidth="1"/>
    <col min="12016" max="12016" width="5.6328125" style="1" customWidth="1"/>
    <col min="12017" max="12017" width="15.6328125" style="1" customWidth="1"/>
    <col min="12018" max="12018" width="13.6328125" style="1" bestFit="1" customWidth="1"/>
    <col min="12019" max="12019" width="14.6328125" style="1" bestFit="1" customWidth="1"/>
    <col min="12020" max="12020" width="8.7265625" style="1"/>
    <col min="12021" max="12021" width="10.08984375" style="1" bestFit="1" customWidth="1"/>
    <col min="12022" max="12022" width="13.6328125" style="1" bestFit="1" customWidth="1"/>
    <col min="12023" max="12025" width="8.7265625" style="1"/>
    <col min="12026" max="12037" width="7.90625" style="1" customWidth="1"/>
    <col min="12038" max="12262" width="8.7265625" style="1"/>
    <col min="12263" max="12263" width="14.26953125" style="1" customWidth="1"/>
    <col min="12264" max="12264" width="6.6328125" style="1" customWidth="1"/>
    <col min="12265" max="12265" width="7.453125" style="1" customWidth="1"/>
    <col min="12266" max="12266" width="12" style="1" customWidth="1"/>
    <col min="12267" max="12267" width="11.90625" style="1" customWidth="1"/>
    <col min="12268" max="12269" width="7.90625" style="1" customWidth="1"/>
    <col min="12270" max="12271" width="11" style="1" customWidth="1"/>
    <col min="12272" max="12272" width="5.6328125" style="1" customWidth="1"/>
    <col min="12273" max="12273" width="15.6328125" style="1" customWidth="1"/>
    <col min="12274" max="12274" width="13.6328125" style="1" bestFit="1" customWidth="1"/>
    <col min="12275" max="12275" width="14.6328125" style="1" bestFit="1" customWidth="1"/>
    <col min="12276" max="12276" width="8.7265625" style="1"/>
    <col min="12277" max="12277" width="10.08984375" style="1" bestFit="1" customWidth="1"/>
    <col min="12278" max="12278" width="13.6328125" style="1" bestFit="1" customWidth="1"/>
    <col min="12279" max="12281" width="8.7265625" style="1"/>
    <col min="12282" max="12293" width="7.90625" style="1" customWidth="1"/>
    <col min="12294" max="12518" width="8.7265625" style="1"/>
    <col min="12519" max="12519" width="14.26953125" style="1" customWidth="1"/>
    <col min="12520" max="12520" width="6.6328125" style="1" customWidth="1"/>
    <col min="12521" max="12521" width="7.453125" style="1" customWidth="1"/>
    <col min="12522" max="12522" width="12" style="1" customWidth="1"/>
    <col min="12523" max="12523" width="11.90625" style="1" customWidth="1"/>
    <col min="12524" max="12525" width="7.90625" style="1" customWidth="1"/>
    <col min="12526" max="12527" width="11" style="1" customWidth="1"/>
    <col min="12528" max="12528" width="5.6328125" style="1" customWidth="1"/>
    <col min="12529" max="12529" width="15.6328125" style="1" customWidth="1"/>
    <col min="12530" max="12530" width="13.6328125" style="1" bestFit="1" customWidth="1"/>
    <col min="12531" max="12531" width="14.6328125" style="1" bestFit="1" customWidth="1"/>
    <col min="12532" max="12532" width="8.7265625" style="1"/>
    <col min="12533" max="12533" width="10.08984375" style="1" bestFit="1" customWidth="1"/>
    <col min="12534" max="12534" width="13.6328125" style="1" bestFit="1" customWidth="1"/>
    <col min="12535" max="12537" width="8.7265625" style="1"/>
    <col min="12538" max="12549" width="7.90625" style="1" customWidth="1"/>
    <col min="12550" max="12774" width="8.7265625" style="1"/>
    <col min="12775" max="12775" width="14.26953125" style="1" customWidth="1"/>
    <col min="12776" max="12776" width="6.6328125" style="1" customWidth="1"/>
    <col min="12777" max="12777" width="7.453125" style="1" customWidth="1"/>
    <col min="12778" max="12778" width="12" style="1" customWidth="1"/>
    <col min="12779" max="12779" width="11.90625" style="1" customWidth="1"/>
    <col min="12780" max="12781" width="7.90625" style="1" customWidth="1"/>
    <col min="12782" max="12783" width="11" style="1" customWidth="1"/>
    <col min="12784" max="12784" width="5.6328125" style="1" customWidth="1"/>
    <col min="12785" max="12785" width="15.6328125" style="1" customWidth="1"/>
    <col min="12786" max="12786" width="13.6328125" style="1" bestFit="1" customWidth="1"/>
    <col min="12787" max="12787" width="14.6328125" style="1" bestFit="1" customWidth="1"/>
    <col min="12788" max="12788" width="8.7265625" style="1"/>
    <col min="12789" max="12789" width="10.08984375" style="1" bestFit="1" customWidth="1"/>
    <col min="12790" max="12790" width="13.6328125" style="1" bestFit="1" customWidth="1"/>
    <col min="12791" max="12793" width="8.7265625" style="1"/>
    <col min="12794" max="12805" width="7.90625" style="1" customWidth="1"/>
    <col min="12806" max="13030" width="8.7265625" style="1"/>
    <col min="13031" max="13031" width="14.26953125" style="1" customWidth="1"/>
    <col min="13032" max="13032" width="6.6328125" style="1" customWidth="1"/>
    <col min="13033" max="13033" width="7.453125" style="1" customWidth="1"/>
    <col min="13034" max="13034" width="12" style="1" customWidth="1"/>
    <col min="13035" max="13035" width="11.90625" style="1" customWidth="1"/>
    <col min="13036" max="13037" width="7.90625" style="1" customWidth="1"/>
    <col min="13038" max="13039" width="11" style="1" customWidth="1"/>
    <col min="13040" max="13040" width="5.6328125" style="1" customWidth="1"/>
    <col min="13041" max="13041" width="15.6328125" style="1" customWidth="1"/>
    <col min="13042" max="13042" width="13.6328125" style="1" bestFit="1" customWidth="1"/>
    <col min="13043" max="13043" width="14.6328125" style="1" bestFit="1" customWidth="1"/>
    <col min="13044" max="13044" width="8.7265625" style="1"/>
    <col min="13045" max="13045" width="10.08984375" style="1" bestFit="1" customWidth="1"/>
    <col min="13046" max="13046" width="13.6328125" style="1" bestFit="1" customWidth="1"/>
    <col min="13047" max="13049" width="8.7265625" style="1"/>
    <col min="13050" max="13061" width="7.90625" style="1" customWidth="1"/>
    <col min="13062" max="13286" width="8.7265625" style="1"/>
    <col min="13287" max="13287" width="14.26953125" style="1" customWidth="1"/>
    <col min="13288" max="13288" width="6.6328125" style="1" customWidth="1"/>
    <col min="13289" max="13289" width="7.453125" style="1" customWidth="1"/>
    <col min="13290" max="13290" width="12" style="1" customWidth="1"/>
    <col min="13291" max="13291" width="11.90625" style="1" customWidth="1"/>
    <col min="13292" max="13293" width="7.90625" style="1" customWidth="1"/>
    <col min="13294" max="13295" width="11" style="1" customWidth="1"/>
    <col min="13296" max="13296" width="5.6328125" style="1" customWidth="1"/>
    <col min="13297" max="13297" width="15.6328125" style="1" customWidth="1"/>
    <col min="13298" max="13298" width="13.6328125" style="1" bestFit="1" customWidth="1"/>
    <col min="13299" max="13299" width="14.6328125" style="1" bestFit="1" customWidth="1"/>
    <col min="13300" max="13300" width="8.7265625" style="1"/>
    <col min="13301" max="13301" width="10.08984375" style="1" bestFit="1" customWidth="1"/>
    <col min="13302" max="13302" width="13.6328125" style="1" bestFit="1" customWidth="1"/>
    <col min="13303" max="13305" width="8.7265625" style="1"/>
    <col min="13306" max="13317" width="7.90625" style="1" customWidth="1"/>
    <col min="13318" max="13542" width="8.7265625" style="1"/>
    <col min="13543" max="13543" width="14.26953125" style="1" customWidth="1"/>
    <col min="13544" max="13544" width="6.6328125" style="1" customWidth="1"/>
    <col min="13545" max="13545" width="7.453125" style="1" customWidth="1"/>
    <col min="13546" max="13546" width="12" style="1" customWidth="1"/>
    <col min="13547" max="13547" width="11.90625" style="1" customWidth="1"/>
    <col min="13548" max="13549" width="7.90625" style="1" customWidth="1"/>
    <col min="13550" max="13551" width="11" style="1" customWidth="1"/>
    <col min="13552" max="13552" width="5.6328125" style="1" customWidth="1"/>
    <col min="13553" max="13553" width="15.6328125" style="1" customWidth="1"/>
    <col min="13554" max="13554" width="13.6328125" style="1" bestFit="1" customWidth="1"/>
    <col min="13555" max="13555" width="14.6328125" style="1" bestFit="1" customWidth="1"/>
    <col min="13556" max="13556" width="8.7265625" style="1"/>
    <col min="13557" max="13557" width="10.08984375" style="1" bestFit="1" customWidth="1"/>
    <col min="13558" max="13558" width="13.6328125" style="1" bestFit="1" customWidth="1"/>
    <col min="13559" max="13561" width="8.7265625" style="1"/>
    <col min="13562" max="13573" width="7.90625" style="1" customWidth="1"/>
    <col min="13574" max="13798" width="8.7265625" style="1"/>
    <col min="13799" max="13799" width="14.26953125" style="1" customWidth="1"/>
    <col min="13800" max="13800" width="6.6328125" style="1" customWidth="1"/>
    <col min="13801" max="13801" width="7.453125" style="1" customWidth="1"/>
    <col min="13802" max="13802" width="12" style="1" customWidth="1"/>
    <col min="13803" max="13803" width="11.90625" style="1" customWidth="1"/>
    <col min="13804" max="13805" width="7.90625" style="1" customWidth="1"/>
    <col min="13806" max="13807" width="11" style="1" customWidth="1"/>
    <col min="13808" max="13808" width="5.6328125" style="1" customWidth="1"/>
    <col min="13809" max="13809" width="15.6328125" style="1" customWidth="1"/>
    <col min="13810" max="13810" width="13.6328125" style="1" bestFit="1" customWidth="1"/>
    <col min="13811" max="13811" width="14.6328125" style="1" bestFit="1" customWidth="1"/>
    <col min="13812" max="13812" width="8.7265625" style="1"/>
    <col min="13813" max="13813" width="10.08984375" style="1" bestFit="1" customWidth="1"/>
    <col min="13814" max="13814" width="13.6328125" style="1" bestFit="1" customWidth="1"/>
    <col min="13815" max="13817" width="8.7265625" style="1"/>
    <col min="13818" max="13829" width="7.90625" style="1" customWidth="1"/>
    <col min="13830" max="14054" width="8.7265625" style="1"/>
    <col min="14055" max="14055" width="14.26953125" style="1" customWidth="1"/>
    <col min="14056" max="14056" width="6.6328125" style="1" customWidth="1"/>
    <col min="14057" max="14057" width="7.453125" style="1" customWidth="1"/>
    <col min="14058" max="14058" width="12" style="1" customWidth="1"/>
    <col min="14059" max="14059" width="11.90625" style="1" customWidth="1"/>
    <col min="14060" max="14061" width="7.90625" style="1" customWidth="1"/>
    <col min="14062" max="14063" width="11" style="1" customWidth="1"/>
    <col min="14064" max="14064" width="5.6328125" style="1" customWidth="1"/>
    <col min="14065" max="14065" width="15.6328125" style="1" customWidth="1"/>
    <col min="14066" max="14066" width="13.6328125" style="1" bestFit="1" customWidth="1"/>
    <col min="14067" max="14067" width="14.6328125" style="1" bestFit="1" customWidth="1"/>
    <col min="14068" max="14068" width="8.7265625" style="1"/>
    <col min="14069" max="14069" width="10.08984375" style="1" bestFit="1" customWidth="1"/>
    <col min="14070" max="14070" width="13.6328125" style="1" bestFit="1" customWidth="1"/>
    <col min="14071" max="14073" width="8.7265625" style="1"/>
    <col min="14074" max="14085" width="7.90625" style="1" customWidth="1"/>
    <col min="14086" max="14310" width="8.7265625" style="1"/>
    <col min="14311" max="14311" width="14.26953125" style="1" customWidth="1"/>
    <col min="14312" max="14312" width="6.6328125" style="1" customWidth="1"/>
    <col min="14313" max="14313" width="7.453125" style="1" customWidth="1"/>
    <col min="14314" max="14314" width="12" style="1" customWidth="1"/>
    <col min="14315" max="14315" width="11.90625" style="1" customWidth="1"/>
    <col min="14316" max="14317" width="7.90625" style="1" customWidth="1"/>
    <col min="14318" max="14319" width="11" style="1" customWidth="1"/>
    <col min="14320" max="14320" width="5.6328125" style="1" customWidth="1"/>
    <col min="14321" max="14321" width="15.6328125" style="1" customWidth="1"/>
    <col min="14322" max="14322" width="13.6328125" style="1" bestFit="1" customWidth="1"/>
    <col min="14323" max="14323" width="14.6328125" style="1" bestFit="1" customWidth="1"/>
    <col min="14324" max="14324" width="8.7265625" style="1"/>
    <col min="14325" max="14325" width="10.08984375" style="1" bestFit="1" customWidth="1"/>
    <col min="14326" max="14326" width="13.6328125" style="1" bestFit="1" customWidth="1"/>
    <col min="14327" max="14329" width="8.7265625" style="1"/>
    <col min="14330" max="14341" width="7.90625" style="1" customWidth="1"/>
    <col min="14342" max="14566" width="8.7265625" style="1"/>
    <col min="14567" max="14567" width="14.26953125" style="1" customWidth="1"/>
    <col min="14568" max="14568" width="6.6328125" style="1" customWidth="1"/>
    <col min="14569" max="14569" width="7.453125" style="1" customWidth="1"/>
    <col min="14570" max="14570" width="12" style="1" customWidth="1"/>
    <col min="14571" max="14571" width="11.90625" style="1" customWidth="1"/>
    <col min="14572" max="14573" width="7.90625" style="1" customWidth="1"/>
    <col min="14574" max="14575" width="11" style="1" customWidth="1"/>
    <col min="14576" max="14576" width="5.6328125" style="1" customWidth="1"/>
    <col min="14577" max="14577" width="15.6328125" style="1" customWidth="1"/>
    <col min="14578" max="14578" width="13.6328125" style="1" bestFit="1" customWidth="1"/>
    <col min="14579" max="14579" width="14.6328125" style="1" bestFit="1" customWidth="1"/>
    <col min="14580" max="14580" width="8.7265625" style="1"/>
    <col min="14581" max="14581" width="10.08984375" style="1" bestFit="1" customWidth="1"/>
    <col min="14582" max="14582" width="13.6328125" style="1" bestFit="1" customWidth="1"/>
    <col min="14583" max="14585" width="8.7265625" style="1"/>
    <col min="14586" max="14597" width="7.90625" style="1" customWidth="1"/>
    <col min="14598" max="14822" width="8.7265625" style="1"/>
    <col min="14823" max="14823" width="14.26953125" style="1" customWidth="1"/>
    <col min="14824" max="14824" width="6.6328125" style="1" customWidth="1"/>
    <col min="14825" max="14825" width="7.453125" style="1" customWidth="1"/>
    <col min="14826" max="14826" width="12" style="1" customWidth="1"/>
    <col min="14827" max="14827" width="11.90625" style="1" customWidth="1"/>
    <col min="14828" max="14829" width="7.90625" style="1" customWidth="1"/>
    <col min="14830" max="14831" width="11" style="1" customWidth="1"/>
    <col min="14832" max="14832" width="5.6328125" style="1" customWidth="1"/>
    <col min="14833" max="14833" width="15.6328125" style="1" customWidth="1"/>
    <col min="14834" max="14834" width="13.6328125" style="1" bestFit="1" customWidth="1"/>
    <col min="14835" max="14835" width="14.6328125" style="1" bestFit="1" customWidth="1"/>
    <col min="14836" max="14836" width="8.7265625" style="1"/>
    <col min="14837" max="14837" width="10.08984375" style="1" bestFit="1" customWidth="1"/>
    <col min="14838" max="14838" width="13.6328125" style="1" bestFit="1" customWidth="1"/>
    <col min="14839" max="14841" width="8.7265625" style="1"/>
    <col min="14842" max="14853" width="7.90625" style="1" customWidth="1"/>
    <col min="14854" max="15078" width="8.7265625" style="1"/>
    <col min="15079" max="15079" width="14.26953125" style="1" customWidth="1"/>
    <col min="15080" max="15080" width="6.6328125" style="1" customWidth="1"/>
    <col min="15081" max="15081" width="7.453125" style="1" customWidth="1"/>
    <col min="15082" max="15082" width="12" style="1" customWidth="1"/>
    <col min="15083" max="15083" width="11.90625" style="1" customWidth="1"/>
    <col min="15084" max="15085" width="7.90625" style="1" customWidth="1"/>
    <col min="15086" max="15087" width="11" style="1" customWidth="1"/>
    <col min="15088" max="15088" width="5.6328125" style="1" customWidth="1"/>
    <col min="15089" max="15089" width="15.6328125" style="1" customWidth="1"/>
    <col min="15090" max="15090" width="13.6328125" style="1" bestFit="1" customWidth="1"/>
    <col min="15091" max="15091" width="14.6328125" style="1" bestFit="1" customWidth="1"/>
    <col min="15092" max="15092" width="8.7265625" style="1"/>
    <col min="15093" max="15093" width="10.08984375" style="1" bestFit="1" customWidth="1"/>
    <col min="15094" max="15094" width="13.6328125" style="1" bestFit="1" customWidth="1"/>
    <col min="15095" max="15097" width="8.7265625" style="1"/>
    <col min="15098" max="15109" width="7.90625" style="1" customWidth="1"/>
    <col min="15110" max="15334" width="8.7265625" style="1"/>
    <col min="15335" max="15335" width="14.26953125" style="1" customWidth="1"/>
    <col min="15336" max="15336" width="6.6328125" style="1" customWidth="1"/>
    <col min="15337" max="15337" width="7.453125" style="1" customWidth="1"/>
    <col min="15338" max="15338" width="12" style="1" customWidth="1"/>
    <col min="15339" max="15339" width="11.90625" style="1" customWidth="1"/>
    <col min="15340" max="15341" width="7.90625" style="1" customWidth="1"/>
    <col min="15342" max="15343" width="11" style="1" customWidth="1"/>
    <col min="15344" max="15344" width="5.6328125" style="1" customWidth="1"/>
    <col min="15345" max="15345" width="15.6328125" style="1" customWidth="1"/>
    <col min="15346" max="15346" width="13.6328125" style="1" bestFit="1" customWidth="1"/>
    <col min="15347" max="15347" width="14.6328125" style="1" bestFit="1" customWidth="1"/>
    <col min="15348" max="15348" width="8.7265625" style="1"/>
    <col min="15349" max="15349" width="10.08984375" style="1" bestFit="1" customWidth="1"/>
    <col min="15350" max="15350" width="13.6328125" style="1" bestFit="1" customWidth="1"/>
    <col min="15351" max="15353" width="8.7265625" style="1"/>
    <col min="15354" max="15365" width="7.90625" style="1" customWidth="1"/>
    <col min="15366" max="15590" width="8.7265625" style="1"/>
    <col min="15591" max="15591" width="14.26953125" style="1" customWidth="1"/>
    <col min="15592" max="15592" width="6.6328125" style="1" customWidth="1"/>
    <col min="15593" max="15593" width="7.453125" style="1" customWidth="1"/>
    <col min="15594" max="15594" width="12" style="1" customWidth="1"/>
    <col min="15595" max="15595" width="11.90625" style="1" customWidth="1"/>
    <col min="15596" max="15597" width="7.90625" style="1" customWidth="1"/>
    <col min="15598" max="15599" width="11" style="1" customWidth="1"/>
    <col min="15600" max="15600" width="5.6328125" style="1" customWidth="1"/>
    <col min="15601" max="15601" width="15.6328125" style="1" customWidth="1"/>
    <col min="15602" max="15602" width="13.6328125" style="1" bestFit="1" customWidth="1"/>
    <col min="15603" max="15603" width="14.6328125" style="1" bestFit="1" customWidth="1"/>
    <col min="15604" max="15604" width="8.7265625" style="1"/>
    <col min="15605" max="15605" width="10.08984375" style="1" bestFit="1" customWidth="1"/>
    <col min="15606" max="15606" width="13.6328125" style="1" bestFit="1" customWidth="1"/>
    <col min="15607" max="15609" width="8.7265625" style="1"/>
    <col min="15610" max="15621" width="7.90625" style="1" customWidth="1"/>
    <col min="15622" max="15846" width="8.7265625" style="1"/>
    <col min="15847" max="15847" width="14.26953125" style="1" customWidth="1"/>
    <col min="15848" max="15848" width="6.6328125" style="1" customWidth="1"/>
    <col min="15849" max="15849" width="7.453125" style="1" customWidth="1"/>
    <col min="15850" max="15850" width="12" style="1" customWidth="1"/>
    <col min="15851" max="15851" width="11.90625" style="1" customWidth="1"/>
    <col min="15852" max="15853" width="7.90625" style="1" customWidth="1"/>
    <col min="15854" max="15855" width="11" style="1" customWidth="1"/>
    <col min="15856" max="15856" width="5.6328125" style="1" customWidth="1"/>
    <col min="15857" max="15857" width="15.6328125" style="1" customWidth="1"/>
    <col min="15858" max="15858" width="13.6328125" style="1" bestFit="1" customWidth="1"/>
    <col min="15859" max="15859" width="14.6328125" style="1" bestFit="1" customWidth="1"/>
    <col min="15860" max="15860" width="8.7265625" style="1"/>
    <col min="15861" max="15861" width="10.08984375" style="1" bestFit="1" customWidth="1"/>
    <col min="15862" max="15862" width="13.6328125" style="1" bestFit="1" customWidth="1"/>
    <col min="15863" max="15865" width="8.7265625" style="1"/>
    <col min="15866" max="15877" width="7.90625" style="1" customWidth="1"/>
    <col min="15878" max="16102" width="8.7265625" style="1"/>
    <col min="16103" max="16103" width="14.26953125" style="1" customWidth="1"/>
    <col min="16104" max="16104" width="6.6328125" style="1" customWidth="1"/>
    <col min="16105" max="16105" width="7.453125" style="1" customWidth="1"/>
    <col min="16106" max="16106" width="12" style="1" customWidth="1"/>
    <col min="16107" max="16107" width="11.90625" style="1" customWidth="1"/>
    <col min="16108" max="16109" width="7.90625" style="1" customWidth="1"/>
    <col min="16110" max="16111" width="11" style="1" customWidth="1"/>
    <col min="16112" max="16112" width="5.6328125" style="1" customWidth="1"/>
    <col min="16113" max="16113" width="15.6328125" style="1" customWidth="1"/>
    <col min="16114" max="16114" width="13.6328125" style="1" bestFit="1" customWidth="1"/>
    <col min="16115" max="16115" width="14.6328125" style="1" bestFit="1" customWidth="1"/>
    <col min="16116" max="16116" width="8.7265625" style="1"/>
    <col min="16117" max="16117" width="10.08984375" style="1" bestFit="1" customWidth="1"/>
    <col min="16118" max="16118" width="13.6328125" style="1" bestFit="1" customWidth="1"/>
    <col min="16119" max="16121" width="8.7265625" style="1"/>
    <col min="16122" max="16133" width="7.90625" style="1" customWidth="1"/>
    <col min="16134" max="16384" width="8.7265625" style="1"/>
  </cols>
  <sheetData>
    <row r="1" spans="1:12" ht="10.5" customHeight="1" x14ac:dyDescent="0.2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2" ht="10.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2" ht="10.5" customHeight="1" x14ac:dyDescent="0.2">
      <c r="A3" s="68" t="s">
        <v>0</v>
      </c>
      <c r="B3" s="68"/>
    </row>
    <row r="4" spans="1:12" s="2" customFormat="1" ht="31.5" customHeight="1" x14ac:dyDescent="0.2">
      <c r="A4" s="69" t="s">
        <v>1</v>
      </c>
      <c r="B4" s="71" t="s">
        <v>2</v>
      </c>
      <c r="C4" s="71"/>
      <c r="D4" s="71"/>
      <c r="E4" s="72" t="s">
        <v>3</v>
      </c>
      <c r="F4" s="73"/>
      <c r="G4" s="73"/>
      <c r="H4" s="73"/>
      <c r="I4" s="74"/>
      <c r="J4" s="42" t="s">
        <v>4</v>
      </c>
      <c r="K4" s="75" t="s">
        <v>5</v>
      </c>
      <c r="L4" s="71" t="s">
        <v>33</v>
      </c>
    </row>
    <row r="5" spans="1:12" ht="42" customHeight="1" x14ac:dyDescent="0.2">
      <c r="A5" s="70"/>
      <c r="B5" s="3" t="s">
        <v>34</v>
      </c>
      <c r="C5" s="3" t="s">
        <v>6</v>
      </c>
      <c r="D5" s="4" t="s">
        <v>7</v>
      </c>
      <c r="E5" s="4" t="s">
        <v>8</v>
      </c>
      <c r="F5" s="3" t="s">
        <v>29</v>
      </c>
      <c r="G5" s="5" t="s">
        <v>28</v>
      </c>
      <c r="H5" s="3" t="s">
        <v>9</v>
      </c>
      <c r="I5" s="3" t="s">
        <v>10</v>
      </c>
      <c r="J5" s="3" t="s">
        <v>11</v>
      </c>
      <c r="K5" s="75"/>
      <c r="L5" s="71"/>
    </row>
    <row r="6" spans="1:12" ht="14.25" customHeight="1" x14ac:dyDescent="0.2">
      <c r="A6" s="65" t="s">
        <v>37</v>
      </c>
      <c r="B6" s="59">
        <v>241</v>
      </c>
      <c r="C6" s="62"/>
      <c r="D6" s="43">
        <f>ROUNDDOWN(B6*C6*12*0.85,2)</f>
        <v>0</v>
      </c>
      <c r="E6" s="40" t="s">
        <v>51</v>
      </c>
      <c r="F6" s="38">
        <v>0</v>
      </c>
      <c r="G6" s="6"/>
      <c r="H6" s="41">
        <f>ROUNDDOWN(G6*F6,2)</f>
        <v>0</v>
      </c>
      <c r="I6" s="43">
        <f>SUM(H6:H9)</f>
        <v>0</v>
      </c>
      <c r="J6" s="45"/>
      <c r="K6" s="47">
        <f>IF(B6="",0,ROUNDDOWN(SUM(D6,I6:J9),0))</f>
        <v>0</v>
      </c>
      <c r="L6" s="49"/>
    </row>
    <row r="7" spans="1:12" ht="14.25" customHeight="1" x14ac:dyDescent="0.2">
      <c r="A7" s="66"/>
      <c r="B7" s="60"/>
      <c r="C7" s="63"/>
      <c r="D7" s="43"/>
      <c r="E7" s="40" t="s">
        <v>52</v>
      </c>
      <c r="F7" s="38">
        <v>128093</v>
      </c>
      <c r="G7" s="6"/>
      <c r="H7" s="41">
        <f>ROUNDDOWN(G7*F7,2)</f>
        <v>0</v>
      </c>
      <c r="I7" s="43"/>
      <c r="J7" s="45"/>
      <c r="K7" s="47"/>
      <c r="L7" s="50"/>
    </row>
    <row r="8" spans="1:12" ht="14.25" customHeight="1" x14ac:dyDescent="0.2">
      <c r="A8" s="66"/>
      <c r="B8" s="60"/>
      <c r="C8" s="63"/>
      <c r="D8" s="44"/>
      <c r="E8" s="40" t="s">
        <v>53</v>
      </c>
      <c r="F8" s="38">
        <v>314391</v>
      </c>
      <c r="G8" s="6"/>
      <c r="H8" s="41">
        <f>ROUNDDOWN(G8*F8,2)</f>
        <v>0</v>
      </c>
      <c r="I8" s="44"/>
      <c r="J8" s="46"/>
      <c r="K8" s="48"/>
      <c r="L8" s="50"/>
    </row>
    <row r="9" spans="1:12" ht="14.25" customHeight="1" x14ac:dyDescent="0.2">
      <c r="A9" s="57"/>
      <c r="B9" s="61"/>
      <c r="C9" s="64"/>
      <c r="D9" s="44"/>
      <c r="E9" s="39" t="s">
        <v>51</v>
      </c>
      <c r="F9" s="38">
        <v>0</v>
      </c>
      <c r="G9" s="6"/>
      <c r="H9" s="41">
        <f>ROUNDDOWN(G9*F9,2)</f>
        <v>0</v>
      </c>
      <c r="I9" s="44"/>
      <c r="J9" s="46"/>
      <c r="K9" s="48"/>
      <c r="L9" s="51"/>
    </row>
    <row r="10" spans="1:12" ht="14.25" customHeight="1" x14ac:dyDescent="0.2">
      <c r="A10" s="65" t="s">
        <v>38</v>
      </c>
      <c r="B10" s="59">
        <v>254</v>
      </c>
      <c r="C10" s="62"/>
      <c r="D10" s="43">
        <f>ROUNDDOWN(B10*C10*12*0.85,2)</f>
        <v>0</v>
      </c>
      <c r="E10" s="40" t="s">
        <v>51</v>
      </c>
      <c r="F10" s="38">
        <v>0</v>
      </c>
      <c r="G10" s="6"/>
      <c r="H10" s="41">
        <f>ROUNDDOWN(G10*F10,2)</f>
        <v>0</v>
      </c>
      <c r="I10" s="43">
        <f>SUM(H10:H13)</f>
        <v>0</v>
      </c>
      <c r="J10" s="45"/>
      <c r="K10" s="47">
        <f>IF(B10="",0,ROUNDDOWN(SUM(D10,I10:J13),0))</f>
        <v>0</v>
      </c>
      <c r="L10" s="49"/>
    </row>
    <row r="11" spans="1:12" ht="14.25" customHeight="1" x14ac:dyDescent="0.2">
      <c r="A11" s="66"/>
      <c r="B11" s="60"/>
      <c r="C11" s="63"/>
      <c r="D11" s="43"/>
      <c r="E11" s="40" t="s">
        <v>52</v>
      </c>
      <c r="F11" s="38">
        <v>174128</v>
      </c>
      <c r="G11" s="6"/>
      <c r="H11" s="41">
        <f>ROUNDDOWN(G11*F11,2)</f>
        <v>0</v>
      </c>
      <c r="I11" s="43"/>
      <c r="J11" s="45"/>
      <c r="K11" s="47"/>
      <c r="L11" s="50"/>
    </row>
    <row r="12" spans="1:12" ht="14.25" customHeight="1" x14ac:dyDescent="0.2">
      <c r="A12" s="66"/>
      <c r="B12" s="60"/>
      <c r="C12" s="63"/>
      <c r="D12" s="44"/>
      <c r="E12" s="40" t="s">
        <v>53</v>
      </c>
      <c r="F12" s="38">
        <v>350671</v>
      </c>
      <c r="G12" s="6"/>
      <c r="H12" s="41">
        <f>ROUNDDOWN(G12*F12,2)</f>
        <v>0</v>
      </c>
      <c r="I12" s="44"/>
      <c r="J12" s="46"/>
      <c r="K12" s="48"/>
      <c r="L12" s="50"/>
    </row>
    <row r="13" spans="1:12" ht="14.25" customHeight="1" x14ac:dyDescent="0.2">
      <c r="A13" s="57"/>
      <c r="B13" s="61"/>
      <c r="C13" s="64"/>
      <c r="D13" s="44"/>
      <c r="E13" s="39" t="s">
        <v>51</v>
      </c>
      <c r="F13" s="38">
        <v>0</v>
      </c>
      <c r="G13" s="6"/>
      <c r="H13" s="41">
        <f>ROUNDDOWN(G13*F13,2)</f>
        <v>0</v>
      </c>
      <c r="I13" s="44"/>
      <c r="J13" s="46"/>
      <c r="K13" s="48"/>
      <c r="L13" s="51"/>
    </row>
    <row r="14" spans="1:12" ht="14.25" customHeight="1" x14ac:dyDescent="0.2">
      <c r="A14" s="65" t="s">
        <v>39</v>
      </c>
      <c r="B14" s="59">
        <v>231</v>
      </c>
      <c r="C14" s="62"/>
      <c r="D14" s="43">
        <f>ROUNDDOWN(B14*C14*12*0.85,2)</f>
        <v>0</v>
      </c>
      <c r="E14" s="40" t="s">
        <v>51</v>
      </c>
      <c r="F14" s="38">
        <v>0</v>
      </c>
      <c r="G14" s="6"/>
      <c r="H14" s="41">
        <f>ROUNDDOWN(G14*F14,2)</f>
        <v>0</v>
      </c>
      <c r="I14" s="43">
        <f>SUM(H14:H17)</f>
        <v>0</v>
      </c>
      <c r="J14" s="45"/>
      <c r="K14" s="47">
        <f>IF(B14="",0,ROUNDDOWN(SUM(D14,I14:J17),0))</f>
        <v>0</v>
      </c>
      <c r="L14" s="49"/>
    </row>
    <row r="15" spans="1:12" ht="14.25" customHeight="1" x14ac:dyDescent="0.2">
      <c r="A15" s="66"/>
      <c r="B15" s="60"/>
      <c r="C15" s="63"/>
      <c r="D15" s="43"/>
      <c r="E15" s="40" t="s">
        <v>52</v>
      </c>
      <c r="F15" s="38">
        <v>125799</v>
      </c>
      <c r="G15" s="6"/>
      <c r="H15" s="41">
        <f>ROUNDDOWN(G15*F15,2)</f>
        <v>0</v>
      </c>
      <c r="I15" s="43"/>
      <c r="J15" s="45"/>
      <c r="K15" s="47"/>
      <c r="L15" s="50"/>
    </row>
    <row r="16" spans="1:12" ht="14.25" customHeight="1" x14ac:dyDescent="0.2">
      <c r="A16" s="66"/>
      <c r="B16" s="60"/>
      <c r="C16" s="63"/>
      <c r="D16" s="44"/>
      <c r="E16" s="40" t="s">
        <v>53</v>
      </c>
      <c r="F16" s="38">
        <v>267761</v>
      </c>
      <c r="G16" s="6"/>
      <c r="H16" s="41">
        <f>ROUNDDOWN(G16*F16,2)</f>
        <v>0</v>
      </c>
      <c r="I16" s="44"/>
      <c r="J16" s="46"/>
      <c r="K16" s="48"/>
      <c r="L16" s="50"/>
    </row>
    <row r="17" spans="1:12" ht="14.25" customHeight="1" x14ac:dyDescent="0.2">
      <c r="A17" s="57"/>
      <c r="B17" s="61"/>
      <c r="C17" s="64"/>
      <c r="D17" s="44"/>
      <c r="E17" s="39" t="s">
        <v>51</v>
      </c>
      <c r="F17" s="38">
        <v>0</v>
      </c>
      <c r="G17" s="6"/>
      <c r="H17" s="41">
        <f>ROUNDDOWN(G17*F17,2)</f>
        <v>0</v>
      </c>
      <c r="I17" s="44"/>
      <c r="J17" s="46"/>
      <c r="K17" s="48"/>
      <c r="L17" s="51"/>
    </row>
    <row r="18" spans="1:12" ht="14.25" customHeight="1" x14ac:dyDescent="0.2">
      <c r="A18" s="65" t="s">
        <v>40</v>
      </c>
      <c r="B18" s="59">
        <v>52</v>
      </c>
      <c r="C18" s="62"/>
      <c r="D18" s="43">
        <f>ROUNDDOWN(B18*C18*12*0.85,2)</f>
        <v>0</v>
      </c>
      <c r="E18" s="40" t="s">
        <v>51</v>
      </c>
      <c r="F18" s="38">
        <v>0</v>
      </c>
      <c r="G18" s="6"/>
      <c r="H18" s="41">
        <f>ROUNDDOWN(G18*F18,2)</f>
        <v>0</v>
      </c>
      <c r="I18" s="43">
        <f>SUM(H18:H21)</f>
        <v>0</v>
      </c>
      <c r="J18" s="45"/>
      <c r="K18" s="47">
        <f>IF(B18="",0,ROUNDDOWN(SUM(D18,I18:J21),0))</f>
        <v>0</v>
      </c>
      <c r="L18" s="49"/>
    </row>
    <row r="19" spans="1:12" ht="14.25" customHeight="1" x14ac:dyDescent="0.2">
      <c r="A19" s="66"/>
      <c r="B19" s="60"/>
      <c r="C19" s="63"/>
      <c r="D19" s="43"/>
      <c r="E19" s="40" t="s">
        <v>52</v>
      </c>
      <c r="F19" s="38">
        <v>27485</v>
      </c>
      <c r="G19" s="6"/>
      <c r="H19" s="41">
        <f>ROUNDDOWN(G19*F19,2)</f>
        <v>0</v>
      </c>
      <c r="I19" s="43"/>
      <c r="J19" s="45"/>
      <c r="K19" s="47"/>
      <c r="L19" s="50"/>
    </row>
    <row r="20" spans="1:12" ht="14.25" customHeight="1" x14ac:dyDescent="0.2">
      <c r="A20" s="66"/>
      <c r="B20" s="60"/>
      <c r="C20" s="63"/>
      <c r="D20" s="44"/>
      <c r="E20" s="40" t="s">
        <v>53</v>
      </c>
      <c r="F20" s="38">
        <v>74155</v>
      </c>
      <c r="G20" s="6"/>
      <c r="H20" s="41">
        <f>ROUNDDOWN(G20*F20,2)</f>
        <v>0</v>
      </c>
      <c r="I20" s="44"/>
      <c r="J20" s="46"/>
      <c r="K20" s="48"/>
      <c r="L20" s="50"/>
    </row>
    <row r="21" spans="1:12" ht="14.25" customHeight="1" x14ac:dyDescent="0.2">
      <c r="A21" s="57"/>
      <c r="B21" s="61"/>
      <c r="C21" s="64"/>
      <c r="D21" s="44"/>
      <c r="E21" s="39" t="s">
        <v>51</v>
      </c>
      <c r="F21" s="38">
        <v>0</v>
      </c>
      <c r="G21" s="6"/>
      <c r="H21" s="41">
        <f>ROUNDDOWN(G21*F21,2)</f>
        <v>0</v>
      </c>
      <c r="I21" s="44"/>
      <c r="J21" s="46"/>
      <c r="K21" s="48"/>
      <c r="L21" s="51"/>
    </row>
    <row r="22" spans="1:12" ht="14.25" customHeight="1" x14ac:dyDescent="0.2">
      <c r="A22" s="65" t="s">
        <v>41</v>
      </c>
      <c r="B22" s="59">
        <v>148</v>
      </c>
      <c r="C22" s="62"/>
      <c r="D22" s="43">
        <f>ROUNDDOWN(B22*C22*12*0.85,2)</f>
        <v>0</v>
      </c>
      <c r="E22" s="40" t="s">
        <v>51</v>
      </c>
      <c r="F22" s="38">
        <v>0</v>
      </c>
      <c r="G22" s="6"/>
      <c r="H22" s="41">
        <f>ROUNDDOWN(G22*F22,2)</f>
        <v>0</v>
      </c>
      <c r="I22" s="43">
        <f>SUM(H22:H25)</f>
        <v>0</v>
      </c>
      <c r="J22" s="45"/>
      <c r="K22" s="47">
        <f>IF(B22="",0,ROUNDDOWN(SUM(D22,I22:J25),0))</f>
        <v>0</v>
      </c>
      <c r="L22" s="49"/>
    </row>
    <row r="23" spans="1:12" ht="14.25" customHeight="1" x14ac:dyDescent="0.2">
      <c r="A23" s="66"/>
      <c r="B23" s="60"/>
      <c r="C23" s="63"/>
      <c r="D23" s="43"/>
      <c r="E23" s="40" t="s">
        <v>52</v>
      </c>
      <c r="F23" s="38">
        <v>72118</v>
      </c>
      <c r="G23" s="6"/>
      <c r="H23" s="41">
        <f>ROUNDDOWN(G23*F23,2)</f>
        <v>0</v>
      </c>
      <c r="I23" s="43"/>
      <c r="J23" s="45"/>
      <c r="K23" s="47"/>
      <c r="L23" s="50"/>
    </row>
    <row r="24" spans="1:12" ht="14.25" customHeight="1" x14ac:dyDescent="0.2">
      <c r="A24" s="66"/>
      <c r="B24" s="60"/>
      <c r="C24" s="63"/>
      <c r="D24" s="44"/>
      <c r="E24" s="40" t="s">
        <v>53</v>
      </c>
      <c r="F24" s="38">
        <v>174891</v>
      </c>
      <c r="G24" s="6"/>
      <c r="H24" s="41">
        <f>ROUNDDOWN(G24*F24,2)</f>
        <v>0</v>
      </c>
      <c r="I24" s="44"/>
      <c r="J24" s="46"/>
      <c r="K24" s="48"/>
      <c r="L24" s="50"/>
    </row>
    <row r="25" spans="1:12" ht="14.25" customHeight="1" x14ac:dyDescent="0.2">
      <c r="A25" s="57"/>
      <c r="B25" s="61"/>
      <c r="C25" s="64"/>
      <c r="D25" s="44"/>
      <c r="E25" s="39" t="s">
        <v>51</v>
      </c>
      <c r="F25" s="38">
        <v>0</v>
      </c>
      <c r="G25" s="6"/>
      <c r="H25" s="41">
        <f>ROUNDDOWN(G25*F25,2)</f>
        <v>0</v>
      </c>
      <c r="I25" s="44"/>
      <c r="J25" s="46"/>
      <c r="K25" s="48"/>
      <c r="L25" s="51"/>
    </row>
    <row r="26" spans="1:12" ht="14.25" customHeight="1" x14ac:dyDescent="0.2">
      <c r="A26" s="65" t="s">
        <v>42</v>
      </c>
      <c r="B26" s="59">
        <v>318</v>
      </c>
      <c r="C26" s="62"/>
      <c r="D26" s="43">
        <f>ROUNDDOWN(B26*C26*12*0.85,2)</f>
        <v>0</v>
      </c>
      <c r="E26" s="40" t="s">
        <v>51</v>
      </c>
      <c r="F26" s="38">
        <v>0</v>
      </c>
      <c r="G26" s="6"/>
      <c r="H26" s="41">
        <f>ROUNDDOWN(G26*F26,2)</f>
        <v>0</v>
      </c>
      <c r="I26" s="43">
        <f>SUM(H26:H29)</f>
        <v>0</v>
      </c>
      <c r="J26" s="45"/>
      <c r="K26" s="47">
        <f>IF(B26="",0,ROUNDDOWN(SUM(D26,I26:J29),0))</f>
        <v>0</v>
      </c>
      <c r="L26" s="49"/>
    </row>
    <row r="27" spans="1:12" ht="14.25" customHeight="1" x14ac:dyDescent="0.2">
      <c r="A27" s="66"/>
      <c r="B27" s="60"/>
      <c r="C27" s="63"/>
      <c r="D27" s="43"/>
      <c r="E27" s="40" t="s">
        <v>52</v>
      </c>
      <c r="F27" s="38">
        <v>149828</v>
      </c>
      <c r="G27" s="6"/>
      <c r="H27" s="41">
        <f>ROUNDDOWN(G27*F27,2)</f>
        <v>0</v>
      </c>
      <c r="I27" s="43"/>
      <c r="J27" s="45"/>
      <c r="K27" s="47"/>
      <c r="L27" s="50"/>
    </row>
    <row r="28" spans="1:12" ht="14.25" customHeight="1" x14ac:dyDescent="0.2">
      <c r="A28" s="66"/>
      <c r="B28" s="60"/>
      <c r="C28" s="63"/>
      <c r="D28" s="44"/>
      <c r="E28" s="40" t="s">
        <v>53</v>
      </c>
      <c r="F28" s="38">
        <v>442101</v>
      </c>
      <c r="G28" s="6"/>
      <c r="H28" s="41">
        <f>ROUNDDOWN(G28*F28,2)</f>
        <v>0</v>
      </c>
      <c r="I28" s="44"/>
      <c r="J28" s="46"/>
      <c r="K28" s="48"/>
      <c r="L28" s="50"/>
    </row>
    <row r="29" spans="1:12" ht="14.25" customHeight="1" x14ac:dyDescent="0.2">
      <c r="A29" s="57"/>
      <c r="B29" s="61"/>
      <c r="C29" s="64"/>
      <c r="D29" s="44"/>
      <c r="E29" s="39" t="s">
        <v>51</v>
      </c>
      <c r="F29" s="38">
        <v>0</v>
      </c>
      <c r="G29" s="6"/>
      <c r="H29" s="41">
        <f>ROUNDDOWN(G29*F29,2)</f>
        <v>0</v>
      </c>
      <c r="I29" s="44"/>
      <c r="J29" s="46"/>
      <c r="K29" s="48"/>
      <c r="L29" s="51"/>
    </row>
    <row r="30" spans="1:12" ht="14.25" customHeight="1" x14ac:dyDescent="0.2">
      <c r="A30" s="65" t="s">
        <v>43</v>
      </c>
      <c r="B30" s="59">
        <v>257</v>
      </c>
      <c r="C30" s="62"/>
      <c r="D30" s="43">
        <f>ROUNDDOWN(B30*C30*12*0.85,2)</f>
        <v>0</v>
      </c>
      <c r="E30" s="40" t="s">
        <v>51</v>
      </c>
      <c r="F30" s="38">
        <v>0</v>
      </c>
      <c r="G30" s="6"/>
      <c r="H30" s="41">
        <f>ROUNDDOWN(G30*F30,2)</f>
        <v>0</v>
      </c>
      <c r="I30" s="43">
        <f>SUM(H30:H33)</f>
        <v>0</v>
      </c>
      <c r="J30" s="45"/>
      <c r="K30" s="47">
        <f>IF(B30="",0,ROUNDDOWN(SUM(D30,I30:J33),0))</f>
        <v>0</v>
      </c>
      <c r="L30" s="49"/>
    </row>
    <row r="31" spans="1:12" ht="14.25" customHeight="1" x14ac:dyDescent="0.2">
      <c r="A31" s="66"/>
      <c r="B31" s="60"/>
      <c r="C31" s="63"/>
      <c r="D31" s="43"/>
      <c r="E31" s="40" t="s">
        <v>52</v>
      </c>
      <c r="F31" s="38">
        <v>147551</v>
      </c>
      <c r="G31" s="6"/>
      <c r="H31" s="41">
        <f>ROUNDDOWN(G31*F31,2)</f>
        <v>0</v>
      </c>
      <c r="I31" s="43"/>
      <c r="J31" s="45"/>
      <c r="K31" s="47"/>
      <c r="L31" s="50"/>
    </row>
    <row r="32" spans="1:12" ht="14.25" customHeight="1" x14ac:dyDescent="0.2">
      <c r="A32" s="66"/>
      <c r="B32" s="60"/>
      <c r="C32" s="63"/>
      <c r="D32" s="44"/>
      <c r="E32" s="40" t="s">
        <v>53</v>
      </c>
      <c r="F32" s="38">
        <v>255056</v>
      </c>
      <c r="G32" s="6"/>
      <c r="H32" s="41">
        <f>ROUNDDOWN(G32*F32,2)</f>
        <v>0</v>
      </c>
      <c r="I32" s="44"/>
      <c r="J32" s="46"/>
      <c r="K32" s="48"/>
      <c r="L32" s="50"/>
    </row>
    <row r="33" spans="1:12" ht="14.25" customHeight="1" x14ac:dyDescent="0.2">
      <c r="A33" s="57"/>
      <c r="B33" s="61"/>
      <c r="C33" s="64"/>
      <c r="D33" s="44"/>
      <c r="E33" s="39" t="s">
        <v>51</v>
      </c>
      <c r="F33" s="38">
        <v>0</v>
      </c>
      <c r="G33" s="6"/>
      <c r="H33" s="41">
        <f>ROUNDDOWN(G33*F33,2)</f>
        <v>0</v>
      </c>
      <c r="I33" s="44"/>
      <c r="J33" s="46"/>
      <c r="K33" s="48"/>
      <c r="L33" s="51"/>
    </row>
    <row r="34" spans="1:12" ht="14.25" customHeight="1" x14ac:dyDescent="0.2">
      <c r="A34" s="65" t="s">
        <v>44</v>
      </c>
      <c r="B34" s="59">
        <v>202</v>
      </c>
      <c r="C34" s="62"/>
      <c r="D34" s="43">
        <f>ROUNDDOWN(B34*C34*12*0.85,2)</f>
        <v>0</v>
      </c>
      <c r="E34" s="40" t="s">
        <v>51</v>
      </c>
      <c r="F34" s="38">
        <v>0</v>
      </c>
      <c r="G34" s="6"/>
      <c r="H34" s="41">
        <f>ROUNDDOWN(G34*F34,2)</f>
        <v>0</v>
      </c>
      <c r="I34" s="43">
        <f>SUM(H34:H37)</f>
        <v>0</v>
      </c>
      <c r="J34" s="45"/>
      <c r="K34" s="47">
        <f>IF(B34="",0,ROUNDDOWN(SUM(D34,I34:J37),0))</f>
        <v>0</v>
      </c>
      <c r="L34" s="49"/>
    </row>
    <row r="35" spans="1:12" ht="14.25" customHeight="1" x14ac:dyDescent="0.2">
      <c r="A35" s="66"/>
      <c r="B35" s="60"/>
      <c r="C35" s="63"/>
      <c r="D35" s="43"/>
      <c r="E35" s="40" t="s">
        <v>52</v>
      </c>
      <c r="F35" s="38">
        <v>135211</v>
      </c>
      <c r="G35" s="6"/>
      <c r="H35" s="41">
        <f>ROUNDDOWN(G35*F35,2)</f>
        <v>0</v>
      </c>
      <c r="I35" s="43"/>
      <c r="J35" s="45"/>
      <c r="K35" s="47"/>
      <c r="L35" s="50"/>
    </row>
    <row r="36" spans="1:12" ht="14.25" customHeight="1" x14ac:dyDescent="0.2">
      <c r="A36" s="66"/>
      <c r="B36" s="60"/>
      <c r="C36" s="63"/>
      <c r="D36" s="44"/>
      <c r="E36" s="40" t="s">
        <v>53</v>
      </c>
      <c r="F36" s="38">
        <v>298678</v>
      </c>
      <c r="G36" s="6"/>
      <c r="H36" s="41">
        <f>ROUNDDOWN(G36*F36,2)</f>
        <v>0</v>
      </c>
      <c r="I36" s="44"/>
      <c r="J36" s="46"/>
      <c r="K36" s="48"/>
      <c r="L36" s="50"/>
    </row>
    <row r="37" spans="1:12" ht="14.25" customHeight="1" x14ac:dyDescent="0.2">
      <c r="A37" s="57"/>
      <c r="B37" s="61"/>
      <c r="C37" s="64"/>
      <c r="D37" s="44"/>
      <c r="E37" s="39" t="s">
        <v>51</v>
      </c>
      <c r="F37" s="38">
        <v>0</v>
      </c>
      <c r="G37" s="6"/>
      <c r="H37" s="41">
        <f>ROUNDDOWN(G37*F37,2)</f>
        <v>0</v>
      </c>
      <c r="I37" s="44"/>
      <c r="J37" s="46"/>
      <c r="K37" s="48"/>
      <c r="L37" s="51"/>
    </row>
    <row r="38" spans="1:12" ht="14.25" customHeight="1" x14ac:dyDescent="0.2">
      <c r="A38" s="65" t="s">
        <v>45</v>
      </c>
      <c r="B38" s="59">
        <v>179</v>
      </c>
      <c r="C38" s="62"/>
      <c r="D38" s="43">
        <f>ROUNDDOWN(B38*C38*12*0.85,2)</f>
        <v>0</v>
      </c>
      <c r="E38" s="40" t="s">
        <v>51</v>
      </c>
      <c r="F38" s="38">
        <v>0</v>
      </c>
      <c r="G38" s="6"/>
      <c r="H38" s="41">
        <f>ROUNDDOWN(G38*F38,2)</f>
        <v>0</v>
      </c>
      <c r="I38" s="43">
        <f>SUM(H38:H41)</f>
        <v>0</v>
      </c>
      <c r="J38" s="45"/>
      <c r="K38" s="47">
        <f>IF(B38="",0,ROUNDDOWN(SUM(D38,I38:J41),0))</f>
        <v>0</v>
      </c>
      <c r="L38" s="49"/>
    </row>
    <row r="39" spans="1:12" ht="14.25" customHeight="1" x14ac:dyDescent="0.2">
      <c r="A39" s="66"/>
      <c r="B39" s="60"/>
      <c r="C39" s="63"/>
      <c r="D39" s="43"/>
      <c r="E39" s="40" t="s">
        <v>52</v>
      </c>
      <c r="F39" s="38">
        <v>105371</v>
      </c>
      <c r="G39" s="6"/>
      <c r="H39" s="41">
        <f>ROUNDDOWN(G39*F39,2)</f>
        <v>0</v>
      </c>
      <c r="I39" s="43"/>
      <c r="J39" s="45"/>
      <c r="K39" s="47"/>
      <c r="L39" s="50"/>
    </row>
    <row r="40" spans="1:12" ht="14.25" customHeight="1" x14ac:dyDescent="0.2">
      <c r="A40" s="66"/>
      <c r="B40" s="60"/>
      <c r="C40" s="63"/>
      <c r="D40" s="44"/>
      <c r="E40" s="40" t="s">
        <v>53</v>
      </c>
      <c r="F40" s="38">
        <v>237592</v>
      </c>
      <c r="G40" s="6"/>
      <c r="H40" s="41">
        <f>ROUNDDOWN(G40*F40,2)</f>
        <v>0</v>
      </c>
      <c r="I40" s="44"/>
      <c r="J40" s="46"/>
      <c r="K40" s="48"/>
      <c r="L40" s="50"/>
    </row>
    <row r="41" spans="1:12" ht="14.25" customHeight="1" x14ac:dyDescent="0.2">
      <c r="A41" s="57"/>
      <c r="B41" s="61"/>
      <c r="C41" s="64"/>
      <c r="D41" s="44"/>
      <c r="E41" s="39" t="s">
        <v>51</v>
      </c>
      <c r="F41" s="38">
        <v>0</v>
      </c>
      <c r="G41" s="6"/>
      <c r="H41" s="41">
        <f>ROUNDDOWN(G41*F41,2)</f>
        <v>0</v>
      </c>
      <c r="I41" s="44"/>
      <c r="J41" s="46"/>
      <c r="K41" s="48"/>
      <c r="L41" s="51"/>
    </row>
    <row r="42" spans="1:12" ht="14.25" customHeight="1" x14ac:dyDescent="0.2">
      <c r="A42" s="65" t="s">
        <v>46</v>
      </c>
      <c r="B42" s="59">
        <v>58</v>
      </c>
      <c r="C42" s="62"/>
      <c r="D42" s="43">
        <f>ROUNDDOWN(B42*C42*12*0.85,2)</f>
        <v>0</v>
      </c>
      <c r="E42" s="40" t="s">
        <v>51</v>
      </c>
      <c r="F42" s="38">
        <v>0</v>
      </c>
      <c r="G42" s="6"/>
      <c r="H42" s="41">
        <f>ROUNDDOWN(G42*F42,2)</f>
        <v>0</v>
      </c>
      <c r="I42" s="43">
        <f>SUM(H42:H45)</f>
        <v>0</v>
      </c>
      <c r="J42" s="45"/>
      <c r="K42" s="47">
        <f>IF(B42="",0,ROUNDDOWN(SUM(D42,I42:J45),0))</f>
        <v>0</v>
      </c>
      <c r="L42" s="49"/>
    </row>
    <row r="43" spans="1:12" ht="14.25" customHeight="1" x14ac:dyDescent="0.2">
      <c r="A43" s="66"/>
      <c r="B43" s="60"/>
      <c r="C43" s="63"/>
      <c r="D43" s="43"/>
      <c r="E43" s="40" t="s">
        <v>52</v>
      </c>
      <c r="F43" s="38">
        <v>28476</v>
      </c>
      <c r="G43" s="6"/>
      <c r="H43" s="41">
        <f>ROUNDDOWN(G43*F43,2)</f>
        <v>0</v>
      </c>
      <c r="I43" s="43"/>
      <c r="J43" s="45"/>
      <c r="K43" s="47"/>
      <c r="L43" s="50"/>
    </row>
    <row r="44" spans="1:12" ht="14.25" customHeight="1" x14ac:dyDescent="0.2">
      <c r="A44" s="66"/>
      <c r="B44" s="60"/>
      <c r="C44" s="63"/>
      <c r="D44" s="44"/>
      <c r="E44" s="40" t="s">
        <v>53</v>
      </c>
      <c r="F44" s="38">
        <v>71832</v>
      </c>
      <c r="G44" s="6"/>
      <c r="H44" s="41">
        <f>ROUNDDOWN(G44*F44,2)</f>
        <v>0</v>
      </c>
      <c r="I44" s="44"/>
      <c r="J44" s="46"/>
      <c r="K44" s="48"/>
      <c r="L44" s="50"/>
    </row>
    <row r="45" spans="1:12" ht="14.25" customHeight="1" x14ac:dyDescent="0.2">
      <c r="A45" s="57"/>
      <c r="B45" s="61"/>
      <c r="C45" s="64"/>
      <c r="D45" s="44"/>
      <c r="E45" s="39" t="s">
        <v>51</v>
      </c>
      <c r="F45" s="38">
        <v>0</v>
      </c>
      <c r="G45" s="6"/>
      <c r="H45" s="41">
        <f>ROUNDDOWN(G45*F45,2)</f>
        <v>0</v>
      </c>
      <c r="I45" s="44"/>
      <c r="J45" s="46"/>
      <c r="K45" s="48"/>
      <c r="L45" s="51"/>
    </row>
    <row r="46" spans="1:12" ht="14.25" customHeight="1" x14ac:dyDescent="0.2">
      <c r="A46" s="65" t="s">
        <v>47</v>
      </c>
      <c r="B46" s="59">
        <v>221</v>
      </c>
      <c r="C46" s="62"/>
      <c r="D46" s="43">
        <f>ROUNDDOWN(B46*C46*12*0.85,2)</f>
        <v>0</v>
      </c>
      <c r="E46" s="40" t="s">
        <v>51</v>
      </c>
      <c r="F46" s="38">
        <v>0</v>
      </c>
      <c r="G46" s="6"/>
      <c r="H46" s="41">
        <f>ROUNDDOWN(G46*F46,2)</f>
        <v>0</v>
      </c>
      <c r="I46" s="43">
        <f>SUM(H46:H49)</f>
        <v>0</v>
      </c>
      <c r="J46" s="45"/>
      <c r="K46" s="47">
        <f>IF(B46="",0,ROUNDDOWN(SUM(D46,I46:J49),0))</f>
        <v>0</v>
      </c>
      <c r="L46" s="49"/>
    </row>
    <row r="47" spans="1:12" ht="14.25" customHeight="1" x14ac:dyDescent="0.2">
      <c r="A47" s="66"/>
      <c r="B47" s="60"/>
      <c r="C47" s="63"/>
      <c r="D47" s="43"/>
      <c r="E47" s="40" t="s">
        <v>52</v>
      </c>
      <c r="F47" s="38">
        <v>172769</v>
      </c>
      <c r="G47" s="6"/>
      <c r="H47" s="41">
        <f>ROUNDDOWN(G47*F47,2)</f>
        <v>0</v>
      </c>
      <c r="I47" s="43"/>
      <c r="J47" s="45"/>
      <c r="K47" s="47"/>
      <c r="L47" s="50"/>
    </row>
    <row r="48" spans="1:12" ht="14.25" customHeight="1" x14ac:dyDescent="0.2">
      <c r="A48" s="66"/>
      <c r="B48" s="60"/>
      <c r="C48" s="63"/>
      <c r="D48" s="44"/>
      <c r="E48" s="40" t="s">
        <v>53</v>
      </c>
      <c r="F48" s="38">
        <v>311690</v>
      </c>
      <c r="G48" s="6"/>
      <c r="H48" s="41">
        <f>ROUNDDOWN(G48*F48,2)</f>
        <v>0</v>
      </c>
      <c r="I48" s="44"/>
      <c r="J48" s="46"/>
      <c r="K48" s="48"/>
      <c r="L48" s="50"/>
    </row>
    <row r="49" spans="1:12" ht="14.25" customHeight="1" x14ac:dyDescent="0.2">
      <c r="A49" s="57"/>
      <c r="B49" s="61"/>
      <c r="C49" s="64"/>
      <c r="D49" s="44"/>
      <c r="E49" s="39" t="s">
        <v>51</v>
      </c>
      <c r="F49" s="38">
        <v>0</v>
      </c>
      <c r="G49" s="6"/>
      <c r="H49" s="41">
        <f>ROUNDDOWN(G49*F49,2)</f>
        <v>0</v>
      </c>
      <c r="I49" s="44"/>
      <c r="J49" s="46"/>
      <c r="K49" s="48"/>
      <c r="L49" s="51"/>
    </row>
    <row r="50" spans="1:12" ht="14.25" customHeight="1" x14ac:dyDescent="0.2">
      <c r="A50" s="65" t="s">
        <v>48</v>
      </c>
      <c r="B50" s="59">
        <v>160</v>
      </c>
      <c r="C50" s="62"/>
      <c r="D50" s="43">
        <f>ROUNDDOWN(B50*C50*12*0.85,2)</f>
        <v>0</v>
      </c>
      <c r="E50" s="40" t="s">
        <v>51</v>
      </c>
      <c r="F50" s="38">
        <v>0</v>
      </c>
      <c r="G50" s="6"/>
      <c r="H50" s="41">
        <f>ROUNDDOWN(G50*F50,2)</f>
        <v>0</v>
      </c>
      <c r="I50" s="43">
        <f>SUM(H50:H53)</f>
        <v>0</v>
      </c>
      <c r="J50" s="45"/>
      <c r="K50" s="47">
        <f>IF(B50="",0,ROUNDDOWN(SUM(D50,I50:J53),0))</f>
        <v>0</v>
      </c>
      <c r="L50" s="49"/>
    </row>
    <row r="51" spans="1:12" ht="14.25" customHeight="1" x14ac:dyDescent="0.2">
      <c r="A51" s="66"/>
      <c r="B51" s="60"/>
      <c r="C51" s="63"/>
      <c r="D51" s="43"/>
      <c r="E51" s="40" t="s">
        <v>52</v>
      </c>
      <c r="F51" s="38">
        <v>88009</v>
      </c>
      <c r="G51" s="6"/>
      <c r="H51" s="41">
        <f>ROUNDDOWN(G51*F51,2)</f>
        <v>0</v>
      </c>
      <c r="I51" s="43"/>
      <c r="J51" s="45"/>
      <c r="K51" s="47"/>
      <c r="L51" s="50"/>
    </row>
    <row r="52" spans="1:12" ht="14.25" customHeight="1" x14ac:dyDescent="0.2">
      <c r="A52" s="66"/>
      <c r="B52" s="60"/>
      <c r="C52" s="63"/>
      <c r="D52" s="44"/>
      <c r="E52" s="40" t="s">
        <v>53</v>
      </c>
      <c r="F52" s="38">
        <v>228456</v>
      </c>
      <c r="G52" s="6"/>
      <c r="H52" s="41">
        <f>ROUNDDOWN(G52*F52,2)</f>
        <v>0</v>
      </c>
      <c r="I52" s="44"/>
      <c r="J52" s="46"/>
      <c r="K52" s="48"/>
      <c r="L52" s="50"/>
    </row>
    <row r="53" spans="1:12" ht="14.25" customHeight="1" x14ac:dyDescent="0.2">
      <c r="A53" s="57"/>
      <c r="B53" s="61"/>
      <c r="C53" s="64"/>
      <c r="D53" s="44"/>
      <c r="E53" s="39" t="s">
        <v>51</v>
      </c>
      <c r="F53" s="38">
        <v>0</v>
      </c>
      <c r="G53" s="6"/>
      <c r="H53" s="41">
        <f>ROUNDDOWN(G53*F53,2)</f>
        <v>0</v>
      </c>
      <c r="I53" s="44"/>
      <c r="J53" s="46"/>
      <c r="K53" s="48"/>
      <c r="L53" s="51"/>
    </row>
    <row r="54" spans="1:12" ht="14.25" customHeight="1" x14ac:dyDescent="0.2">
      <c r="A54" s="65" t="s">
        <v>49</v>
      </c>
      <c r="B54" s="59">
        <v>69</v>
      </c>
      <c r="C54" s="62"/>
      <c r="D54" s="43">
        <f>ROUNDDOWN(B54*C54*12*0.85,2)</f>
        <v>0</v>
      </c>
      <c r="E54" s="40" t="s">
        <v>54</v>
      </c>
      <c r="F54" s="38">
        <v>7451</v>
      </c>
      <c r="G54" s="6"/>
      <c r="H54" s="41">
        <f>ROUNDDOWN(G54*F54,2)</f>
        <v>0</v>
      </c>
      <c r="I54" s="43">
        <f>SUM(H54:H57)</f>
        <v>0</v>
      </c>
      <c r="J54" s="45"/>
      <c r="K54" s="47">
        <f>IF(B54="",0,ROUNDDOWN(SUM(D54,I54:J57),0))</f>
        <v>0</v>
      </c>
      <c r="L54" s="49"/>
    </row>
    <row r="55" spans="1:12" ht="14.25" customHeight="1" x14ac:dyDescent="0.2">
      <c r="A55" s="66"/>
      <c r="B55" s="60"/>
      <c r="C55" s="63"/>
      <c r="D55" s="43"/>
      <c r="E55" s="40" t="s">
        <v>55</v>
      </c>
      <c r="F55" s="38">
        <v>18816</v>
      </c>
      <c r="G55" s="6"/>
      <c r="H55" s="41">
        <f>ROUNDDOWN(G55*F55,2)</f>
        <v>0</v>
      </c>
      <c r="I55" s="43"/>
      <c r="J55" s="45"/>
      <c r="K55" s="47"/>
      <c r="L55" s="50"/>
    </row>
    <row r="56" spans="1:12" ht="14.25" customHeight="1" x14ac:dyDescent="0.2">
      <c r="A56" s="66"/>
      <c r="B56" s="60"/>
      <c r="C56" s="63"/>
      <c r="D56" s="44"/>
      <c r="E56" s="40" t="s">
        <v>56</v>
      </c>
      <c r="F56" s="38">
        <v>49530</v>
      </c>
      <c r="G56" s="6"/>
      <c r="H56" s="41">
        <f>ROUNDDOWN(G56*F56,2)</f>
        <v>0</v>
      </c>
      <c r="I56" s="44"/>
      <c r="J56" s="46"/>
      <c r="K56" s="48"/>
      <c r="L56" s="50"/>
    </row>
    <row r="57" spans="1:12" ht="14.25" customHeight="1" x14ac:dyDescent="0.2">
      <c r="A57" s="57"/>
      <c r="B57" s="61"/>
      <c r="C57" s="64"/>
      <c r="D57" s="44"/>
      <c r="E57" s="39" t="s">
        <v>57</v>
      </c>
      <c r="F57" s="38">
        <v>44443</v>
      </c>
      <c r="G57" s="6"/>
      <c r="H57" s="41">
        <f>ROUNDDOWN(G57*F57,2)</f>
        <v>0</v>
      </c>
      <c r="I57" s="44"/>
      <c r="J57" s="46"/>
      <c r="K57" s="48"/>
      <c r="L57" s="51"/>
    </row>
    <row r="58" spans="1:12" ht="14.25" customHeight="1" x14ac:dyDescent="0.2">
      <c r="A58" s="57" t="s">
        <v>50</v>
      </c>
      <c r="B58" s="59">
        <v>262</v>
      </c>
      <c r="C58" s="62"/>
      <c r="D58" s="43">
        <f>ROUNDDOWN(B58*C58*12*0.85,2)</f>
        <v>0</v>
      </c>
      <c r="E58" s="40" t="s">
        <v>51</v>
      </c>
      <c r="F58" s="38">
        <v>0</v>
      </c>
      <c r="G58" s="6"/>
      <c r="H58" s="41">
        <f>ROUNDDOWN(G58*F58,2)</f>
        <v>0</v>
      </c>
      <c r="I58" s="43">
        <f>SUM(H58:H61)</f>
        <v>0</v>
      </c>
      <c r="J58" s="45"/>
      <c r="K58" s="47">
        <f>IF(B58="",0,ROUNDDOWN(SUM(D58,I58:J61),0))</f>
        <v>0</v>
      </c>
      <c r="L58" s="49"/>
    </row>
    <row r="59" spans="1:12" ht="14.25" customHeight="1" x14ac:dyDescent="0.2">
      <c r="A59" s="57"/>
      <c r="B59" s="60"/>
      <c r="C59" s="63"/>
      <c r="D59" s="43"/>
      <c r="E59" s="40" t="s">
        <v>52</v>
      </c>
      <c r="F59" s="38">
        <v>183657</v>
      </c>
      <c r="G59" s="6"/>
      <c r="H59" s="41">
        <f>ROUNDDOWN(G59*F59,2)</f>
        <v>0</v>
      </c>
      <c r="I59" s="43"/>
      <c r="J59" s="45"/>
      <c r="K59" s="47"/>
      <c r="L59" s="50"/>
    </row>
    <row r="60" spans="1:12" ht="14.25" customHeight="1" x14ac:dyDescent="0.2">
      <c r="A60" s="58"/>
      <c r="B60" s="60"/>
      <c r="C60" s="63"/>
      <c r="D60" s="44"/>
      <c r="E60" s="40" t="s">
        <v>53</v>
      </c>
      <c r="F60" s="38">
        <v>373977</v>
      </c>
      <c r="G60" s="6"/>
      <c r="H60" s="41">
        <f>ROUNDDOWN(G60*F60,2)</f>
        <v>0</v>
      </c>
      <c r="I60" s="44"/>
      <c r="J60" s="46"/>
      <c r="K60" s="48"/>
      <c r="L60" s="50"/>
    </row>
    <row r="61" spans="1:12" ht="14.25" customHeight="1" x14ac:dyDescent="0.2">
      <c r="A61" s="58"/>
      <c r="B61" s="61"/>
      <c r="C61" s="64"/>
      <c r="D61" s="44"/>
      <c r="E61" s="39" t="s">
        <v>51</v>
      </c>
      <c r="F61" s="38">
        <v>0</v>
      </c>
      <c r="G61" s="6"/>
      <c r="H61" s="41">
        <f>ROUNDDOWN(G61*F61,2)</f>
        <v>0</v>
      </c>
      <c r="I61" s="44"/>
      <c r="J61" s="46"/>
      <c r="K61" s="48"/>
      <c r="L61" s="51"/>
    </row>
    <row r="62" spans="1:12" ht="18.75" customHeight="1" thickBot="1" x14ac:dyDescent="0.25">
      <c r="A62" s="52" t="s">
        <v>12</v>
      </c>
      <c r="B62" s="52"/>
      <c r="C62" s="7"/>
      <c r="D62" s="8"/>
      <c r="E62" s="8"/>
      <c r="F62" s="8"/>
      <c r="G62" s="8"/>
      <c r="H62" s="8"/>
      <c r="I62" s="8"/>
      <c r="J62" s="8"/>
      <c r="K62" s="9">
        <f>SUM(K6:K61)</f>
        <v>0</v>
      </c>
      <c r="L62" s="100"/>
    </row>
    <row r="63" spans="1:12" ht="27.75" customHeight="1" thickBot="1" x14ac:dyDescent="0.25">
      <c r="A63" s="53" t="s">
        <v>13</v>
      </c>
      <c r="B63" s="54"/>
      <c r="C63" s="55" t="s">
        <v>27</v>
      </c>
      <c r="D63" s="55"/>
      <c r="E63" s="55"/>
      <c r="F63" s="55"/>
      <c r="G63" s="55"/>
      <c r="H63" s="55"/>
      <c r="I63" s="55"/>
      <c r="J63" s="56"/>
      <c r="K63" s="10">
        <f>ROUNDUP(K62*100/110,0)</f>
        <v>0</v>
      </c>
      <c r="L63" s="101"/>
    </row>
    <row r="64" spans="1:12" ht="10.5" customHeight="1" x14ac:dyDescent="0.2">
      <c r="A64" s="99"/>
      <c r="B64" s="96"/>
      <c r="C64" s="96"/>
      <c r="D64" s="96"/>
      <c r="E64" s="96"/>
      <c r="F64" s="96"/>
      <c r="G64" s="98"/>
      <c r="H64" s="96"/>
      <c r="I64" s="96"/>
      <c r="J64" s="96"/>
    </row>
    <row r="65" spans="1:10" ht="10.5" customHeight="1" x14ac:dyDescent="0.2">
      <c r="A65" s="97"/>
      <c r="B65" s="96"/>
      <c r="C65" s="96"/>
      <c r="D65" s="96"/>
      <c r="E65" s="96"/>
      <c r="F65" s="96"/>
      <c r="G65" s="96"/>
      <c r="H65" s="96"/>
      <c r="I65" s="96"/>
      <c r="J65" s="96"/>
    </row>
    <row r="66" spans="1:10" ht="10.5" customHeight="1" x14ac:dyDescent="0.2">
      <c r="A66" s="97"/>
      <c r="B66" s="96"/>
      <c r="C66" s="96"/>
      <c r="D66" s="96"/>
      <c r="E66" s="96"/>
      <c r="F66" s="96"/>
      <c r="G66" s="96"/>
      <c r="H66" s="96"/>
      <c r="I66" s="96"/>
      <c r="J66" s="96"/>
    </row>
    <row r="67" spans="1:10" ht="10.5" customHeight="1" x14ac:dyDescent="0.2">
      <c r="A67" s="97"/>
      <c r="B67" s="96"/>
      <c r="C67" s="96"/>
      <c r="D67" s="96"/>
      <c r="E67" s="96"/>
      <c r="F67" s="96"/>
      <c r="G67" s="96"/>
      <c r="H67" s="96"/>
      <c r="I67" s="96"/>
      <c r="J67" s="96"/>
    </row>
    <row r="68" spans="1:10" ht="10.5" customHeight="1" x14ac:dyDescent="0.2">
      <c r="A68" s="97"/>
      <c r="B68" s="96"/>
      <c r="C68" s="96"/>
      <c r="D68" s="96"/>
      <c r="E68" s="96"/>
      <c r="F68" s="96"/>
      <c r="G68" s="96"/>
      <c r="H68" s="96"/>
      <c r="I68" s="96"/>
      <c r="J68" s="96"/>
    </row>
  </sheetData>
  <mergeCells count="123">
    <mergeCell ref="A62:B62"/>
    <mergeCell ref="L62:L63"/>
    <mergeCell ref="J58:J61"/>
    <mergeCell ref="A63:B63"/>
    <mergeCell ref="C63:J63"/>
    <mergeCell ref="L54:L57"/>
    <mergeCell ref="K58:K61"/>
    <mergeCell ref="L58:L61"/>
    <mergeCell ref="A58:A61"/>
    <mergeCell ref="B58:B61"/>
    <mergeCell ref="C58:C61"/>
    <mergeCell ref="D58:D61"/>
    <mergeCell ref="I58:I61"/>
    <mergeCell ref="K50:K53"/>
    <mergeCell ref="L50:L53"/>
    <mergeCell ref="A54:A57"/>
    <mergeCell ref="B54:B57"/>
    <mergeCell ref="C54:C57"/>
    <mergeCell ref="D54:D57"/>
    <mergeCell ref="I54:I57"/>
    <mergeCell ref="J54:J57"/>
    <mergeCell ref="K54:K57"/>
    <mergeCell ref="A50:A53"/>
    <mergeCell ref="B50:B53"/>
    <mergeCell ref="C50:C53"/>
    <mergeCell ref="D50:D53"/>
    <mergeCell ref="I50:I53"/>
    <mergeCell ref="J50:J53"/>
    <mergeCell ref="K46:K49"/>
    <mergeCell ref="L46:L49"/>
    <mergeCell ref="A46:A49"/>
    <mergeCell ref="B46:B49"/>
    <mergeCell ref="C46:C49"/>
    <mergeCell ref="D46:D49"/>
    <mergeCell ref="I46:I49"/>
    <mergeCell ref="J46:J49"/>
    <mergeCell ref="A42:A45"/>
    <mergeCell ref="B42:B45"/>
    <mergeCell ref="C42:C45"/>
    <mergeCell ref="D42:D45"/>
    <mergeCell ref="I42:I45"/>
    <mergeCell ref="J42:J45"/>
    <mergeCell ref="K42:K45"/>
    <mergeCell ref="L42:L45"/>
    <mergeCell ref="L34:L37"/>
    <mergeCell ref="A38:A41"/>
    <mergeCell ref="B38:B41"/>
    <mergeCell ref="C38:C41"/>
    <mergeCell ref="D38:D41"/>
    <mergeCell ref="I38:I41"/>
    <mergeCell ref="J38:J41"/>
    <mergeCell ref="K38:K41"/>
    <mergeCell ref="L38:L41"/>
    <mergeCell ref="A30:A33"/>
    <mergeCell ref="B30:B33"/>
    <mergeCell ref="C30:C33"/>
    <mergeCell ref="D30:D33"/>
    <mergeCell ref="I30:I33"/>
    <mergeCell ref="J30:J33"/>
    <mergeCell ref="K30:K33"/>
    <mergeCell ref="L30:L33"/>
    <mergeCell ref="A34:A37"/>
    <mergeCell ref="B34:B37"/>
    <mergeCell ref="C34:C37"/>
    <mergeCell ref="D34:D37"/>
    <mergeCell ref="I34:I37"/>
    <mergeCell ref="J34:J37"/>
    <mergeCell ref="K34:K37"/>
    <mergeCell ref="A26:A29"/>
    <mergeCell ref="B26:B29"/>
    <mergeCell ref="C26:C29"/>
    <mergeCell ref="D26:D29"/>
    <mergeCell ref="I26:I29"/>
    <mergeCell ref="J26:J29"/>
    <mergeCell ref="K26:K29"/>
    <mergeCell ref="L26:L29"/>
    <mergeCell ref="L18:L21"/>
    <mergeCell ref="A22:A25"/>
    <mergeCell ref="B22:B25"/>
    <mergeCell ref="C22:C25"/>
    <mergeCell ref="D22:D25"/>
    <mergeCell ref="I22:I25"/>
    <mergeCell ref="J22:J25"/>
    <mergeCell ref="K22:K25"/>
    <mergeCell ref="L22:L25"/>
    <mergeCell ref="A14:A17"/>
    <mergeCell ref="B14:B17"/>
    <mergeCell ref="C14:C17"/>
    <mergeCell ref="D14:D17"/>
    <mergeCell ref="I14:I17"/>
    <mergeCell ref="J14:J17"/>
    <mergeCell ref="K14:K17"/>
    <mergeCell ref="L14:L17"/>
    <mergeCell ref="A18:A21"/>
    <mergeCell ref="B18:B21"/>
    <mergeCell ref="C18:C21"/>
    <mergeCell ref="D18:D21"/>
    <mergeCell ref="I18:I21"/>
    <mergeCell ref="J18:J21"/>
    <mergeCell ref="K18:K21"/>
    <mergeCell ref="A10:A13"/>
    <mergeCell ref="B10:B13"/>
    <mergeCell ref="C10:C13"/>
    <mergeCell ref="D10:D13"/>
    <mergeCell ref="I10:I13"/>
    <mergeCell ref="J10:J13"/>
    <mergeCell ref="K10:K13"/>
    <mergeCell ref="L10:L13"/>
    <mergeCell ref="L4:L5"/>
    <mergeCell ref="A6:A9"/>
    <mergeCell ref="B6:B9"/>
    <mergeCell ref="C6:C9"/>
    <mergeCell ref="D6:D9"/>
    <mergeCell ref="I6:I9"/>
    <mergeCell ref="J6:J9"/>
    <mergeCell ref="K6:K9"/>
    <mergeCell ref="L6:L9"/>
    <mergeCell ref="A1:K2"/>
    <mergeCell ref="A3:B3"/>
    <mergeCell ref="A4:A5"/>
    <mergeCell ref="B4:D4"/>
    <mergeCell ref="E4:I4"/>
    <mergeCell ref="K4:K5"/>
  </mergeCells>
  <phoneticPr fontId="3"/>
  <dataValidations count="1">
    <dataValidation type="custom" allowBlank="1" showInputMessage="1" showErrorMessage="1" sqref="WUR983002:WUR983101 J65498:J65597 IF65498:IF65597 SB65498:SB65597 ABX65498:ABX65597 ALT65498:ALT65597 AVP65498:AVP65597 BFL65498:BFL65597 BPH65498:BPH65597 BZD65498:BZD65597 CIZ65498:CIZ65597 CSV65498:CSV65597 DCR65498:DCR65597 DMN65498:DMN65597 DWJ65498:DWJ65597 EGF65498:EGF65597 EQB65498:EQB65597 EZX65498:EZX65597 FJT65498:FJT65597 FTP65498:FTP65597 GDL65498:GDL65597 GNH65498:GNH65597 GXD65498:GXD65597 HGZ65498:HGZ65597 HQV65498:HQV65597 IAR65498:IAR65597 IKN65498:IKN65597 IUJ65498:IUJ65597 JEF65498:JEF65597 JOB65498:JOB65597 JXX65498:JXX65597 KHT65498:KHT65597 KRP65498:KRP65597 LBL65498:LBL65597 LLH65498:LLH65597 LVD65498:LVD65597 MEZ65498:MEZ65597 MOV65498:MOV65597 MYR65498:MYR65597 NIN65498:NIN65597 NSJ65498:NSJ65597 OCF65498:OCF65597 OMB65498:OMB65597 OVX65498:OVX65597 PFT65498:PFT65597 PPP65498:PPP65597 PZL65498:PZL65597 QJH65498:QJH65597 QTD65498:QTD65597 RCZ65498:RCZ65597 RMV65498:RMV65597 RWR65498:RWR65597 SGN65498:SGN65597 SQJ65498:SQJ65597 TAF65498:TAF65597 TKB65498:TKB65597 TTX65498:TTX65597 UDT65498:UDT65597 UNP65498:UNP65597 UXL65498:UXL65597 VHH65498:VHH65597 VRD65498:VRD65597 WAZ65498:WAZ65597 WKV65498:WKV65597 WUR65498:WUR65597 J131034:J131133 IF131034:IF131133 SB131034:SB131133 ABX131034:ABX131133 ALT131034:ALT131133 AVP131034:AVP131133 BFL131034:BFL131133 BPH131034:BPH131133 BZD131034:BZD131133 CIZ131034:CIZ131133 CSV131034:CSV131133 DCR131034:DCR131133 DMN131034:DMN131133 DWJ131034:DWJ131133 EGF131034:EGF131133 EQB131034:EQB131133 EZX131034:EZX131133 FJT131034:FJT131133 FTP131034:FTP131133 GDL131034:GDL131133 GNH131034:GNH131133 GXD131034:GXD131133 HGZ131034:HGZ131133 HQV131034:HQV131133 IAR131034:IAR131133 IKN131034:IKN131133 IUJ131034:IUJ131133 JEF131034:JEF131133 JOB131034:JOB131133 JXX131034:JXX131133 KHT131034:KHT131133 KRP131034:KRP131133 LBL131034:LBL131133 LLH131034:LLH131133 LVD131034:LVD131133 MEZ131034:MEZ131133 MOV131034:MOV131133 MYR131034:MYR131133 NIN131034:NIN131133 NSJ131034:NSJ131133 OCF131034:OCF131133 OMB131034:OMB131133 OVX131034:OVX131133 PFT131034:PFT131133 PPP131034:PPP131133 PZL131034:PZL131133 QJH131034:QJH131133 QTD131034:QTD131133 RCZ131034:RCZ131133 RMV131034:RMV131133 RWR131034:RWR131133 SGN131034:SGN131133 SQJ131034:SQJ131133 TAF131034:TAF131133 TKB131034:TKB131133 TTX131034:TTX131133 UDT131034:UDT131133 UNP131034:UNP131133 UXL131034:UXL131133 VHH131034:VHH131133 VRD131034:VRD131133 WAZ131034:WAZ131133 WKV131034:WKV131133 WUR131034:WUR131133 J196570:J196669 IF196570:IF196669 SB196570:SB196669 ABX196570:ABX196669 ALT196570:ALT196669 AVP196570:AVP196669 BFL196570:BFL196669 BPH196570:BPH196669 BZD196570:BZD196669 CIZ196570:CIZ196669 CSV196570:CSV196669 DCR196570:DCR196669 DMN196570:DMN196669 DWJ196570:DWJ196669 EGF196570:EGF196669 EQB196570:EQB196669 EZX196570:EZX196669 FJT196570:FJT196669 FTP196570:FTP196669 GDL196570:GDL196669 GNH196570:GNH196669 GXD196570:GXD196669 HGZ196570:HGZ196669 HQV196570:HQV196669 IAR196570:IAR196669 IKN196570:IKN196669 IUJ196570:IUJ196669 JEF196570:JEF196669 JOB196570:JOB196669 JXX196570:JXX196669 KHT196570:KHT196669 KRP196570:KRP196669 LBL196570:LBL196669 LLH196570:LLH196669 LVD196570:LVD196669 MEZ196570:MEZ196669 MOV196570:MOV196669 MYR196570:MYR196669 NIN196570:NIN196669 NSJ196570:NSJ196669 OCF196570:OCF196669 OMB196570:OMB196669 OVX196570:OVX196669 PFT196570:PFT196669 PPP196570:PPP196669 PZL196570:PZL196669 QJH196570:QJH196669 QTD196570:QTD196669 RCZ196570:RCZ196669 RMV196570:RMV196669 RWR196570:RWR196669 SGN196570:SGN196669 SQJ196570:SQJ196669 TAF196570:TAF196669 TKB196570:TKB196669 TTX196570:TTX196669 UDT196570:UDT196669 UNP196570:UNP196669 UXL196570:UXL196669 VHH196570:VHH196669 VRD196570:VRD196669 WAZ196570:WAZ196669 WKV196570:WKV196669 WUR196570:WUR196669 J262106:J262205 IF262106:IF262205 SB262106:SB262205 ABX262106:ABX262205 ALT262106:ALT262205 AVP262106:AVP262205 BFL262106:BFL262205 BPH262106:BPH262205 BZD262106:BZD262205 CIZ262106:CIZ262205 CSV262106:CSV262205 DCR262106:DCR262205 DMN262106:DMN262205 DWJ262106:DWJ262205 EGF262106:EGF262205 EQB262106:EQB262205 EZX262106:EZX262205 FJT262106:FJT262205 FTP262106:FTP262205 GDL262106:GDL262205 GNH262106:GNH262205 GXD262106:GXD262205 HGZ262106:HGZ262205 HQV262106:HQV262205 IAR262106:IAR262205 IKN262106:IKN262205 IUJ262106:IUJ262205 JEF262106:JEF262205 JOB262106:JOB262205 JXX262106:JXX262205 KHT262106:KHT262205 KRP262106:KRP262205 LBL262106:LBL262205 LLH262106:LLH262205 LVD262106:LVD262205 MEZ262106:MEZ262205 MOV262106:MOV262205 MYR262106:MYR262205 NIN262106:NIN262205 NSJ262106:NSJ262205 OCF262106:OCF262205 OMB262106:OMB262205 OVX262106:OVX262205 PFT262106:PFT262205 PPP262106:PPP262205 PZL262106:PZL262205 QJH262106:QJH262205 QTD262106:QTD262205 RCZ262106:RCZ262205 RMV262106:RMV262205 RWR262106:RWR262205 SGN262106:SGN262205 SQJ262106:SQJ262205 TAF262106:TAF262205 TKB262106:TKB262205 TTX262106:TTX262205 UDT262106:UDT262205 UNP262106:UNP262205 UXL262106:UXL262205 VHH262106:VHH262205 VRD262106:VRD262205 WAZ262106:WAZ262205 WKV262106:WKV262205 WUR262106:WUR262205 J327642:J327741 IF327642:IF327741 SB327642:SB327741 ABX327642:ABX327741 ALT327642:ALT327741 AVP327642:AVP327741 BFL327642:BFL327741 BPH327642:BPH327741 BZD327642:BZD327741 CIZ327642:CIZ327741 CSV327642:CSV327741 DCR327642:DCR327741 DMN327642:DMN327741 DWJ327642:DWJ327741 EGF327642:EGF327741 EQB327642:EQB327741 EZX327642:EZX327741 FJT327642:FJT327741 FTP327642:FTP327741 GDL327642:GDL327741 GNH327642:GNH327741 GXD327642:GXD327741 HGZ327642:HGZ327741 HQV327642:HQV327741 IAR327642:IAR327741 IKN327642:IKN327741 IUJ327642:IUJ327741 JEF327642:JEF327741 JOB327642:JOB327741 JXX327642:JXX327741 KHT327642:KHT327741 KRP327642:KRP327741 LBL327642:LBL327741 LLH327642:LLH327741 LVD327642:LVD327741 MEZ327642:MEZ327741 MOV327642:MOV327741 MYR327642:MYR327741 NIN327642:NIN327741 NSJ327642:NSJ327741 OCF327642:OCF327741 OMB327642:OMB327741 OVX327642:OVX327741 PFT327642:PFT327741 PPP327642:PPP327741 PZL327642:PZL327741 QJH327642:QJH327741 QTD327642:QTD327741 RCZ327642:RCZ327741 RMV327642:RMV327741 RWR327642:RWR327741 SGN327642:SGN327741 SQJ327642:SQJ327741 TAF327642:TAF327741 TKB327642:TKB327741 TTX327642:TTX327741 UDT327642:UDT327741 UNP327642:UNP327741 UXL327642:UXL327741 VHH327642:VHH327741 VRD327642:VRD327741 WAZ327642:WAZ327741 WKV327642:WKV327741 WUR327642:WUR327741 J393178:J393277 IF393178:IF393277 SB393178:SB393277 ABX393178:ABX393277 ALT393178:ALT393277 AVP393178:AVP393277 BFL393178:BFL393277 BPH393178:BPH393277 BZD393178:BZD393277 CIZ393178:CIZ393277 CSV393178:CSV393277 DCR393178:DCR393277 DMN393178:DMN393277 DWJ393178:DWJ393277 EGF393178:EGF393277 EQB393178:EQB393277 EZX393178:EZX393277 FJT393178:FJT393277 FTP393178:FTP393277 GDL393178:GDL393277 GNH393178:GNH393277 GXD393178:GXD393277 HGZ393178:HGZ393277 HQV393178:HQV393277 IAR393178:IAR393277 IKN393178:IKN393277 IUJ393178:IUJ393277 JEF393178:JEF393277 JOB393178:JOB393277 JXX393178:JXX393277 KHT393178:KHT393277 KRP393178:KRP393277 LBL393178:LBL393277 LLH393178:LLH393277 LVD393178:LVD393277 MEZ393178:MEZ393277 MOV393178:MOV393277 MYR393178:MYR393277 NIN393178:NIN393277 NSJ393178:NSJ393277 OCF393178:OCF393277 OMB393178:OMB393277 OVX393178:OVX393277 PFT393178:PFT393277 PPP393178:PPP393277 PZL393178:PZL393277 QJH393178:QJH393277 QTD393178:QTD393277 RCZ393178:RCZ393277 RMV393178:RMV393277 RWR393178:RWR393277 SGN393178:SGN393277 SQJ393178:SQJ393277 TAF393178:TAF393277 TKB393178:TKB393277 TTX393178:TTX393277 UDT393178:UDT393277 UNP393178:UNP393277 UXL393178:UXL393277 VHH393178:VHH393277 VRD393178:VRD393277 WAZ393178:WAZ393277 WKV393178:WKV393277 WUR393178:WUR393277 J458714:J458813 IF458714:IF458813 SB458714:SB458813 ABX458714:ABX458813 ALT458714:ALT458813 AVP458714:AVP458813 BFL458714:BFL458813 BPH458714:BPH458813 BZD458714:BZD458813 CIZ458714:CIZ458813 CSV458714:CSV458813 DCR458714:DCR458813 DMN458714:DMN458813 DWJ458714:DWJ458813 EGF458714:EGF458813 EQB458714:EQB458813 EZX458714:EZX458813 FJT458714:FJT458813 FTP458714:FTP458813 GDL458714:GDL458813 GNH458714:GNH458813 GXD458714:GXD458813 HGZ458714:HGZ458813 HQV458714:HQV458813 IAR458714:IAR458813 IKN458714:IKN458813 IUJ458714:IUJ458813 JEF458714:JEF458813 JOB458714:JOB458813 JXX458714:JXX458813 KHT458714:KHT458813 KRP458714:KRP458813 LBL458714:LBL458813 LLH458714:LLH458813 LVD458714:LVD458813 MEZ458714:MEZ458813 MOV458714:MOV458813 MYR458714:MYR458813 NIN458714:NIN458813 NSJ458714:NSJ458813 OCF458714:OCF458813 OMB458714:OMB458813 OVX458714:OVX458813 PFT458714:PFT458813 PPP458714:PPP458813 PZL458714:PZL458813 QJH458714:QJH458813 QTD458714:QTD458813 RCZ458714:RCZ458813 RMV458714:RMV458813 RWR458714:RWR458813 SGN458714:SGN458813 SQJ458714:SQJ458813 TAF458714:TAF458813 TKB458714:TKB458813 TTX458714:TTX458813 UDT458714:UDT458813 UNP458714:UNP458813 UXL458714:UXL458813 VHH458714:VHH458813 VRD458714:VRD458813 WAZ458714:WAZ458813 WKV458714:WKV458813 WUR458714:WUR458813 J524250:J524349 IF524250:IF524349 SB524250:SB524349 ABX524250:ABX524349 ALT524250:ALT524349 AVP524250:AVP524349 BFL524250:BFL524349 BPH524250:BPH524349 BZD524250:BZD524349 CIZ524250:CIZ524349 CSV524250:CSV524349 DCR524250:DCR524349 DMN524250:DMN524349 DWJ524250:DWJ524349 EGF524250:EGF524349 EQB524250:EQB524349 EZX524250:EZX524349 FJT524250:FJT524349 FTP524250:FTP524349 GDL524250:GDL524349 GNH524250:GNH524349 GXD524250:GXD524349 HGZ524250:HGZ524349 HQV524250:HQV524349 IAR524250:IAR524349 IKN524250:IKN524349 IUJ524250:IUJ524349 JEF524250:JEF524349 JOB524250:JOB524349 JXX524250:JXX524349 KHT524250:KHT524349 KRP524250:KRP524349 LBL524250:LBL524349 LLH524250:LLH524349 LVD524250:LVD524349 MEZ524250:MEZ524349 MOV524250:MOV524349 MYR524250:MYR524349 NIN524250:NIN524349 NSJ524250:NSJ524349 OCF524250:OCF524349 OMB524250:OMB524349 OVX524250:OVX524349 PFT524250:PFT524349 PPP524250:PPP524349 PZL524250:PZL524349 QJH524250:QJH524349 QTD524250:QTD524349 RCZ524250:RCZ524349 RMV524250:RMV524349 RWR524250:RWR524349 SGN524250:SGN524349 SQJ524250:SQJ524349 TAF524250:TAF524349 TKB524250:TKB524349 TTX524250:TTX524349 UDT524250:UDT524349 UNP524250:UNP524349 UXL524250:UXL524349 VHH524250:VHH524349 VRD524250:VRD524349 WAZ524250:WAZ524349 WKV524250:WKV524349 WUR524250:WUR524349 J589786:J589885 IF589786:IF589885 SB589786:SB589885 ABX589786:ABX589885 ALT589786:ALT589885 AVP589786:AVP589885 BFL589786:BFL589885 BPH589786:BPH589885 BZD589786:BZD589885 CIZ589786:CIZ589885 CSV589786:CSV589885 DCR589786:DCR589885 DMN589786:DMN589885 DWJ589786:DWJ589885 EGF589786:EGF589885 EQB589786:EQB589885 EZX589786:EZX589885 FJT589786:FJT589885 FTP589786:FTP589885 GDL589786:GDL589885 GNH589786:GNH589885 GXD589786:GXD589885 HGZ589786:HGZ589885 HQV589786:HQV589885 IAR589786:IAR589885 IKN589786:IKN589885 IUJ589786:IUJ589885 JEF589786:JEF589885 JOB589786:JOB589885 JXX589786:JXX589885 KHT589786:KHT589885 KRP589786:KRP589885 LBL589786:LBL589885 LLH589786:LLH589885 LVD589786:LVD589885 MEZ589786:MEZ589885 MOV589786:MOV589885 MYR589786:MYR589885 NIN589786:NIN589885 NSJ589786:NSJ589885 OCF589786:OCF589885 OMB589786:OMB589885 OVX589786:OVX589885 PFT589786:PFT589885 PPP589786:PPP589885 PZL589786:PZL589885 QJH589786:QJH589885 QTD589786:QTD589885 RCZ589786:RCZ589885 RMV589786:RMV589885 RWR589786:RWR589885 SGN589786:SGN589885 SQJ589786:SQJ589885 TAF589786:TAF589885 TKB589786:TKB589885 TTX589786:TTX589885 UDT589786:UDT589885 UNP589786:UNP589885 UXL589786:UXL589885 VHH589786:VHH589885 VRD589786:VRD589885 WAZ589786:WAZ589885 WKV589786:WKV589885 WUR589786:WUR589885 J655322:J655421 IF655322:IF655421 SB655322:SB655421 ABX655322:ABX655421 ALT655322:ALT655421 AVP655322:AVP655421 BFL655322:BFL655421 BPH655322:BPH655421 BZD655322:BZD655421 CIZ655322:CIZ655421 CSV655322:CSV655421 DCR655322:DCR655421 DMN655322:DMN655421 DWJ655322:DWJ655421 EGF655322:EGF655421 EQB655322:EQB655421 EZX655322:EZX655421 FJT655322:FJT655421 FTP655322:FTP655421 GDL655322:GDL655421 GNH655322:GNH655421 GXD655322:GXD655421 HGZ655322:HGZ655421 HQV655322:HQV655421 IAR655322:IAR655421 IKN655322:IKN655421 IUJ655322:IUJ655421 JEF655322:JEF655421 JOB655322:JOB655421 JXX655322:JXX655421 KHT655322:KHT655421 KRP655322:KRP655421 LBL655322:LBL655421 LLH655322:LLH655421 LVD655322:LVD655421 MEZ655322:MEZ655421 MOV655322:MOV655421 MYR655322:MYR655421 NIN655322:NIN655421 NSJ655322:NSJ655421 OCF655322:OCF655421 OMB655322:OMB655421 OVX655322:OVX655421 PFT655322:PFT655421 PPP655322:PPP655421 PZL655322:PZL655421 QJH655322:QJH655421 QTD655322:QTD655421 RCZ655322:RCZ655421 RMV655322:RMV655421 RWR655322:RWR655421 SGN655322:SGN655421 SQJ655322:SQJ655421 TAF655322:TAF655421 TKB655322:TKB655421 TTX655322:TTX655421 UDT655322:UDT655421 UNP655322:UNP655421 UXL655322:UXL655421 VHH655322:VHH655421 VRD655322:VRD655421 WAZ655322:WAZ655421 WKV655322:WKV655421 WUR655322:WUR655421 J720858:J720957 IF720858:IF720957 SB720858:SB720957 ABX720858:ABX720957 ALT720858:ALT720957 AVP720858:AVP720957 BFL720858:BFL720957 BPH720858:BPH720957 BZD720858:BZD720957 CIZ720858:CIZ720957 CSV720858:CSV720957 DCR720858:DCR720957 DMN720858:DMN720957 DWJ720858:DWJ720957 EGF720858:EGF720957 EQB720858:EQB720957 EZX720858:EZX720957 FJT720858:FJT720957 FTP720858:FTP720957 GDL720858:GDL720957 GNH720858:GNH720957 GXD720858:GXD720957 HGZ720858:HGZ720957 HQV720858:HQV720957 IAR720858:IAR720957 IKN720858:IKN720957 IUJ720858:IUJ720957 JEF720858:JEF720957 JOB720858:JOB720957 JXX720858:JXX720957 KHT720858:KHT720957 KRP720858:KRP720957 LBL720858:LBL720957 LLH720858:LLH720957 LVD720858:LVD720957 MEZ720858:MEZ720957 MOV720858:MOV720957 MYR720858:MYR720957 NIN720858:NIN720957 NSJ720858:NSJ720957 OCF720858:OCF720957 OMB720858:OMB720957 OVX720858:OVX720957 PFT720858:PFT720957 PPP720858:PPP720957 PZL720858:PZL720957 QJH720858:QJH720957 QTD720858:QTD720957 RCZ720858:RCZ720957 RMV720858:RMV720957 RWR720858:RWR720957 SGN720858:SGN720957 SQJ720858:SQJ720957 TAF720858:TAF720957 TKB720858:TKB720957 TTX720858:TTX720957 UDT720858:UDT720957 UNP720858:UNP720957 UXL720858:UXL720957 VHH720858:VHH720957 VRD720858:VRD720957 WAZ720858:WAZ720957 WKV720858:WKV720957 WUR720858:WUR720957 J786394:J786493 IF786394:IF786493 SB786394:SB786493 ABX786394:ABX786493 ALT786394:ALT786493 AVP786394:AVP786493 BFL786394:BFL786493 BPH786394:BPH786493 BZD786394:BZD786493 CIZ786394:CIZ786493 CSV786394:CSV786493 DCR786394:DCR786493 DMN786394:DMN786493 DWJ786394:DWJ786493 EGF786394:EGF786493 EQB786394:EQB786493 EZX786394:EZX786493 FJT786394:FJT786493 FTP786394:FTP786493 GDL786394:GDL786493 GNH786394:GNH786493 GXD786394:GXD786493 HGZ786394:HGZ786493 HQV786394:HQV786493 IAR786394:IAR786493 IKN786394:IKN786493 IUJ786394:IUJ786493 JEF786394:JEF786493 JOB786394:JOB786493 JXX786394:JXX786493 KHT786394:KHT786493 KRP786394:KRP786493 LBL786394:LBL786493 LLH786394:LLH786493 LVD786394:LVD786493 MEZ786394:MEZ786493 MOV786394:MOV786493 MYR786394:MYR786493 NIN786394:NIN786493 NSJ786394:NSJ786493 OCF786394:OCF786493 OMB786394:OMB786493 OVX786394:OVX786493 PFT786394:PFT786493 PPP786394:PPP786493 PZL786394:PZL786493 QJH786394:QJH786493 QTD786394:QTD786493 RCZ786394:RCZ786493 RMV786394:RMV786493 RWR786394:RWR786493 SGN786394:SGN786493 SQJ786394:SQJ786493 TAF786394:TAF786493 TKB786394:TKB786493 TTX786394:TTX786493 UDT786394:UDT786493 UNP786394:UNP786493 UXL786394:UXL786493 VHH786394:VHH786493 VRD786394:VRD786493 WAZ786394:WAZ786493 WKV786394:WKV786493 WUR786394:WUR786493 J851930:J852029 IF851930:IF852029 SB851930:SB852029 ABX851930:ABX852029 ALT851930:ALT852029 AVP851930:AVP852029 BFL851930:BFL852029 BPH851930:BPH852029 BZD851930:BZD852029 CIZ851930:CIZ852029 CSV851930:CSV852029 DCR851930:DCR852029 DMN851930:DMN852029 DWJ851930:DWJ852029 EGF851930:EGF852029 EQB851930:EQB852029 EZX851930:EZX852029 FJT851930:FJT852029 FTP851930:FTP852029 GDL851930:GDL852029 GNH851930:GNH852029 GXD851930:GXD852029 HGZ851930:HGZ852029 HQV851930:HQV852029 IAR851930:IAR852029 IKN851930:IKN852029 IUJ851930:IUJ852029 JEF851930:JEF852029 JOB851930:JOB852029 JXX851930:JXX852029 KHT851930:KHT852029 KRP851930:KRP852029 LBL851930:LBL852029 LLH851930:LLH852029 LVD851930:LVD852029 MEZ851930:MEZ852029 MOV851930:MOV852029 MYR851930:MYR852029 NIN851930:NIN852029 NSJ851930:NSJ852029 OCF851930:OCF852029 OMB851930:OMB852029 OVX851930:OVX852029 PFT851930:PFT852029 PPP851930:PPP852029 PZL851930:PZL852029 QJH851930:QJH852029 QTD851930:QTD852029 RCZ851930:RCZ852029 RMV851930:RMV852029 RWR851930:RWR852029 SGN851930:SGN852029 SQJ851930:SQJ852029 TAF851930:TAF852029 TKB851930:TKB852029 TTX851930:TTX852029 UDT851930:UDT852029 UNP851930:UNP852029 UXL851930:UXL852029 VHH851930:VHH852029 VRD851930:VRD852029 WAZ851930:WAZ852029 WKV851930:WKV852029 WUR851930:WUR852029 J917466:J917565 IF917466:IF917565 SB917466:SB917565 ABX917466:ABX917565 ALT917466:ALT917565 AVP917466:AVP917565 BFL917466:BFL917565 BPH917466:BPH917565 BZD917466:BZD917565 CIZ917466:CIZ917565 CSV917466:CSV917565 DCR917466:DCR917565 DMN917466:DMN917565 DWJ917466:DWJ917565 EGF917466:EGF917565 EQB917466:EQB917565 EZX917466:EZX917565 FJT917466:FJT917565 FTP917466:FTP917565 GDL917466:GDL917565 GNH917466:GNH917565 GXD917466:GXD917565 HGZ917466:HGZ917565 HQV917466:HQV917565 IAR917466:IAR917565 IKN917466:IKN917565 IUJ917466:IUJ917565 JEF917466:JEF917565 JOB917466:JOB917565 JXX917466:JXX917565 KHT917466:KHT917565 KRP917466:KRP917565 LBL917466:LBL917565 LLH917466:LLH917565 LVD917466:LVD917565 MEZ917466:MEZ917565 MOV917466:MOV917565 MYR917466:MYR917565 NIN917466:NIN917565 NSJ917466:NSJ917565 OCF917466:OCF917565 OMB917466:OMB917565 OVX917466:OVX917565 PFT917466:PFT917565 PPP917466:PPP917565 PZL917466:PZL917565 QJH917466:QJH917565 QTD917466:QTD917565 RCZ917466:RCZ917565 RMV917466:RMV917565 RWR917466:RWR917565 SGN917466:SGN917565 SQJ917466:SQJ917565 TAF917466:TAF917565 TKB917466:TKB917565 TTX917466:TTX917565 UDT917466:UDT917565 UNP917466:UNP917565 UXL917466:UXL917565 VHH917466:VHH917565 VRD917466:VRD917565 WAZ917466:WAZ917565 WKV917466:WKV917565 WUR917466:WUR917565 J983002:J983101 IF983002:IF983101 SB983002:SB983101 ABX983002:ABX983101 ALT983002:ALT983101 AVP983002:AVP983101 BFL983002:BFL983101 BPH983002:BPH983101 BZD983002:BZD983101 CIZ983002:CIZ983101 CSV983002:CSV983101 DCR983002:DCR983101 DMN983002:DMN983101 DWJ983002:DWJ983101 EGF983002:EGF983101 EQB983002:EQB983101 EZX983002:EZX983101 FJT983002:FJT983101 FTP983002:FTP983101 GDL983002:GDL983101 GNH983002:GNH983101 GXD983002:GXD983101 HGZ983002:HGZ983101 HQV983002:HQV983101 IAR983002:IAR983101 IKN983002:IKN983101 IUJ983002:IUJ983101 JEF983002:JEF983101 JOB983002:JOB983101 JXX983002:JXX983101 KHT983002:KHT983101 KRP983002:KRP983101 LBL983002:LBL983101 LLH983002:LLH983101 LVD983002:LVD983101 MEZ983002:MEZ983101 MOV983002:MOV983101 MYR983002:MYR983101 NIN983002:NIN983101 NSJ983002:NSJ983101 OCF983002:OCF983101 OMB983002:OMB983101 OVX983002:OVX983101 PFT983002:PFT983101 PPP983002:PPP983101 PZL983002:PZL983101 QJH983002:QJH983101 QTD983002:QTD983101 RCZ983002:RCZ983101 RMV983002:RMV983101 RWR983002:RWR983101 SGN983002:SGN983101 SQJ983002:SQJ983101 TAF983002:TAF983101 TKB983002:TKB983101 TTX983002:TTX983101 UDT983002:UDT983101 UNP983002:UNP983101 UXL983002:UXL983101 VHH983002:VHH983101 VRD983002:VRD983101 WAZ983002:WAZ983101 WKV983002:WKV983101 J6:J61 ABM6:ABM61 RQ6:RQ61 HU6:HU61 ALI6:ALI61 WUG6:WUG61 WKK6:WKK61 WAO6:WAO61 VQS6:VQS61 VGW6:VGW61 UXA6:UXA61 UNE6:UNE61 UDI6:UDI61 TTM6:TTM61 TJQ6:TJQ61 SZU6:SZU61 SPY6:SPY61 SGC6:SGC61 RWG6:RWG61 RMK6:RMK61 RCO6:RCO61 QSS6:QSS61 QIW6:QIW61 PZA6:PZA61 PPE6:PPE61 PFI6:PFI61 OVM6:OVM61 OLQ6:OLQ61 OBU6:OBU61 NRY6:NRY61 NIC6:NIC61 MYG6:MYG61 MOK6:MOK61 MEO6:MEO61 LUS6:LUS61 LKW6:LKW61 LBA6:LBA61 KRE6:KRE61 KHI6:KHI61 JXM6:JXM61 JNQ6:JNQ61 JDU6:JDU61 ITY6:ITY61 IKC6:IKC61 IAG6:IAG61 HQK6:HQK61 HGO6:HGO61 GWS6:GWS61 GMW6:GMW61 GDA6:GDA61 FTE6:FTE61 FJI6:FJI61 EZM6:EZM61 EPQ6:EPQ61 EFU6:EFU61 DVY6:DVY61 DMC6:DMC61 DCG6:DCG61 CSK6:CSK61 CIO6:CIO61 BYS6:BYS61 BOW6:BOW61 BFA6:BFA61 AVE6:AVE61" xr:uid="{00000000-0002-0000-0E00-000000000000}">
      <formula1>J6-ROUNDDOWN(J6,0)=0</formula1>
    </dataValidation>
  </dataValidations>
  <printOptions horizontalCentered="1"/>
  <pageMargins left="0.59055118110236227" right="0.11811023622047245" top="0.59055118110236227" bottom="0.59055118110236227" header="0.19685039370078741" footer="0.19685039370078741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R108"/>
  <sheetViews>
    <sheetView view="pageBreakPreview" zoomScaleNormal="100" zoomScaleSheetLayoutView="100" workbookViewId="0">
      <selection activeCell="H24" sqref="H24"/>
    </sheetView>
  </sheetViews>
  <sheetFormatPr defaultRowHeight="13" x14ac:dyDescent="0.2"/>
  <cols>
    <col min="1" max="1" width="4.6328125" style="12" customWidth="1"/>
    <col min="2" max="2" width="7.6328125" style="12" customWidth="1"/>
    <col min="3" max="16" width="4.6328125" style="12" customWidth="1"/>
    <col min="17" max="17" width="2" style="12" customWidth="1"/>
    <col min="18" max="18" width="2.36328125" style="12" customWidth="1"/>
    <col min="19" max="39" width="4.6328125" style="12" customWidth="1"/>
    <col min="40" max="256" width="9" style="12"/>
    <col min="257" max="257" width="4.6328125" style="12" customWidth="1"/>
    <col min="258" max="258" width="7.6328125" style="12" customWidth="1"/>
    <col min="259" max="272" width="4.6328125" style="12" customWidth="1"/>
    <col min="273" max="273" width="2" style="12" customWidth="1"/>
    <col min="274" max="274" width="2.36328125" style="12" customWidth="1"/>
    <col min="275" max="295" width="4.6328125" style="12" customWidth="1"/>
    <col min="296" max="512" width="9" style="12"/>
    <col min="513" max="513" width="4.6328125" style="12" customWidth="1"/>
    <col min="514" max="514" width="7.6328125" style="12" customWidth="1"/>
    <col min="515" max="528" width="4.6328125" style="12" customWidth="1"/>
    <col min="529" max="529" width="2" style="12" customWidth="1"/>
    <col min="530" max="530" width="2.36328125" style="12" customWidth="1"/>
    <col min="531" max="551" width="4.6328125" style="12" customWidth="1"/>
    <col min="552" max="768" width="9" style="12"/>
    <col min="769" max="769" width="4.6328125" style="12" customWidth="1"/>
    <col min="770" max="770" width="7.6328125" style="12" customWidth="1"/>
    <col min="771" max="784" width="4.6328125" style="12" customWidth="1"/>
    <col min="785" max="785" width="2" style="12" customWidth="1"/>
    <col min="786" max="786" width="2.36328125" style="12" customWidth="1"/>
    <col min="787" max="807" width="4.6328125" style="12" customWidth="1"/>
    <col min="808" max="1024" width="9" style="12"/>
    <col min="1025" max="1025" width="4.6328125" style="12" customWidth="1"/>
    <col min="1026" max="1026" width="7.6328125" style="12" customWidth="1"/>
    <col min="1027" max="1040" width="4.6328125" style="12" customWidth="1"/>
    <col min="1041" max="1041" width="2" style="12" customWidth="1"/>
    <col min="1042" max="1042" width="2.36328125" style="12" customWidth="1"/>
    <col min="1043" max="1063" width="4.6328125" style="12" customWidth="1"/>
    <col min="1064" max="1280" width="9" style="12"/>
    <col min="1281" max="1281" width="4.6328125" style="12" customWidth="1"/>
    <col min="1282" max="1282" width="7.6328125" style="12" customWidth="1"/>
    <col min="1283" max="1296" width="4.6328125" style="12" customWidth="1"/>
    <col min="1297" max="1297" width="2" style="12" customWidth="1"/>
    <col min="1298" max="1298" width="2.36328125" style="12" customWidth="1"/>
    <col min="1299" max="1319" width="4.6328125" style="12" customWidth="1"/>
    <col min="1320" max="1536" width="9" style="12"/>
    <col min="1537" max="1537" width="4.6328125" style="12" customWidth="1"/>
    <col min="1538" max="1538" width="7.6328125" style="12" customWidth="1"/>
    <col min="1539" max="1552" width="4.6328125" style="12" customWidth="1"/>
    <col min="1553" max="1553" width="2" style="12" customWidth="1"/>
    <col min="1554" max="1554" width="2.36328125" style="12" customWidth="1"/>
    <col min="1555" max="1575" width="4.6328125" style="12" customWidth="1"/>
    <col min="1576" max="1792" width="9" style="12"/>
    <col min="1793" max="1793" width="4.6328125" style="12" customWidth="1"/>
    <col min="1794" max="1794" width="7.6328125" style="12" customWidth="1"/>
    <col min="1795" max="1808" width="4.6328125" style="12" customWidth="1"/>
    <col min="1809" max="1809" width="2" style="12" customWidth="1"/>
    <col min="1810" max="1810" width="2.36328125" style="12" customWidth="1"/>
    <col min="1811" max="1831" width="4.6328125" style="12" customWidth="1"/>
    <col min="1832" max="2048" width="9" style="12"/>
    <col min="2049" max="2049" width="4.6328125" style="12" customWidth="1"/>
    <col min="2050" max="2050" width="7.6328125" style="12" customWidth="1"/>
    <col min="2051" max="2064" width="4.6328125" style="12" customWidth="1"/>
    <col min="2065" max="2065" width="2" style="12" customWidth="1"/>
    <col min="2066" max="2066" width="2.36328125" style="12" customWidth="1"/>
    <col min="2067" max="2087" width="4.6328125" style="12" customWidth="1"/>
    <col min="2088" max="2304" width="9" style="12"/>
    <col min="2305" max="2305" width="4.6328125" style="12" customWidth="1"/>
    <col min="2306" max="2306" width="7.6328125" style="12" customWidth="1"/>
    <col min="2307" max="2320" width="4.6328125" style="12" customWidth="1"/>
    <col min="2321" max="2321" width="2" style="12" customWidth="1"/>
    <col min="2322" max="2322" width="2.36328125" style="12" customWidth="1"/>
    <col min="2323" max="2343" width="4.6328125" style="12" customWidth="1"/>
    <col min="2344" max="2560" width="9" style="12"/>
    <col min="2561" max="2561" width="4.6328125" style="12" customWidth="1"/>
    <col min="2562" max="2562" width="7.6328125" style="12" customWidth="1"/>
    <col min="2563" max="2576" width="4.6328125" style="12" customWidth="1"/>
    <col min="2577" max="2577" width="2" style="12" customWidth="1"/>
    <col min="2578" max="2578" width="2.36328125" style="12" customWidth="1"/>
    <col min="2579" max="2599" width="4.6328125" style="12" customWidth="1"/>
    <col min="2600" max="2816" width="9" style="12"/>
    <col min="2817" max="2817" width="4.6328125" style="12" customWidth="1"/>
    <col min="2818" max="2818" width="7.6328125" style="12" customWidth="1"/>
    <col min="2819" max="2832" width="4.6328125" style="12" customWidth="1"/>
    <col min="2833" max="2833" width="2" style="12" customWidth="1"/>
    <col min="2834" max="2834" width="2.36328125" style="12" customWidth="1"/>
    <col min="2835" max="2855" width="4.6328125" style="12" customWidth="1"/>
    <col min="2856" max="3072" width="9" style="12"/>
    <col min="3073" max="3073" width="4.6328125" style="12" customWidth="1"/>
    <col min="3074" max="3074" width="7.6328125" style="12" customWidth="1"/>
    <col min="3075" max="3088" width="4.6328125" style="12" customWidth="1"/>
    <col min="3089" max="3089" width="2" style="12" customWidth="1"/>
    <col min="3090" max="3090" width="2.36328125" style="12" customWidth="1"/>
    <col min="3091" max="3111" width="4.6328125" style="12" customWidth="1"/>
    <col min="3112" max="3328" width="9" style="12"/>
    <col min="3329" max="3329" width="4.6328125" style="12" customWidth="1"/>
    <col min="3330" max="3330" width="7.6328125" style="12" customWidth="1"/>
    <col min="3331" max="3344" width="4.6328125" style="12" customWidth="1"/>
    <col min="3345" max="3345" width="2" style="12" customWidth="1"/>
    <col min="3346" max="3346" width="2.36328125" style="12" customWidth="1"/>
    <col min="3347" max="3367" width="4.6328125" style="12" customWidth="1"/>
    <col min="3368" max="3584" width="9" style="12"/>
    <col min="3585" max="3585" width="4.6328125" style="12" customWidth="1"/>
    <col min="3586" max="3586" width="7.6328125" style="12" customWidth="1"/>
    <col min="3587" max="3600" width="4.6328125" style="12" customWidth="1"/>
    <col min="3601" max="3601" width="2" style="12" customWidth="1"/>
    <col min="3602" max="3602" width="2.36328125" style="12" customWidth="1"/>
    <col min="3603" max="3623" width="4.6328125" style="12" customWidth="1"/>
    <col min="3624" max="3840" width="9" style="12"/>
    <col min="3841" max="3841" width="4.6328125" style="12" customWidth="1"/>
    <col min="3842" max="3842" width="7.6328125" style="12" customWidth="1"/>
    <col min="3843" max="3856" width="4.6328125" style="12" customWidth="1"/>
    <col min="3857" max="3857" width="2" style="12" customWidth="1"/>
    <col min="3858" max="3858" width="2.36328125" style="12" customWidth="1"/>
    <col min="3859" max="3879" width="4.6328125" style="12" customWidth="1"/>
    <col min="3880" max="4096" width="9" style="12"/>
    <col min="4097" max="4097" width="4.6328125" style="12" customWidth="1"/>
    <col min="4098" max="4098" width="7.6328125" style="12" customWidth="1"/>
    <col min="4099" max="4112" width="4.6328125" style="12" customWidth="1"/>
    <col min="4113" max="4113" width="2" style="12" customWidth="1"/>
    <col min="4114" max="4114" width="2.36328125" style="12" customWidth="1"/>
    <col min="4115" max="4135" width="4.6328125" style="12" customWidth="1"/>
    <col min="4136" max="4352" width="9" style="12"/>
    <col min="4353" max="4353" width="4.6328125" style="12" customWidth="1"/>
    <col min="4354" max="4354" width="7.6328125" style="12" customWidth="1"/>
    <col min="4355" max="4368" width="4.6328125" style="12" customWidth="1"/>
    <col min="4369" max="4369" width="2" style="12" customWidth="1"/>
    <col min="4370" max="4370" width="2.36328125" style="12" customWidth="1"/>
    <col min="4371" max="4391" width="4.6328125" style="12" customWidth="1"/>
    <col min="4392" max="4608" width="9" style="12"/>
    <col min="4609" max="4609" width="4.6328125" style="12" customWidth="1"/>
    <col min="4610" max="4610" width="7.6328125" style="12" customWidth="1"/>
    <col min="4611" max="4624" width="4.6328125" style="12" customWidth="1"/>
    <col min="4625" max="4625" width="2" style="12" customWidth="1"/>
    <col min="4626" max="4626" width="2.36328125" style="12" customWidth="1"/>
    <col min="4627" max="4647" width="4.6328125" style="12" customWidth="1"/>
    <col min="4648" max="4864" width="9" style="12"/>
    <col min="4865" max="4865" width="4.6328125" style="12" customWidth="1"/>
    <col min="4866" max="4866" width="7.6328125" style="12" customWidth="1"/>
    <col min="4867" max="4880" width="4.6328125" style="12" customWidth="1"/>
    <col min="4881" max="4881" width="2" style="12" customWidth="1"/>
    <col min="4882" max="4882" width="2.36328125" style="12" customWidth="1"/>
    <col min="4883" max="4903" width="4.6328125" style="12" customWidth="1"/>
    <col min="4904" max="5120" width="9" style="12"/>
    <col min="5121" max="5121" width="4.6328125" style="12" customWidth="1"/>
    <col min="5122" max="5122" width="7.6328125" style="12" customWidth="1"/>
    <col min="5123" max="5136" width="4.6328125" style="12" customWidth="1"/>
    <col min="5137" max="5137" width="2" style="12" customWidth="1"/>
    <col min="5138" max="5138" width="2.36328125" style="12" customWidth="1"/>
    <col min="5139" max="5159" width="4.6328125" style="12" customWidth="1"/>
    <col min="5160" max="5376" width="9" style="12"/>
    <col min="5377" max="5377" width="4.6328125" style="12" customWidth="1"/>
    <col min="5378" max="5378" width="7.6328125" style="12" customWidth="1"/>
    <col min="5379" max="5392" width="4.6328125" style="12" customWidth="1"/>
    <col min="5393" max="5393" width="2" style="12" customWidth="1"/>
    <col min="5394" max="5394" width="2.36328125" style="12" customWidth="1"/>
    <col min="5395" max="5415" width="4.6328125" style="12" customWidth="1"/>
    <col min="5416" max="5632" width="9" style="12"/>
    <col min="5633" max="5633" width="4.6328125" style="12" customWidth="1"/>
    <col min="5634" max="5634" width="7.6328125" style="12" customWidth="1"/>
    <col min="5635" max="5648" width="4.6328125" style="12" customWidth="1"/>
    <col min="5649" max="5649" width="2" style="12" customWidth="1"/>
    <col min="5650" max="5650" width="2.36328125" style="12" customWidth="1"/>
    <col min="5651" max="5671" width="4.6328125" style="12" customWidth="1"/>
    <col min="5672" max="5888" width="9" style="12"/>
    <col min="5889" max="5889" width="4.6328125" style="12" customWidth="1"/>
    <col min="5890" max="5890" width="7.6328125" style="12" customWidth="1"/>
    <col min="5891" max="5904" width="4.6328125" style="12" customWidth="1"/>
    <col min="5905" max="5905" width="2" style="12" customWidth="1"/>
    <col min="5906" max="5906" width="2.36328125" style="12" customWidth="1"/>
    <col min="5907" max="5927" width="4.6328125" style="12" customWidth="1"/>
    <col min="5928" max="6144" width="9" style="12"/>
    <col min="6145" max="6145" width="4.6328125" style="12" customWidth="1"/>
    <col min="6146" max="6146" width="7.6328125" style="12" customWidth="1"/>
    <col min="6147" max="6160" width="4.6328125" style="12" customWidth="1"/>
    <col min="6161" max="6161" width="2" style="12" customWidth="1"/>
    <col min="6162" max="6162" width="2.36328125" style="12" customWidth="1"/>
    <col min="6163" max="6183" width="4.6328125" style="12" customWidth="1"/>
    <col min="6184" max="6400" width="9" style="12"/>
    <col min="6401" max="6401" width="4.6328125" style="12" customWidth="1"/>
    <col min="6402" max="6402" width="7.6328125" style="12" customWidth="1"/>
    <col min="6403" max="6416" width="4.6328125" style="12" customWidth="1"/>
    <col min="6417" max="6417" width="2" style="12" customWidth="1"/>
    <col min="6418" max="6418" width="2.36328125" style="12" customWidth="1"/>
    <col min="6419" max="6439" width="4.6328125" style="12" customWidth="1"/>
    <col min="6440" max="6656" width="9" style="12"/>
    <col min="6657" max="6657" width="4.6328125" style="12" customWidth="1"/>
    <col min="6658" max="6658" width="7.6328125" style="12" customWidth="1"/>
    <col min="6659" max="6672" width="4.6328125" style="12" customWidth="1"/>
    <col min="6673" max="6673" width="2" style="12" customWidth="1"/>
    <col min="6674" max="6674" width="2.36328125" style="12" customWidth="1"/>
    <col min="6675" max="6695" width="4.6328125" style="12" customWidth="1"/>
    <col min="6696" max="6912" width="9" style="12"/>
    <col min="6913" max="6913" width="4.6328125" style="12" customWidth="1"/>
    <col min="6914" max="6914" width="7.6328125" style="12" customWidth="1"/>
    <col min="6915" max="6928" width="4.6328125" style="12" customWidth="1"/>
    <col min="6929" max="6929" width="2" style="12" customWidth="1"/>
    <col min="6930" max="6930" width="2.36328125" style="12" customWidth="1"/>
    <col min="6931" max="6951" width="4.6328125" style="12" customWidth="1"/>
    <col min="6952" max="7168" width="9" style="12"/>
    <col min="7169" max="7169" width="4.6328125" style="12" customWidth="1"/>
    <col min="7170" max="7170" width="7.6328125" style="12" customWidth="1"/>
    <col min="7171" max="7184" width="4.6328125" style="12" customWidth="1"/>
    <col min="7185" max="7185" width="2" style="12" customWidth="1"/>
    <col min="7186" max="7186" width="2.36328125" style="12" customWidth="1"/>
    <col min="7187" max="7207" width="4.6328125" style="12" customWidth="1"/>
    <col min="7208" max="7424" width="9" style="12"/>
    <col min="7425" max="7425" width="4.6328125" style="12" customWidth="1"/>
    <col min="7426" max="7426" width="7.6328125" style="12" customWidth="1"/>
    <col min="7427" max="7440" width="4.6328125" style="12" customWidth="1"/>
    <col min="7441" max="7441" width="2" style="12" customWidth="1"/>
    <col min="7442" max="7442" width="2.36328125" style="12" customWidth="1"/>
    <col min="7443" max="7463" width="4.6328125" style="12" customWidth="1"/>
    <col min="7464" max="7680" width="9" style="12"/>
    <col min="7681" max="7681" width="4.6328125" style="12" customWidth="1"/>
    <col min="7682" max="7682" width="7.6328125" style="12" customWidth="1"/>
    <col min="7683" max="7696" width="4.6328125" style="12" customWidth="1"/>
    <col min="7697" max="7697" width="2" style="12" customWidth="1"/>
    <col min="7698" max="7698" width="2.36328125" style="12" customWidth="1"/>
    <col min="7699" max="7719" width="4.6328125" style="12" customWidth="1"/>
    <col min="7720" max="7936" width="9" style="12"/>
    <col min="7937" max="7937" width="4.6328125" style="12" customWidth="1"/>
    <col min="7938" max="7938" width="7.6328125" style="12" customWidth="1"/>
    <col min="7939" max="7952" width="4.6328125" style="12" customWidth="1"/>
    <col min="7953" max="7953" width="2" style="12" customWidth="1"/>
    <col min="7954" max="7954" width="2.36328125" style="12" customWidth="1"/>
    <col min="7955" max="7975" width="4.6328125" style="12" customWidth="1"/>
    <col min="7976" max="8192" width="9" style="12"/>
    <col min="8193" max="8193" width="4.6328125" style="12" customWidth="1"/>
    <col min="8194" max="8194" width="7.6328125" style="12" customWidth="1"/>
    <col min="8195" max="8208" width="4.6328125" style="12" customWidth="1"/>
    <col min="8209" max="8209" width="2" style="12" customWidth="1"/>
    <col min="8210" max="8210" width="2.36328125" style="12" customWidth="1"/>
    <col min="8211" max="8231" width="4.6328125" style="12" customWidth="1"/>
    <col min="8232" max="8448" width="9" style="12"/>
    <col min="8449" max="8449" width="4.6328125" style="12" customWidth="1"/>
    <col min="8450" max="8450" width="7.6328125" style="12" customWidth="1"/>
    <col min="8451" max="8464" width="4.6328125" style="12" customWidth="1"/>
    <col min="8465" max="8465" width="2" style="12" customWidth="1"/>
    <col min="8466" max="8466" width="2.36328125" style="12" customWidth="1"/>
    <col min="8467" max="8487" width="4.6328125" style="12" customWidth="1"/>
    <col min="8488" max="8704" width="9" style="12"/>
    <col min="8705" max="8705" width="4.6328125" style="12" customWidth="1"/>
    <col min="8706" max="8706" width="7.6328125" style="12" customWidth="1"/>
    <col min="8707" max="8720" width="4.6328125" style="12" customWidth="1"/>
    <col min="8721" max="8721" width="2" style="12" customWidth="1"/>
    <col min="8722" max="8722" width="2.36328125" style="12" customWidth="1"/>
    <col min="8723" max="8743" width="4.6328125" style="12" customWidth="1"/>
    <col min="8744" max="8960" width="9" style="12"/>
    <col min="8961" max="8961" width="4.6328125" style="12" customWidth="1"/>
    <col min="8962" max="8962" width="7.6328125" style="12" customWidth="1"/>
    <col min="8963" max="8976" width="4.6328125" style="12" customWidth="1"/>
    <col min="8977" max="8977" width="2" style="12" customWidth="1"/>
    <col min="8978" max="8978" width="2.36328125" style="12" customWidth="1"/>
    <col min="8979" max="8999" width="4.6328125" style="12" customWidth="1"/>
    <col min="9000" max="9216" width="9" style="12"/>
    <col min="9217" max="9217" width="4.6328125" style="12" customWidth="1"/>
    <col min="9218" max="9218" width="7.6328125" style="12" customWidth="1"/>
    <col min="9219" max="9232" width="4.6328125" style="12" customWidth="1"/>
    <col min="9233" max="9233" width="2" style="12" customWidth="1"/>
    <col min="9234" max="9234" width="2.36328125" style="12" customWidth="1"/>
    <col min="9235" max="9255" width="4.6328125" style="12" customWidth="1"/>
    <col min="9256" max="9472" width="9" style="12"/>
    <col min="9473" max="9473" width="4.6328125" style="12" customWidth="1"/>
    <col min="9474" max="9474" width="7.6328125" style="12" customWidth="1"/>
    <col min="9475" max="9488" width="4.6328125" style="12" customWidth="1"/>
    <col min="9489" max="9489" width="2" style="12" customWidth="1"/>
    <col min="9490" max="9490" width="2.36328125" style="12" customWidth="1"/>
    <col min="9491" max="9511" width="4.6328125" style="12" customWidth="1"/>
    <col min="9512" max="9728" width="9" style="12"/>
    <col min="9729" max="9729" width="4.6328125" style="12" customWidth="1"/>
    <col min="9730" max="9730" width="7.6328125" style="12" customWidth="1"/>
    <col min="9731" max="9744" width="4.6328125" style="12" customWidth="1"/>
    <col min="9745" max="9745" width="2" style="12" customWidth="1"/>
    <col min="9746" max="9746" width="2.36328125" style="12" customWidth="1"/>
    <col min="9747" max="9767" width="4.6328125" style="12" customWidth="1"/>
    <col min="9768" max="9984" width="9" style="12"/>
    <col min="9985" max="9985" width="4.6328125" style="12" customWidth="1"/>
    <col min="9986" max="9986" width="7.6328125" style="12" customWidth="1"/>
    <col min="9987" max="10000" width="4.6328125" style="12" customWidth="1"/>
    <col min="10001" max="10001" width="2" style="12" customWidth="1"/>
    <col min="10002" max="10002" width="2.36328125" style="12" customWidth="1"/>
    <col min="10003" max="10023" width="4.6328125" style="12" customWidth="1"/>
    <col min="10024" max="10240" width="9" style="12"/>
    <col min="10241" max="10241" width="4.6328125" style="12" customWidth="1"/>
    <col min="10242" max="10242" width="7.6328125" style="12" customWidth="1"/>
    <col min="10243" max="10256" width="4.6328125" style="12" customWidth="1"/>
    <col min="10257" max="10257" width="2" style="12" customWidth="1"/>
    <col min="10258" max="10258" width="2.36328125" style="12" customWidth="1"/>
    <col min="10259" max="10279" width="4.6328125" style="12" customWidth="1"/>
    <col min="10280" max="10496" width="9" style="12"/>
    <col min="10497" max="10497" width="4.6328125" style="12" customWidth="1"/>
    <col min="10498" max="10498" width="7.6328125" style="12" customWidth="1"/>
    <col min="10499" max="10512" width="4.6328125" style="12" customWidth="1"/>
    <col min="10513" max="10513" width="2" style="12" customWidth="1"/>
    <col min="10514" max="10514" width="2.36328125" style="12" customWidth="1"/>
    <col min="10515" max="10535" width="4.6328125" style="12" customWidth="1"/>
    <col min="10536" max="10752" width="9" style="12"/>
    <col min="10753" max="10753" width="4.6328125" style="12" customWidth="1"/>
    <col min="10754" max="10754" width="7.6328125" style="12" customWidth="1"/>
    <col min="10755" max="10768" width="4.6328125" style="12" customWidth="1"/>
    <col min="10769" max="10769" width="2" style="12" customWidth="1"/>
    <col min="10770" max="10770" width="2.36328125" style="12" customWidth="1"/>
    <col min="10771" max="10791" width="4.6328125" style="12" customWidth="1"/>
    <col min="10792" max="11008" width="9" style="12"/>
    <col min="11009" max="11009" width="4.6328125" style="12" customWidth="1"/>
    <col min="11010" max="11010" width="7.6328125" style="12" customWidth="1"/>
    <col min="11011" max="11024" width="4.6328125" style="12" customWidth="1"/>
    <col min="11025" max="11025" width="2" style="12" customWidth="1"/>
    <col min="11026" max="11026" width="2.36328125" style="12" customWidth="1"/>
    <col min="11027" max="11047" width="4.6328125" style="12" customWidth="1"/>
    <col min="11048" max="11264" width="9" style="12"/>
    <col min="11265" max="11265" width="4.6328125" style="12" customWidth="1"/>
    <col min="11266" max="11266" width="7.6328125" style="12" customWidth="1"/>
    <col min="11267" max="11280" width="4.6328125" style="12" customWidth="1"/>
    <col min="11281" max="11281" width="2" style="12" customWidth="1"/>
    <col min="11282" max="11282" width="2.36328125" style="12" customWidth="1"/>
    <col min="11283" max="11303" width="4.6328125" style="12" customWidth="1"/>
    <col min="11304" max="11520" width="9" style="12"/>
    <col min="11521" max="11521" width="4.6328125" style="12" customWidth="1"/>
    <col min="11522" max="11522" width="7.6328125" style="12" customWidth="1"/>
    <col min="11523" max="11536" width="4.6328125" style="12" customWidth="1"/>
    <col min="11537" max="11537" width="2" style="12" customWidth="1"/>
    <col min="11538" max="11538" width="2.36328125" style="12" customWidth="1"/>
    <col min="11539" max="11559" width="4.6328125" style="12" customWidth="1"/>
    <col min="11560" max="11776" width="9" style="12"/>
    <col min="11777" max="11777" width="4.6328125" style="12" customWidth="1"/>
    <col min="11778" max="11778" width="7.6328125" style="12" customWidth="1"/>
    <col min="11779" max="11792" width="4.6328125" style="12" customWidth="1"/>
    <col min="11793" max="11793" width="2" style="12" customWidth="1"/>
    <col min="11794" max="11794" width="2.36328125" style="12" customWidth="1"/>
    <col min="11795" max="11815" width="4.6328125" style="12" customWidth="1"/>
    <col min="11816" max="12032" width="9" style="12"/>
    <col min="12033" max="12033" width="4.6328125" style="12" customWidth="1"/>
    <col min="12034" max="12034" width="7.6328125" style="12" customWidth="1"/>
    <col min="12035" max="12048" width="4.6328125" style="12" customWidth="1"/>
    <col min="12049" max="12049" width="2" style="12" customWidth="1"/>
    <col min="12050" max="12050" width="2.36328125" style="12" customWidth="1"/>
    <col min="12051" max="12071" width="4.6328125" style="12" customWidth="1"/>
    <col min="12072" max="12288" width="9" style="12"/>
    <col min="12289" max="12289" width="4.6328125" style="12" customWidth="1"/>
    <col min="12290" max="12290" width="7.6328125" style="12" customWidth="1"/>
    <col min="12291" max="12304" width="4.6328125" style="12" customWidth="1"/>
    <col min="12305" max="12305" width="2" style="12" customWidth="1"/>
    <col min="12306" max="12306" width="2.36328125" style="12" customWidth="1"/>
    <col min="12307" max="12327" width="4.6328125" style="12" customWidth="1"/>
    <col min="12328" max="12544" width="9" style="12"/>
    <col min="12545" max="12545" width="4.6328125" style="12" customWidth="1"/>
    <col min="12546" max="12546" width="7.6328125" style="12" customWidth="1"/>
    <col min="12547" max="12560" width="4.6328125" style="12" customWidth="1"/>
    <col min="12561" max="12561" width="2" style="12" customWidth="1"/>
    <col min="12562" max="12562" width="2.36328125" style="12" customWidth="1"/>
    <col min="12563" max="12583" width="4.6328125" style="12" customWidth="1"/>
    <col min="12584" max="12800" width="9" style="12"/>
    <col min="12801" max="12801" width="4.6328125" style="12" customWidth="1"/>
    <col min="12802" max="12802" width="7.6328125" style="12" customWidth="1"/>
    <col min="12803" max="12816" width="4.6328125" style="12" customWidth="1"/>
    <col min="12817" max="12817" width="2" style="12" customWidth="1"/>
    <col min="12818" max="12818" width="2.36328125" style="12" customWidth="1"/>
    <col min="12819" max="12839" width="4.6328125" style="12" customWidth="1"/>
    <col min="12840" max="13056" width="9" style="12"/>
    <col min="13057" max="13057" width="4.6328125" style="12" customWidth="1"/>
    <col min="13058" max="13058" width="7.6328125" style="12" customWidth="1"/>
    <col min="13059" max="13072" width="4.6328125" style="12" customWidth="1"/>
    <col min="13073" max="13073" width="2" style="12" customWidth="1"/>
    <col min="13074" max="13074" width="2.36328125" style="12" customWidth="1"/>
    <col min="13075" max="13095" width="4.6328125" style="12" customWidth="1"/>
    <col min="13096" max="13312" width="9" style="12"/>
    <col min="13313" max="13313" width="4.6328125" style="12" customWidth="1"/>
    <col min="13314" max="13314" width="7.6328125" style="12" customWidth="1"/>
    <col min="13315" max="13328" width="4.6328125" style="12" customWidth="1"/>
    <col min="13329" max="13329" width="2" style="12" customWidth="1"/>
    <col min="13330" max="13330" width="2.36328125" style="12" customWidth="1"/>
    <col min="13331" max="13351" width="4.6328125" style="12" customWidth="1"/>
    <col min="13352" max="13568" width="9" style="12"/>
    <col min="13569" max="13569" width="4.6328125" style="12" customWidth="1"/>
    <col min="13570" max="13570" width="7.6328125" style="12" customWidth="1"/>
    <col min="13571" max="13584" width="4.6328125" style="12" customWidth="1"/>
    <col min="13585" max="13585" width="2" style="12" customWidth="1"/>
    <col min="13586" max="13586" width="2.36328125" style="12" customWidth="1"/>
    <col min="13587" max="13607" width="4.6328125" style="12" customWidth="1"/>
    <col min="13608" max="13824" width="9" style="12"/>
    <col min="13825" max="13825" width="4.6328125" style="12" customWidth="1"/>
    <col min="13826" max="13826" width="7.6328125" style="12" customWidth="1"/>
    <col min="13827" max="13840" width="4.6328125" style="12" customWidth="1"/>
    <col min="13841" max="13841" width="2" style="12" customWidth="1"/>
    <col min="13842" max="13842" width="2.36328125" style="12" customWidth="1"/>
    <col min="13843" max="13863" width="4.6328125" style="12" customWidth="1"/>
    <col min="13864" max="14080" width="9" style="12"/>
    <col min="14081" max="14081" width="4.6328125" style="12" customWidth="1"/>
    <col min="14082" max="14082" width="7.6328125" style="12" customWidth="1"/>
    <col min="14083" max="14096" width="4.6328125" style="12" customWidth="1"/>
    <col min="14097" max="14097" width="2" style="12" customWidth="1"/>
    <col min="14098" max="14098" width="2.36328125" style="12" customWidth="1"/>
    <col min="14099" max="14119" width="4.6328125" style="12" customWidth="1"/>
    <col min="14120" max="14336" width="9" style="12"/>
    <col min="14337" max="14337" width="4.6328125" style="12" customWidth="1"/>
    <col min="14338" max="14338" width="7.6328125" style="12" customWidth="1"/>
    <col min="14339" max="14352" width="4.6328125" style="12" customWidth="1"/>
    <col min="14353" max="14353" width="2" style="12" customWidth="1"/>
    <col min="14354" max="14354" width="2.36328125" style="12" customWidth="1"/>
    <col min="14355" max="14375" width="4.6328125" style="12" customWidth="1"/>
    <col min="14376" max="14592" width="9" style="12"/>
    <col min="14593" max="14593" width="4.6328125" style="12" customWidth="1"/>
    <col min="14594" max="14594" width="7.6328125" style="12" customWidth="1"/>
    <col min="14595" max="14608" width="4.6328125" style="12" customWidth="1"/>
    <col min="14609" max="14609" width="2" style="12" customWidth="1"/>
    <col min="14610" max="14610" width="2.36328125" style="12" customWidth="1"/>
    <col min="14611" max="14631" width="4.6328125" style="12" customWidth="1"/>
    <col min="14632" max="14848" width="9" style="12"/>
    <col min="14849" max="14849" width="4.6328125" style="12" customWidth="1"/>
    <col min="14850" max="14850" width="7.6328125" style="12" customWidth="1"/>
    <col min="14851" max="14864" width="4.6328125" style="12" customWidth="1"/>
    <col min="14865" max="14865" width="2" style="12" customWidth="1"/>
    <col min="14866" max="14866" width="2.36328125" style="12" customWidth="1"/>
    <col min="14867" max="14887" width="4.6328125" style="12" customWidth="1"/>
    <col min="14888" max="15104" width="9" style="12"/>
    <col min="15105" max="15105" width="4.6328125" style="12" customWidth="1"/>
    <col min="15106" max="15106" width="7.6328125" style="12" customWidth="1"/>
    <col min="15107" max="15120" width="4.6328125" style="12" customWidth="1"/>
    <col min="15121" max="15121" width="2" style="12" customWidth="1"/>
    <col min="15122" max="15122" width="2.36328125" style="12" customWidth="1"/>
    <col min="15123" max="15143" width="4.6328125" style="12" customWidth="1"/>
    <col min="15144" max="15360" width="9" style="12"/>
    <col min="15361" max="15361" width="4.6328125" style="12" customWidth="1"/>
    <col min="15362" max="15362" width="7.6328125" style="12" customWidth="1"/>
    <col min="15363" max="15376" width="4.6328125" style="12" customWidth="1"/>
    <col min="15377" max="15377" width="2" style="12" customWidth="1"/>
    <col min="15378" max="15378" width="2.36328125" style="12" customWidth="1"/>
    <col min="15379" max="15399" width="4.6328125" style="12" customWidth="1"/>
    <col min="15400" max="15616" width="9" style="12"/>
    <col min="15617" max="15617" width="4.6328125" style="12" customWidth="1"/>
    <col min="15618" max="15618" width="7.6328125" style="12" customWidth="1"/>
    <col min="15619" max="15632" width="4.6328125" style="12" customWidth="1"/>
    <col min="15633" max="15633" width="2" style="12" customWidth="1"/>
    <col min="15634" max="15634" width="2.36328125" style="12" customWidth="1"/>
    <col min="15635" max="15655" width="4.6328125" style="12" customWidth="1"/>
    <col min="15656" max="15872" width="9" style="12"/>
    <col min="15873" max="15873" width="4.6328125" style="12" customWidth="1"/>
    <col min="15874" max="15874" width="7.6328125" style="12" customWidth="1"/>
    <col min="15875" max="15888" width="4.6328125" style="12" customWidth="1"/>
    <col min="15889" max="15889" width="2" style="12" customWidth="1"/>
    <col min="15890" max="15890" width="2.36328125" style="12" customWidth="1"/>
    <col min="15891" max="15911" width="4.6328125" style="12" customWidth="1"/>
    <col min="15912" max="16128" width="9" style="12"/>
    <col min="16129" max="16129" width="4.6328125" style="12" customWidth="1"/>
    <col min="16130" max="16130" width="7.6328125" style="12" customWidth="1"/>
    <col min="16131" max="16144" width="4.6328125" style="12" customWidth="1"/>
    <col min="16145" max="16145" width="2" style="12" customWidth="1"/>
    <col min="16146" max="16146" width="2.36328125" style="12" customWidth="1"/>
    <col min="16147" max="16167" width="4.6328125" style="12" customWidth="1"/>
    <col min="16168" max="16384" width="9" style="12"/>
  </cols>
  <sheetData>
    <row r="1" spans="1:18" ht="13.5" customHeight="1" x14ac:dyDescent="0.2">
      <c r="A1" s="77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</row>
    <row r="2" spans="1:18" ht="7.5" customHeight="1" x14ac:dyDescent="0.2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</row>
    <row r="3" spans="1:18" ht="13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4"/>
      <c r="Q3" s="14"/>
      <c r="R3" s="16"/>
    </row>
    <row r="4" spans="1:18" s="19" customFormat="1" ht="21" customHeight="1" x14ac:dyDescent="0.25">
      <c r="A4" s="17"/>
      <c r="B4" s="83" t="s">
        <v>15</v>
      </c>
      <c r="C4" s="83"/>
      <c r="D4" s="83"/>
      <c r="E4" s="83"/>
      <c r="F4" s="84" t="s">
        <v>36</v>
      </c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18"/>
    </row>
    <row r="5" spans="1:18" ht="13.5" customHeight="1" x14ac:dyDescent="0.2">
      <c r="A5" s="13"/>
      <c r="B5" s="14"/>
      <c r="C5" s="20"/>
      <c r="D5" s="20"/>
      <c r="E5" s="20"/>
      <c r="F5" s="20"/>
      <c r="G5" s="15"/>
      <c r="H5" s="15"/>
      <c r="I5" s="15"/>
      <c r="J5" s="15"/>
      <c r="K5" s="15"/>
      <c r="L5" s="15"/>
      <c r="M5" s="15"/>
      <c r="N5" s="15"/>
      <c r="O5" s="15"/>
      <c r="P5" s="14"/>
      <c r="Q5" s="14"/>
      <c r="R5" s="16"/>
    </row>
    <row r="6" spans="1:18" ht="29.25" customHeight="1" x14ac:dyDescent="0.25">
      <c r="A6" s="13"/>
      <c r="B6" s="14"/>
      <c r="C6" s="21" t="s">
        <v>16</v>
      </c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15"/>
      <c r="P6" s="14"/>
      <c r="Q6" s="14"/>
      <c r="R6" s="16"/>
    </row>
    <row r="7" spans="1:18" ht="13.5" customHeight="1" x14ac:dyDescent="0.2">
      <c r="A7" s="13"/>
      <c r="B7" s="1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5"/>
      <c r="P7" s="14"/>
      <c r="Q7" s="14"/>
      <c r="R7" s="16"/>
    </row>
    <row r="8" spans="1:18" ht="13.5" customHeight="1" x14ac:dyDescent="0.2">
      <c r="A8" s="13"/>
      <c r="B8" s="86"/>
      <c r="C8" s="87" t="s">
        <v>17</v>
      </c>
      <c r="D8" s="87"/>
      <c r="E8" s="89">
        <f>'積算書（その6) '!K63</f>
        <v>0</v>
      </c>
      <c r="F8" s="89"/>
      <c r="G8" s="89"/>
      <c r="H8" s="89"/>
      <c r="I8" s="89"/>
      <c r="J8" s="89"/>
      <c r="K8" s="89"/>
      <c r="L8" s="89"/>
      <c r="M8" s="87" t="s">
        <v>18</v>
      </c>
      <c r="N8" s="87"/>
      <c r="O8" s="87"/>
      <c r="P8" s="14"/>
      <c r="Q8" s="14"/>
      <c r="R8" s="16"/>
    </row>
    <row r="9" spans="1:18" ht="13.5" customHeight="1" x14ac:dyDescent="0.2">
      <c r="A9" s="13"/>
      <c r="B9" s="86"/>
      <c r="C9" s="88"/>
      <c r="D9" s="88"/>
      <c r="E9" s="90"/>
      <c r="F9" s="90"/>
      <c r="G9" s="90"/>
      <c r="H9" s="90"/>
      <c r="I9" s="90"/>
      <c r="J9" s="90"/>
      <c r="K9" s="90"/>
      <c r="L9" s="90"/>
      <c r="M9" s="88"/>
      <c r="N9" s="88"/>
      <c r="O9" s="88"/>
      <c r="P9" s="14"/>
      <c r="Q9" s="14"/>
      <c r="R9" s="16"/>
    </row>
    <row r="10" spans="1:18" ht="13.5" customHeight="1" x14ac:dyDescent="0.2">
      <c r="A10" s="13"/>
      <c r="B10" s="14"/>
      <c r="C10" s="15"/>
      <c r="D10" s="15"/>
      <c r="E10" s="23"/>
      <c r="F10" s="23"/>
      <c r="G10" s="23"/>
      <c r="H10" s="23"/>
      <c r="I10" s="23"/>
      <c r="J10" s="23"/>
      <c r="K10" s="23"/>
      <c r="L10" s="23"/>
      <c r="M10" s="15"/>
      <c r="N10" s="15"/>
      <c r="O10" s="15"/>
      <c r="P10" s="14"/>
      <c r="Q10" s="14"/>
      <c r="R10" s="16"/>
    </row>
    <row r="11" spans="1:18" ht="13.5" customHeight="1" x14ac:dyDescent="0.2">
      <c r="A11" s="13"/>
      <c r="B11" s="14"/>
      <c r="C11" s="15"/>
      <c r="D11" s="15"/>
      <c r="E11" s="23"/>
      <c r="F11" s="23"/>
      <c r="G11" s="23"/>
      <c r="H11" s="23"/>
      <c r="I11" s="23"/>
      <c r="J11" s="23"/>
      <c r="K11" s="23"/>
      <c r="L11" s="23"/>
      <c r="M11" s="15"/>
      <c r="N11" s="15"/>
      <c r="O11" s="15"/>
      <c r="P11" s="14"/>
      <c r="Q11" s="14"/>
      <c r="R11" s="16"/>
    </row>
    <row r="12" spans="1:18" ht="3.75" customHeight="1" x14ac:dyDescent="0.2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  <c r="Q12" s="14"/>
      <c r="R12" s="16"/>
    </row>
    <row r="13" spans="1:18" ht="13.5" hidden="1" customHeight="1" x14ac:dyDescent="0.2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/>
      <c r="Q13" s="14"/>
      <c r="R13" s="16"/>
    </row>
    <row r="14" spans="1:18" ht="13.5" customHeight="1" x14ac:dyDescent="0.2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24"/>
      <c r="L14" s="15"/>
      <c r="M14" s="15"/>
      <c r="N14" s="15"/>
      <c r="O14" s="15"/>
      <c r="P14" s="14"/>
      <c r="Q14" s="14"/>
      <c r="R14" s="16"/>
    </row>
    <row r="15" spans="1:18" ht="13.5" customHeight="1" x14ac:dyDescent="0.2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/>
      <c r="Q15" s="14"/>
      <c r="R15" s="16"/>
    </row>
    <row r="16" spans="1:18" ht="13.5" customHeight="1" x14ac:dyDescent="0.2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/>
      <c r="Q16" s="14"/>
      <c r="R16" s="16"/>
    </row>
    <row r="17" spans="1:18" ht="13.5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4"/>
      <c r="R17" s="16"/>
    </row>
    <row r="18" spans="1:18" ht="13.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  <c r="Q18" s="14"/>
      <c r="R18" s="16"/>
    </row>
    <row r="19" spans="1:18" ht="13.5" customHeight="1" x14ac:dyDescent="0.2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4"/>
      <c r="Q19" s="14"/>
      <c r="R19" s="16"/>
    </row>
    <row r="20" spans="1:18" ht="13.5" customHeight="1" x14ac:dyDescent="0.2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6"/>
    </row>
    <row r="21" spans="1:18" ht="13.5" customHeight="1" x14ac:dyDescent="0.2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4"/>
      <c r="Q21" s="14"/>
      <c r="R21" s="16"/>
    </row>
    <row r="22" spans="1:18" ht="13.5" customHeight="1" x14ac:dyDescent="0.2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  <c r="Q22" s="14"/>
      <c r="R22" s="16"/>
    </row>
    <row r="23" spans="1:18" ht="13.5" customHeight="1" x14ac:dyDescent="0.2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4"/>
      <c r="Q23" s="14"/>
      <c r="R23" s="16"/>
    </row>
    <row r="24" spans="1:18" ht="13.5" customHeight="1" x14ac:dyDescent="0.2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14"/>
      <c r="R24" s="16"/>
    </row>
    <row r="25" spans="1:18" ht="13.5" customHeight="1" x14ac:dyDescent="0.2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14"/>
      <c r="R25" s="16"/>
    </row>
    <row r="26" spans="1:18" ht="13.5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4"/>
      <c r="Q26" s="14"/>
      <c r="R26" s="16"/>
    </row>
    <row r="27" spans="1:18" ht="13.5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Q27" s="14"/>
      <c r="R27" s="16"/>
    </row>
    <row r="28" spans="1:18" ht="13.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</row>
    <row r="29" spans="1:18" ht="13.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3.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1:18" ht="13.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</row>
    <row r="32" spans="1:18" ht="13.5" customHeight="1" x14ac:dyDescent="0.2">
      <c r="A32" s="28"/>
      <c r="B32" s="91" t="s">
        <v>19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29"/>
      <c r="N32" s="29"/>
      <c r="O32" s="29"/>
      <c r="P32" s="29"/>
      <c r="Q32" s="29"/>
      <c r="R32" s="30"/>
    </row>
    <row r="33" spans="1:18" ht="13.5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1:18" ht="13.5" customHeight="1" x14ac:dyDescent="0.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1:18" ht="13.5" customHeight="1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</row>
    <row r="36" spans="1:18" ht="13.5" customHeight="1" x14ac:dyDescent="0.2">
      <c r="A36" s="28"/>
      <c r="B36" s="91" t="s">
        <v>26</v>
      </c>
      <c r="C36" s="91"/>
      <c r="D36" s="91"/>
      <c r="E36" s="91"/>
      <c r="F36" s="91"/>
      <c r="G36" s="91"/>
      <c r="H36" s="91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1:18" ht="13.5" customHeight="1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1:18" ht="13.5" customHeight="1" x14ac:dyDescent="0.2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ht="13.5" customHeight="1" x14ac:dyDescent="0.2">
      <c r="A39" s="28"/>
      <c r="B39" s="76" t="s">
        <v>20</v>
      </c>
      <c r="C39" s="76"/>
      <c r="D39" s="76"/>
      <c r="E39" s="76"/>
      <c r="F39" s="76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 ht="13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 ht="19.5" customHeight="1" x14ac:dyDescent="0.2">
      <c r="A41" s="28"/>
      <c r="B41" s="92" t="s">
        <v>30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14"/>
      <c r="N41" s="29"/>
      <c r="O41" s="29"/>
      <c r="P41" s="29"/>
      <c r="Q41" s="29"/>
      <c r="R41" s="30"/>
    </row>
    <row r="42" spans="1:18" ht="13.5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 ht="13.5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 ht="13.5" customHeight="1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ht="13.5" customHeight="1" x14ac:dyDescent="0.2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 ht="13.5" customHeight="1" x14ac:dyDescent="0.2">
      <c r="A46" s="28"/>
      <c r="B46" s="29"/>
      <c r="C46" s="29"/>
      <c r="D46" s="29"/>
      <c r="E46" s="76" t="s">
        <v>21</v>
      </c>
      <c r="F46" s="76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 ht="16.5" customHeight="1" x14ac:dyDescent="0.2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/>
    </row>
    <row r="48" spans="1:18" ht="13.5" customHeight="1" x14ac:dyDescent="0.2">
      <c r="A48" s="28"/>
      <c r="B48" s="29"/>
      <c r="C48" s="29"/>
      <c r="D48" s="29"/>
      <c r="E48" s="76" t="s">
        <v>22</v>
      </c>
      <c r="F48" s="76"/>
      <c r="G48" s="31"/>
      <c r="H48" s="29"/>
      <c r="I48" s="29"/>
      <c r="J48" s="29"/>
      <c r="K48" s="29"/>
      <c r="L48" s="29"/>
      <c r="M48" s="29"/>
      <c r="N48" s="29" t="s">
        <v>23</v>
      </c>
      <c r="O48" s="29"/>
      <c r="P48" s="29"/>
      <c r="Q48" s="29"/>
      <c r="R48" s="30"/>
    </row>
    <row r="49" spans="1:18" ht="13.5" customHeight="1" x14ac:dyDescent="0.2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76"/>
      <c r="N49" s="76"/>
      <c r="O49" s="29"/>
      <c r="P49" s="29"/>
      <c r="Q49" s="29"/>
      <c r="R49" s="30"/>
    </row>
    <row r="50" spans="1:18" ht="13.5" customHeight="1" x14ac:dyDescent="0.2">
      <c r="A50" s="28"/>
      <c r="B50" s="76"/>
      <c r="C50" s="76"/>
      <c r="D50" s="76"/>
      <c r="E50" s="76"/>
      <c r="F50" s="7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/>
    </row>
    <row r="51" spans="1:18" ht="13.5" customHeight="1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</row>
    <row r="52" spans="1:18" ht="13.5" customHeight="1" x14ac:dyDescent="0.2">
      <c r="A52" s="94" t="s">
        <v>25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30"/>
    </row>
    <row r="53" spans="1:18" ht="13.5" customHeight="1" x14ac:dyDescent="0.2">
      <c r="A53" s="28"/>
      <c r="B53" s="95" t="s">
        <v>24</v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30"/>
    </row>
    <row r="54" spans="1:18" ht="13.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7"/>
    </row>
    <row r="55" spans="1:18" ht="13.5" customHeight="1" x14ac:dyDescent="0.2"/>
    <row r="56" spans="1:18" ht="13.5" customHeight="1" x14ac:dyDescent="0.2">
      <c r="B56" s="93" t="s">
        <v>31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</row>
    <row r="57" spans="1:18" ht="13.5" customHeight="1" x14ac:dyDescent="0.2">
      <c r="B57" s="93" t="s">
        <v>32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1:18" ht="13.5" customHeight="1" x14ac:dyDescent="0.2"/>
    <row r="59" spans="1:18" ht="13.5" customHeight="1" x14ac:dyDescent="0.2"/>
    <row r="60" spans="1:18" ht="21.7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8.75" customHeight="1" x14ac:dyDescent="0.2"/>
    <row r="66" ht="18.75" customHeight="1" x14ac:dyDescent="0.2"/>
    <row r="67" ht="18.7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mergeCells count="20">
    <mergeCell ref="B57:Q57"/>
    <mergeCell ref="M49:N49"/>
    <mergeCell ref="B50:D50"/>
    <mergeCell ref="E50:F50"/>
    <mergeCell ref="A52:Q52"/>
    <mergeCell ref="B53:Q53"/>
    <mergeCell ref="B56:Q56"/>
    <mergeCell ref="E48:F48"/>
    <mergeCell ref="A1:R2"/>
    <mergeCell ref="B4:E4"/>
    <mergeCell ref="F4:Q4"/>
    <mergeCell ref="B8:B9"/>
    <mergeCell ref="C8:D9"/>
    <mergeCell ref="E8:L9"/>
    <mergeCell ref="M8:O9"/>
    <mergeCell ref="B32:L32"/>
    <mergeCell ref="B36:H36"/>
    <mergeCell ref="B39:F39"/>
    <mergeCell ref="B41:L41"/>
    <mergeCell ref="E46:F46"/>
  </mergeCells>
  <phoneticPr fontId="3"/>
  <printOptions horizontalCentered="1"/>
  <pageMargins left="0.98425196850393704" right="0.78740157480314965" top="0.98425196850393704" bottom="0.78740157480314965" header="0.51181102362204722" footer="0.51181102362204722"/>
  <pageSetup paperSize="9" scale="98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積算書（その6) </vt:lpstr>
      <vt:lpstr>入札書</vt:lpstr>
      <vt:lpstr>'積算書（その6)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2019-01-09T23:58:51Z</cp:lastPrinted>
  <dcterms:created xsi:type="dcterms:W3CDTF">2018-06-25T05:43:27Z</dcterms:created>
  <dcterms:modified xsi:type="dcterms:W3CDTF">2023-12-01T01:54:41Z</dcterms:modified>
</cp:coreProperties>
</file>