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3"/>
  </bookViews>
  <sheets>
    <sheet name="表１(P4,5)" sheetId="1" r:id="rId1"/>
    <sheet name="表２(P6,7)" sheetId="2" r:id="rId2"/>
    <sheet name="表３(P8,9)" sheetId="3" r:id="rId3"/>
    <sheet name="表４(P10)" sheetId="4" r:id="rId4"/>
    <sheet name="（参考）(P11)" sheetId="5" r:id="rId5"/>
    <sheet name="参考（P12)" sheetId="6" r:id="rId6"/>
  </sheets>
  <definedNames>
    <definedName name="_xlnm.Print_Area" localSheetId="4">'（参考）(P11)'!$A$1:$L$44</definedName>
    <definedName name="_xlnm.Print_Area" localSheetId="5">'参考（P12)'!$A$1:$I$31</definedName>
  </definedNames>
  <calcPr fullCalcOnLoad="1"/>
</workbook>
</file>

<file path=xl/sharedStrings.xml><?xml version="1.0" encoding="utf-8"?>
<sst xmlns="http://schemas.openxmlformats.org/spreadsheetml/2006/main" count="143" uniqueCount="66">
  <si>
    <t>年</t>
  </si>
  <si>
    <t>島別</t>
  </si>
  <si>
    <t>奄美大島</t>
  </si>
  <si>
    <t>喜界島</t>
  </si>
  <si>
    <t>徳之島</t>
  </si>
  <si>
    <t>沖永良部島</t>
  </si>
  <si>
    <t>与論島</t>
  </si>
  <si>
    <t>合計</t>
  </si>
  <si>
    <t>構成比（％）</t>
  </si>
  <si>
    <t>区分</t>
  </si>
  <si>
    <t>（注）構成比の計は，四捨五入の関係で一致しない場合もある。</t>
  </si>
  <si>
    <t>海路</t>
  </si>
  <si>
    <t>空路</t>
  </si>
  <si>
    <t>計</t>
  </si>
  <si>
    <t>　　　海空路別</t>
  </si>
  <si>
    <t>島</t>
  </si>
  <si>
    <t>徳之</t>
  </si>
  <si>
    <t>（表２）島別・月別入込客</t>
  </si>
  <si>
    <t>月別</t>
  </si>
  <si>
    <t>月別構成比（合計）　　（％）</t>
  </si>
  <si>
    <t>人　　　数　　（人）</t>
  </si>
  <si>
    <t>構　成　比　（％）</t>
  </si>
  <si>
    <t>合　　計</t>
  </si>
  <si>
    <t>そ　の　他</t>
  </si>
  <si>
    <t>沖　　縄</t>
  </si>
  <si>
    <t>鹿　児　島</t>
  </si>
  <si>
    <t>人数（人）</t>
  </si>
  <si>
    <t>構成比(%)合計</t>
  </si>
  <si>
    <t>　　　　　　海空路別</t>
  </si>
  <si>
    <t>対前年比（％）</t>
  </si>
  <si>
    <t>合計</t>
  </si>
  <si>
    <t>（表１）島別・海空路別入込客</t>
  </si>
  <si>
    <t>（表３）月別入域客</t>
  </si>
  <si>
    <t>（表４）発地（経由地）別・海空路別入域客</t>
  </si>
  <si>
    <t>　　発地(経由地)別</t>
  </si>
  <si>
    <t>福  岡</t>
  </si>
  <si>
    <t>（参考）各地域間の入域・入込状況</t>
  </si>
  <si>
    <t>（単位：人）</t>
  </si>
  <si>
    <t>群島全体</t>
  </si>
  <si>
    <t>喜界島</t>
  </si>
  <si>
    <t>沖永良部</t>
  </si>
  <si>
    <t>与論島</t>
  </si>
  <si>
    <t>島内</t>
  </si>
  <si>
    <t>不明</t>
  </si>
  <si>
    <t>県外</t>
  </si>
  <si>
    <t>島外県内</t>
  </si>
  <si>
    <t>（人）</t>
  </si>
  <si>
    <t>（参考）あまみシマ博覧会の参加状況</t>
  </si>
  <si>
    <t>関　　東</t>
  </si>
  <si>
    <t>関　　西</t>
  </si>
  <si>
    <t>２０１９冬</t>
  </si>
  <si>
    <t>30/29</t>
  </si>
  <si>
    <t>２０１９　※</t>
  </si>
  <si>
    <t>※　2019年７月から通年開催</t>
  </si>
  <si>
    <t>※関西国際空港－奄美空港　Ｈ29年３月就航</t>
  </si>
  <si>
    <t>←入域</t>
  </si>
  <si>
    <t>←群島内移動</t>
  </si>
  <si>
    <t>←入込</t>
  </si>
  <si>
    <t>元(31)</t>
  </si>
  <si>
    <t>元/30</t>
  </si>
  <si>
    <t>２/元</t>
  </si>
  <si>
    <t>2/元</t>
  </si>
  <si>
    <t>２０２０</t>
  </si>
  <si>
    <t>２０２１</t>
  </si>
  <si>
    <t>３/２</t>
  </si>
  <si>
    <t>3/2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</si>
</sst>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  <numFmt numFmtId="180" formatCode="0;&quot;▲ &quot;0"/>
    <numFmt numFmtId="181" formatCode="0.0;&quot;▲ &quot;0.0"/>
    <numFmt numFmtId="182" formatCode="#,##0_);\(#,##0\)"/>
    <numFmt numFmtId="183" formatCode="#,##0_ ;[Red]\-#,##0\ "/>
    <numFmt numFmtId="184" formatCode="#,##0.0;[Red]\-#,##0.0"/>
    <numFmt numFmtId="185" formatCode="0_);[Red]\(0\)"/>
    <numFmt numFmtId="186" formatCode="#,##0.0_);[Red]\(#,##0.0\)"/>
    <numFmt numFmtId="187" formatCode="0.0%"/>
    <numFmt numFmtId="188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b/>
      <sz val="13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textRotation="255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179" fontId="2" fillId="0" borderId="17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179" fontId="2" fillId="0" borderId="16" xfId="0" applyNumberFormat="1" applyFont="1" applyFill="1" applyBorder="1" applyAlignment="1">
      <alignment vertical="center"/>
    </xf>
    <xf numFmtId="0" fontId="3" fillId="0" borderId="27" xfId="0" applyFont="1" applyBorder="1" applyAlignment="1">
      <alignment horizontal="distributed" vertical="center"/>
    </xf>
    <xf numFmtId="177" fontId="3" fillId="0" borderId="28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 vertical="center"/>
    </xf>
    <xf numFmtId="177" fontId="3" fillId="0" borderId="31" xfId="0" applyNumberFormat="1" applyFont="1" applyFill="1" applyBorder="1" applyAlignment="1">
      <alignment vertical="center"/>
    </xf>
    <xf numFmtId="177" fontId="3" fillId="0" borderId="3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0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178" fontId="2" fillId="0" borderId="30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79" fontId="3" fillId="0" borderId="15" xfId="49" applyNumberFormat="1" applyFont="1" applyFill="1" applyBorder="1" applyAlignment="1">
      <alignment horizontal="right" vertical="center"/>
    </xf>
    <xf numFmtId="179" fontId="3" fillId="0" borderId="34" xfId="49" applyNumberFormat="1" applyFont="1" applyFill="1" applyBorder="1" applyAlignment="1">
      <alignment horizontal="right" vertical="center"/>
    </xf>
    <xf numFmtId="179" fontId="3" fillId="0" borderId="35" xfId="49" applyNumberFormat="1" applyFont="1" applyFill="1" applyBorder="1" applyAlignment="1">
      <alignment horizontal="right" vertical="center"/>
    </xf>
    <xf numFmtId="179" fontId="3" fillId="0" borderId="18" xfId="49" applyNumberFormat="1" applyFont="1" applyBorder="1" applyAlignment="1">
      <alignment vertical="center"/>
    </xf>
    <xf numFmtId="183" fontId="3" fillId="0" borderId="28" xfId="49" applyNumberFormat="1" applyFont="1" applyFill="1" applyBorder="1" applyAlignment="1">
      <alignment vertical="center"/>
    </xf>
    <xf numFmtId="183" fontId="3" fillId="0" borderId="16" xfId="49" applyNumberFormat="1" applyFont="1" applyFill="1" applyBorder="1" applyAlignment="1">
      <alignment vertical="center"/>
    </xf>
    <xf numFmtId="183" fontId="3" fillId="0" borderId="31" xfId="49" applyNumberFormat="1" applyFont="1" applyFill="1" applyBorder="1" applyAlignment="1">
      <alignment vertical="center"/>
    </xf>
    <xf numFmtId="183" fontId="3" fillId="0" borderId="30" xfId="49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20" xfId="0" applyNumberFormat="1" applyFont="1" applyFill="1" applyBorder="1" applyAlignment="1">
      <alignment vertical="center"/>
    </xf>
    <xf numFmtId="186" fontId="2" fillId="0" borderId="17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vertical="center"/>
    </xf>
    <xf numFmtId="179" fontId="2" fillId="0" borderId="17" xfId="49" applyNumberFormat="1" applyFont="1" applyFill="1" applyBorder="1" applyAlignment="1">
      <alignment vertical="center"/>
    </xf>
    <xf numFmtId="179" fontId="2" fillId="0" borderId="0" xfId="49" applyNumberFormat="1" applyFont="1" applyFill="1" applyBorder="1" applyAlignment="1">
      <alignment vertical="center"/>
    </xf>
    <xf numFmtId="179" fontId="2" fillId="0" borderId="34" xfId="49" applyNumberFormat="1" applyFont="1" applyFill="1" applyBorder="1" applyAlignment="1">
      <alignment vertical="center"/>
    </xf>
    <xf numFmtId="179" fontId="2" fillId="0" borderId="36" xfId="49" applyNumberFormat="1" applyFont="1" applyFill="1" applyBorder="1" applyAlignment="1">
      <alignment vertical="center"/>
    </xf>
    <xf numFmtId="186" fontId="2" fillId="0" borderId="17" xfId="49" applyNumberFormat="1" applyFont="1" applyFill="1" applyBorder="1" applyAlignment="1">
      <alignment vertical="center"/>
    </xf>
    <xf numFmtId="179" fontId="2" fillId="0" borderId="16" xfId="49" applyNumberFormat="1" applyFont="1" applyFill="1" applyBorder="1" applyAlignment="1">
      <alignment vertical="center"/>
    </xf>
    <xf numFmtId="179" fontId="2" fillId="0" borderId="37" xfId="49" applyNumberFormat="1" applyFont="1" applyFill="1" applyBorder="1" applyAlignment="1">
      <alignment vertical="center"/>
    </xf>
    <xf numFmtId="186" fontId="2" fillId="0" borderId="16" xfId="49" applyNumberFormat="1" applyFont="1" applyFill="1" applyBorder="1" applyAlignment="1">
      <alignment vertical="center"/>
    </xf>
    <xf numFmtId="186" fontId="2" fillId="0" borderId="0" xfId="49" applyNumberFormat="1" applyFont="1" applyFill="1" applyBorder="1" applyAlignment="1">
      <alignment vertical="center"/>
    </xf>
    <xf numFmtId="186" fontId="2" fillId="0" borderId="37" xfId="49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9" fontId="2" fillId="0" borderId="10" xfId="49" applyNumberFormat="1" applyFont="1" applyFill="1" applyBorder="1" applyAlignment="1">
      <alignment vertical="center"/>
    </xf>
    <xf numFmtId="179" fontId="2" fillId="0" borderId="15" xfId="49" applyNumberFormat="1" applyFont="1" applyFill="1" applyBorder="1" applyAlignment="1">
      <alignment vertical="center"/>
    </xf>
    <xf numFmtId="179" fontId="2" fillId="0" borderId="28" xfId="49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17" xfId="0" applyNumberFormat="1" applyFont="1" applyFill="1" applyBorder="1" applyAlignment="1">
      <alignment vertical="center"/>
    </xf>
    <xf numFmtId="179" fontId="2" fillId="0" borderId="38" xfId="0" applyNumberFormat="1" applyFont="1" applyFill="1" applyBorder="1" applyAlignment="1">
      <alignment vertical="center"/>
    </xf>
    <xf numFmtId="179" fontId="2" fillId="0" borderId="23" xfId="0" applyNumberFormat="1" applyFont="1" applyFill="1" applyBorder="1" applyAlignment="1">
      <alignment vertical="center"/>
    </xf>
    <xf numFmtId="183" fontId="2" fillId="0" borderId="16" xfId="49" applyNumberFormat="1" applyFont="1" applyFill="1" applyBorder="1" applyAlignment="1">
      <alignment vertical="center"/>
    </xf>
    <xf numFmtId="183" fontId="2" fillId="0" borderId="28" xfId="49" applyNumberFormat="1" applyFont="1" applyFill="1" applyBorder="1" applyAlignment="1">
      <alignment vertical="center"/>
    </xf>
    <xf numFmtId="186" fontId="2" fillId="0" borderId="30" xfId="0" applyNumberFormat="1" applyFont="1" applyFill="1" applyBorder="1" applyAlignment="1">
      <alignment vertical="center"/>
    </xf>
    <xf numFmtId="186" fontId="2" fillId="0" borderId="18" xfId="0" applyNumberFormat="1" applyFont="1" applyFill="1" applyBorder="1" applyAlignment="1">
      <alignment vertical="center"/>
    </xf>
    <xf numFmtId="186" fontId="2" fillId="0" borderId="26" xfId="0" applyNumberFormat="1" applyFont="1" applyFill="1" applyBorder="1" applyAlignment="1">
      <alignment vertical="center"/>
    </xf>
    <xf numFmtId="186" fontId="2" fillId="0" borderId="28" xfId="49" applyNumberFormat="1" applyFont="1" applyFill="1" applyBorder="1" applyAlignment="1">
      <alignment vertical="center"/>
    </xf>
    <xf numFmtId="186" fontId="2" fillId="0" borderId="39" xfId="0" applyNumberFormat="1" applyFont="1" applyFill="1" applyBorder="1" applyAlignment="1">
      <alignment vertical="center"/>
    </xf>
    <xf numFmtId="186" fontId="2" fillId="0" borderId="18" xfId="49" applyNumberFormat="1" applyFont="1" applyFill="1" applyBorder="1" applyAlignment="1">
      <alignment vertical="center"/>
    </xf>
    <xf numFmtId="186" fontId="2" fillId="0" borderId="30" xfId="49" applyNumberFormat="1" applyFont="1" applyFill="1" applyBorder="1" applyAlignment="1">
      <alignment vertical="center"/>
    </xf>
    <xf numFmtId="186" fontId="2" fillId="0" borderId="23" xfId="0" applyNumberFormat="1" applyFont="1" applyFill="1" applyBorder="1" applyAlignment="1">
      <alignment vertical="center"/>
    </xf>
    <xf numFmtId="186" fontId="2" fillId="0" borderId="38" xfId="0" applyNumberFormat="1" applyFont="1" applyFill="1" applyBorder="1" applyAlignment="1">
      <alignment vertical="center"/>
    </xf>
    <xf numFmtId="186" fontId="2" fillId="0" borderId="25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textRotation="255" shrinkToFi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5" fillId="0" borderId="0" xfId="0" applyFont="1" applyAlignment="1">
      <alignment horizontal="left" vertical="center"/>
    </xf>
    <xf numFmtId="179" fontId="2" fillId="0" borderId="17" xfId="49" applyNumberFormat="1" applyFont="1" applyFill="1" applyBorder="1" applyAlignment="1">
      <alignment horizontal="right" vertical="center"/>
    </xf>
    <xf numFmtId="179" fontId="2" fillId="0" borderId="17" xfId="0" applyNumberFormat="1" applyFont="1" applyFill="1" applyBorder="1" applyAlignment="1">
      <alignment horizontal="right" vertical="center"/>
    </xf>
    <xf numFmtId="179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9" fontId="2" fillId="0" borderId="17" xfId="0" applyNumberFormat="1" applyFont="1" applyFill="1" applyBorder="1" applyAlignment="1">
      <alignment horizontal="left" vertical="center"/>
    </xf>
    <xf numFmtId="179" fontId="2" fillId="0" borderId="17" xfId="49" applyNumberFormat="1" applyFont="1" applyFill="1" applyBorder="1" applyAlignment="1">
      <alignment horizontal="left" vertical="center"/>
    </xf>
    <xf numFmtId="179" fontId="3" fillId="0" borderId="17" xfId="0" applyNumberFormat="1" applyFont="1" applyBorder="1" applyAlignment="1">
      <alignment horizontal="left" vertical="center"/>
    </xf>
    <xf numFmtId="186" fontId="2" fillId="0" borderId="20" xfId="0" applyNumberFormat="1" applyFont="1" applyFill="1" applyBorder="1" applyAlignment="1">
      <alignment horizontal="right" vertical="center"/>
    </xf>
    <xf numFmtId="186" fontId="2" fillId="0" borderId="17" xfId="0" applyNumberFormat="1" applyFont="1" applyFill="1" applyBorder="1" applyAlignment="1">
      <alignment horizontal="right" vertical="center"/>
    </xf>
    <xf numFmtId="186" fontId="2" fillId="0" borderId="28" xfId="0" applyNumberFormat="1" applyFont="1" applyFill="1" applyBorder="1" applyAlignment="1">
      <alignment horizontal="right" vertical="center"/>
    </xf>
    <xf numFmtId="186" fontId="2" fillId="0" borderId="16" xfId="0" applyNumberFormat="1" applyFont="1" applyFill="1" applyBorder="1" applyAlignment="1">
      <alignment horizontal="right" vertical="center"/>
    </xf>
    <xf numFmtId="186" fontId="2" fillId="0" borderId="39" xfId="0" applyNumberFormat="1" applyFont="1" applyFill="1" applyBorder="1" applyAlignment="1">
      <alignment horizontal="right" vertical="center"/>
    </xf>
    <xf numFmtId="186" fontId="2" fillId="0" borderId="23" xfId="0" applyNumberFormat="1" applyFont="1" applyFill="1" applyBorder="1" applyAlignment="1">
      <alignment horizontal="right" vertical="center"/>
    </xf>
    <xf numFmtId="186" fontId="2" fillId="0" borderId="24" xfId="0" applyNumberFormat="1" applyFont="1" applyFill="1" applyBorder="1" applyAlignment="1">
      <alignment horizontal="right" vertical="center"/>
    </xf>
    <xf numFmtId="186" fontId="2" fillId="0" borderId="2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>
      <alignment horizontal="right" vertical="center"/>
    </xf>
    <xf numFmtId="179" fontId="3" fillId="0" borderId="19" xfId="0" applyNumberFormat="1" applyFont="1" applyFill="1" applyBorder="1" applyAlignment="1">
      <alignment horizontal="right" vertical="center"/>
    </xf>
    <xf numFmtId="179" fontId="3" fillId="0" borderId="18" xfId="0" applyNumberFormat="1" applyFont="1" applyFill="1" applyBorder="1" applyAlignment="1">
      <alignment horizontal="right" vertical="center"/>
    </xf>
    <xf numFmtId="179" fontId="3" fillId="0" borderId="0" xfId="49" applyNumberFormat="1" applyFont="1" applyFill="1" applyBorder="1" applyAlignment="1">
      <alignment horizontal="right" vertical="center"/>
    </xf>
    <xf numFmtId="179" fontId="3" fillId="0" borderId="17" xfId="49" applyNumberFormat="1" applyFont="1" applyFill="1" applyBorder="1" applyAlignment="1">
      <alignment horizontal="right" vertical="center"/>
    </xf>
    <xf numFmtId="179" fontId="3" fillId="0" borderId="19" xfId="49" applyNumberFormat="1" applyFont="1" applyFill="1" applyBorder="1" applyAlignment="1">
      <alignment horizontal="right" vertical="center"/>
    </xf>
    <xf numFmtId="179" fontId="3" fillId="0" borderId="18" xfId="49" applyNumberFormat="1" applyFont="1" applyFill="1" applyBorder="1" applyAlignment="1">
      <alignment horizontal="right" vertical="center"/>
    </xf>
    <xf numFmtId="179" fontId="3" fillId="0" borderId="28" xfId="49" applyNumberFormat="1" applyFont="1" applyFill="1" applyBorder="1" applyAlignment="1">
      <alignment horizontal="right" vertical="center"/>
    </xf>
    <xf numFmtId="179" fontId="3" fillId="0" borderId="16" xfId="49" applyNumberFormat="1" applyFont="1" applyFill="1" applyBorder="1" applyAlignment="1">
      <alignment horizontal="right" vertical="center"/>
    </xf>
    <xf numFmtId="179" fontId="3" fillId="0" borderId="31" xfId="49" applyNumberFormat="1" applyFont="1" applyFill="1" applyBorder="1" applyAlignment="1">
      <alignment horizontal="right" vertical="center"/>
    </xf>
    <xf numFmtId="179" fontId="3" fillId="0" borderId="30" xfId="49" applyNumberFormat="1" applyFont="1" applyFill="1" applyBorder="1" applyAlignment="1">
      <alignment horizontal="right" vertical="center"/>
    </xf>
    <xf numFmtId="179" fontId="3" fillId="0" borderId="20" xfId="0" applyNumberFormat="1" applyFont="1" applyFill="1" applyBorder="1" applyAlignment="1">
      <alignment horizontal="right" vertical="center"/>
    </xf>
    <xf numFmtId="179" fontId="3" fillId="0" borderId="28" xfId="0" applyNumberFormat="1" applyFont="1" applyFill="1" applyBorder="1" applyAlignment="1">
      <alignment horizontal="right" vertical="center"/>
    </xf>
    <xf numFmtId="179" fontId="3" fillId="0" borderId="16" xfId="0" applyNumberFormat="1" applyFont="1" applyFill="1" applyBorder="1" applyAlignment="1">
      <alignment horizontal="right" vertical="center"/>
    </xf>
    <xf numFmtId="179" fontId="3" fillId="0" borderId="31" xfId="0" applyNumberFormat="1" applyFont="1" applyFill="1" applyBorder="1" applyAlignment="1">
      <alignment horizontal="right" vertical="center"/>
    </xf>
    <xf numFmtId="179" fontId="3" fillId="0" borderId="3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177" fontId="3" fillId="0" borderId="24" xfId="0" applyNumberFormat="1" applyFont="1" applyFill="1" applyBorder="1" applyAlignment="1">
      <alignment horizontal="right" vertical="center"/>
    </xf>
    <xf numFmtId="177" fontId="3" fillId="0" borderId="23" xfId="0" applyNumberFormat="1" applyFont="1" applyFill="1" applyBorder="1" applyAlignment="1">
      <alignment horizontal="right" vertical="center"/>
    </xf>
    <xf numFmtId="177" fontId="3" fillId="0" borderId="32" xfId="0" applyNumberFormat="1" applyFont="1" applyFill="1" applyBorder="1" applyAlignment="1">
      <alignment horizontal="right" vertical="center"/>
    </xf>
    <xf numFmtId="177" fontId="3" fillId="0" borderId="25" xfId="0" applyNumberFormat="1" applyFont="1" applyFill="1" applyBorder="1" applyAlignment="1">
      <alignment horizontal="right" vertical="center"/>
    </xf>
    <xf numFmtId="183" fontId="3" fillId="0" borderId="15" xfId="49" applyNumberFormat="1" applyFont="1" applyFill="1" applyBorder="1" applyAlignment="1">
      <alignment vertical="center"/>
    </xf>
    <xf numFmtId="183" fontId="3" fillId="0" borderId="34" xfId="49" applyNumberFormat="1" applyFont="1" applyFill="1" applyBorder="1" applyAlignment="1">
      <alignment vertical="center"/>
    </xf>
    <xf numFmtId="183" fontId="3" fillId="0" borderId="35" xfId="49" applyNumberFormat="1" applyFont="1" applyFill="1" applyBorder="1" applyAlignment="1">
      <alignment vertical="center"/>
    </xf>
    <xf numFmtId="183" fontId="2" fillId="0" borderId="34" xfId="49" applyNumberFormat="1" applyFont="1" applyFill="1" applyBorder="1" applyAlignment="1">
      <alignment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43" xfId="0" applyFont="1" applyFill="1" applyBorder="1" applyAlignment="1">
      <alignment horizontal="center" vertical="center"/>
    </xf>
    <xf numFmtId="176" fontId="11" fillId="0" borderId="43" xfId="0" applyNumberFormat="1" applyFont="1" applyFill="1" applyBorder="1" applyAlignment="1">
      <alignment vertical="center"/>
    </xf>
    <xf numFmtId="176" fontId="11" fillId="0" borderId="44" xfId="0" applyNumberFormat="1" applyFont="1" applyFill="1" applyBorder="1" applyAlignment="1">
      <alignment vertical="center"/>
    </xf>
    <xf numFmtId="0" fontId="11" fillId="0" borderId="45" xfId="0" applyFont="1" applyFill="1" applyBorder="1" applyAlignment="1">
      <alignment horizontal="center" vertical="center"/>
    </xf>
    <xf numFmtId="176" fontId="11" fillId="0" borderId="45" xfId="0" applyNumberFormat="1" applyFont="1" applyFill="1" applyBorder="1" applyAlignment="1">
      <alignment vertical="center"/>
    </xf>
    <xf numFmtId="176" fontId="11" fillId="0" borderId="46" xfId="0" applyNumberFormat="1" applyFont="1" applyFill="1" applyBorder="1" applyAlignment="1">
      <alignment vertical="center"/>
    </xf>
    <xf numFmtId="0" fontId="11" fillId="0" borderId="47" xfId="0" applyFont="1" applyFill="1" applyBorder="1" applyAlignment="1">
      <alignment horizontal="center" vertical="center"/>
    </xf>
    <xf numFmtId="176" fontId="11" fillId="0" borderId="47" xfId="0" applyNumberFormat="1" applyFont="1" applyFill="1" applyBorder="1" applyAlignment="1">
      <alignment vertical="center"/>
    </xf>
    <xf numFmtId="176" fontId="11" fillId="0" borderId="48" xfId="0" applyNumberFormat="1" applyFont="1" applyFill="1" applyBorder="1" applyAlignment="1">
      <alignment vertical="center"/>
    </xf>
    <xf numFmtId="176" fontId="11" fillId="0" borderId="49" xfId="0" applyNumberFormat="1" applyFont="1" applyFill="1" applyBorder="1" applyAlignment="1">
      <alignment vertical="center"/>
    </xf>
    <xf numFmtId="176" fontId="11" fillId="0" borderId="50" xfId="0" applyNumberFormat="1" applyFont="1" applyFill="1" applyBorder="1" applyAlignment="1">
      <alignment vertical="center"/>
    </xf>
    <xf numFmtId="0" fontId="11" fillId="0" borderId="50" xfId="0" applyFont="1" applyFill="1" applyBorder="1" applyAlignment="1">
      <alignment horizontal="center" vertical="center"/>
    </xf>
    <xf numFmtId="176" fontId="11" fillId="0" borderId="5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0" fillId="0" borderId="52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179" fontId="3" fillId="0" borderId="53" xfId="49" applyNumberFormat="1" applyFont="1" applyFill="1" applyBorder="1" applyAlignment="1">
      <alignment horizontal="right" vertical="center"/>
    </xf>
    <xf numFmtId="183" fontId="3" fillId="0" borderId="53" xfId="49" applyNumberFormat="1" applyFont="1" applyFill="1" applyBorder="1" applyAlignment="1">
      <alignment vertical="center"/>
    </xf>
    <xf numFmtId="183" fontId="3" fillId="0" borderId="0" xfId="49" applyNumberFormat="1" applyFont="1" applyFill="1" applyBorder="1" applyAlignment="1">
      <alignment vertical="center"/>
    </xf>
    <xf numFmtId="183" fontId="3" fillId="0" borderId="17" xfId="49" applyNumberFormat="1" applyFont="1" applyFill="1" applyBorder="1" applyAlignment="1">
      <alignment vertical="center"/>
    </xf>
    <xf numFmtId="183" fontId="3" fillId="0" borderId="19" xfId="49" applyNumberFormat="1" applyFont="1" applyFill="1" applyBorder="1" applyAlignment="1">
      <alignment vertical="center"/>
    </xf>
    <xf numFmtId="179" fontId="2" fillId="0" borderId="34" xfId="0" applyNumberFormat="1" applyFont="1" applyFill="1" applyBorder="1" applyAlignment="1">
      <alignment vertical="center"/>
    </xf>
    <xf numFmtId="186" fontId="2" fillId="0" borderId="15" xfId="0" applyNumberFormat="1" applyFont="1" applyFill="1" applyBorder="1" applyAlignment="1">
      <alignment vertical="center"/>
    </xf>
    <xf numFmtId="186" fontId="2" fillId="0" borderId="34" xfId="49" applyNumberFormat="1" applyFont="1" applyFill="1" applyBorder="1" applyAlignment="1">
      <alignment vertical="center"/>
    </xf>
    <xf numFmtId="178" fontId="2" fillId="0" borderId="54" xfId="0" applyNumberFormat="1" applyFont="1" applyFill="1" applyBorder="1" applyAlignment="1">
      <alignment vertical="center"/>
    </xf>
    <xf numFmtId="186" fontId="2" fillId="0" borderId="36" xfId="49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83" fontId="2" fillId="0" borderId="15" xfId="49" applyNumberFormat="1" applyFont="1" applyFill="1" applyBorder="1" applyAlignment="1">
      <alignment vertical="center"/>
    </xf>
    <xf numFmtId="186" fontId="2" fillId="0" borderId="53" xfId="0" applyNumberFormat="1" applyFont="1" applyFill="1" applyBorder="1" applyAlignment="1">
      <alignment vertical="center"/>
    </xf>
    <xf numFmtId="183" fontId="2" fillId="0" borderId="17" xfId="49" applyNumberFormat="1" applyFont="1" applyFill="1" applyBorder="1" applyAlignment="1">
      <alignment vertical="center"/>
    </xf>
    <xf numFmtId="186" fontId="2" fillId="0" borderId="15" xfId="49" applyNumberFormat="1" applyFont="1" applyFill="1" applyBorder="1" applyAlignment="1">
      <alignment vertical="center"/>
    </xf>
    <xf numFmtId="186" fontId="2" fillId="0" borderId="54" xfId="0" applyNumberFormat="1" applyFont="1" applyFill="1" applyBorder="1" applyAlignment="1">
      <alignment vertical="center"/>
    </xf>
    <xf numFmtId="186" fontId="2" fillId="0" borderId="53" xfId="49" applyNumberFormat="1" applyFont="1" applyFill="1" applyBorder="1" applyAlignment="1">
      <alignment vertical="center"/>
    </xf>
    <xf numFmtId="179" fontId="2" fillId="0" borderId="54" xfId="0" applyNumberFormat="1" applyFont="1" applyFill="1" applyBorder="1" applyAlignment="1">
      <alignment vertical="center"/>
    </xf>
    <xf numFmtId="179" fontId="2" fillId="0" borderId="28" xfId="0" applyNumberFormat="1" applyFont="1" applyFill="1" applyBorder="1" applyAlignment="1">
      <alignment vertical="center"/>
    </xf>
    <xf numFmtId="179" fontId="2" fillId="0" borderId="26" xfId="0" applyNumberFormat="1" applyFont="1" applyFill="1" applyBorder="1" applyAlignment="1">
      <alignment vertical="center"/>
    </xf>
    <xf numFmtId="179" fontId="3" fillId="0" borderId="26" xfId="49" applyNumberFormat="1" applyFont="1" applyFill="1" applyBorder="1" applyAlignment="1">
      <alignment horizontal="right" vertical="center"/>
    </xf>
    <xf numFmtId="186" fontId="2" fillId="0" borderId="10" xfId="49" applyNumberFormat="1" applyFont="1" applyFill="1" applyBorder="1" applyAlignment="1">
      <alignment vertical="center"/>
    </xf>
    <xf numFmtId="183" fontId="2" fillId="0" borderId="10" xfId="49" applyNumberFormat="1" applyFont="1" applyFill="1" applyBorder="1" applyAlignment="1">
      <alignment horizontal="right" vertical="center"/>
    </xf>
    <xf numFmtId="183" fontId="2" fillId="0" borderId="0" xfId="49" applyNumberFormat="1" applyFont="1" applyFill="1" applyBorder="1" applyAlignment="1">
      <alignment vertical="center"/>
    </xf>
    <xf numFmtId="179" fontId="3" fillId="0" borderId="10" xfId="49" applyNumberFormat="1" applyFont="1" applyFill="1" applyBorder="1" applyAlignment="1">
      <alignment horizontal="right" vertical="center"/>
    </xf>
    <xf numFmtId="183" fontId="3" fillId="0" borderId="18" xfId="49" applyNumberFormat="1" applyFont="1" applyFill="1" applyBorder="1" applyAlignment="1">
      <alignment vertical="center"/>
    </xf>
    <xf numFmtId="183" fontId="2" fillId="0" borderId="36" xfId="49" applyNumberFormat="1" applyFont="1" applyFill="1" applyBorder="1" applyAlignment="1">
      <alignment horizontal="right" vertical="center"/>
    </xf>
    <xf numFmtId="176" fontId="11" fillId="0" borderId="43" xfId="0" applyNumberFormat="1" applyFont="1" applyBorder="1" applyAlignment="1">
      <alignment vertical="center"/>
    </xf>
    <xf numFmtId="176" fontId="11" fillId="0" borderId="49" xfId="0" applyNumberFormat="1" applyFont="1" applyBorder="1" applyAlignment="1">
      <alignment vertical="center"/>
    </xf>
    <xf numFmtId="176" fontId="11" fillId="0" borderId="44" xfId="0" applyNumberFormat="1" applyFont="1" applyBorder="1" applyAlignment="1">
      <alignment vertical="center"/>
    </xf>
    <xf numFmtId="176" fontId="11" fillId="0" borderId="50" xfId="0" applyNumberFormat="1" applyFont="1" applyBorder="1" applyAlignment="1">
      <alignment vertical="center"/>
    </xf>
    <xf numFmtId="176" fontId="11" fillId="0" borderId="45" xfId="0" applyNumberFormat="1" applyFont="1" applyBorder="1" applyAlignment="1">
      <alignment vertical="center"/>
    </xf>
    <xf numFmtId="176" fontId="11" fillId="0" borderId="51" xfId="0" applyNumberFormat="1" applyFont="1" applyBorder="1" applyAlignment="1">
      <alignment vertical="center"/>
    </xf>
    <xf numFmtId="176" fontId="11" fillId="0" borderId="46" xfId="0" applyNumberFormat="1" applyFont="1" applyBorder="1" applyAlignment="1">
      <alignment vertical="center"/>
    </xf>
    <xf numFmtId="176" fontId="11" fillId="0" borderId="47" xfId="0" applyNumberFormat="1" applyFont="1" applyBorder="1" applyAlignment="1">
      <alignment vertical="center"/>
    </xf>
    <xf numFmtId="176" fontId="11" fillId="0" borderId="48" xfId="0" applyNumberFormat="1" applyFont="1" applyBorder="1" applyAlignment="1">
      <alignment vertical="center"/>
    </xf>
    <xf numFmtId="186" fontId="2" fillId="0" borderId="17" xfId="49" applyNumberFormat="1" applyFont="1" applyFill="1" applyBorder="1" applyAlignment="1">
      <alignment horizontal="right" vertical="center"/>
    </xf>
    <xf numFmtId="0" fontId="12" fillId="0" borderId="55" xfId="0" applyFont="1" applyBorder="1" applyAlignment="1">
      <alignment/>
    </xf>
    <xf numFmtId="0" fontId="12" fillId="0" borderId="55" xfId="0" applyFont="1" applyBorder="1" applyAlignment="1">
      <alignment vertical="center" shrinkToFit="1"/>
    </xf>
    <xf numFmtId="49" fontId="11" fillId="0" borderId="42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2" fillId="0" borderId="55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83" fontId="2" fillId="0" borderId="37" xfId="49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186" fontId="2" fillId="0" borderId="34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186" fontId="2" fillId="0" borderId="57" xfId="0" applyNumberFormat="1" applyFont="1" applyFill="1" applyBorder="1" applyAlignment="1">
      <alignment horizontal="right" vertical="center"/>
    </xf>
    <xf numFmtId="186" fontId="2" fillId="0" borderId="26" xfId="0" applyNumberFormat="1" applyFont="1" applyFill="1" applyBorder="1" applyAlignment="1">
      <alignment horizontal="right" vertical="center"/>
    </xf>
    <xf numFmtId="186" fontId="2" fillId="0" borderId="54" xfId="0" applyNumberFormat="1" applyFont="1" applyFill="1" applyBorder="1" applyAlignment="1">
      <alignment horizontal="right" vertical="center"/>
    </xf>
    <xf numFmtId="0" fontId="4" fillId="0" borderId="33" xfId="0" applyNumberFormat="1" applyFont="1" applyFill="1" applyBorder="1" applyAlignment="1" quotePrefix="1">
      <alignment horizontal="center" vertical="center"/>
    </xf>
    <xf numFmtId="0" fontId="3" fillId="0" borderId="33" xfId="0" applyFont="1" applyFill="1" applyBorder="1" applyAlignment="1" quotePrefix="1">
      <alignment horizontal="center" vertical="center"/>
    </xf>
    <xf numFmtId="0" fontId="4" fillId="0" borderId="58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59" xfId="0" applyFont="1" applyBorder="1" applyAlignment="1">
      <alignment horizontal="center" vertical="center" textRotation="255"/>
    </xf>
    <xf numFmtId="0" fontId="3" fillId="0" borderId="60" xfId="0" applyFont="1" applyBorder="1" applyAlignment="1">
      <alignment horizontal="distributed" vertical="center"/>
    </xf>
    <xf numFmtId="0" fontId="3" fillId="0" borderId="61" xfId="0" applyFont="1" applyBorder="1" applyAlignment="1">
      <alignment horizontal="distributed" vertical="center"/>
    </xf>
    <xf numFmtId="0" fontId="3" fillId="0" borderId="6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6" fillId="0" borderId="63" xfId="0" applyFont="1" applyBorder="1" applyAlignment="1">
      <alignment horizontal="center" textRotation="255"/>
    </xf>
    <xf numFmtId="0" fontId="6" fillId="0" borderId="63" xfId="0" applyFont="1" applyBorder="1" applyAlignment="1">
      <alignment horizontal="center"/>
    </xf>
    <xf numFmtId="0" fontId="3" fillId="0" borderId="21" xfId="0" applyFont="1" applyBorder="1" applyAlignment="1">
      <alignment horizontal="distributed" vertical="center"/>
    </xf>
    <xf numFmtId="0" fontId="3" fillId="0" borderId="64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3" fillId="0" borderId="54" xfId="0" applyFont="1" applyBorder="1" applyAlignment="1">
      <alignment horizontal="distributed" vertical="center"/>
    </xf>
    <xf numFmtId="0" fontId="3" fillId="0" borderId="65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0" fillId="0" borderId="66" xfId="0" applyFont="1" applyBorder="1" applyAlignment="1">
      <alignment horizontal="distributed" vertical="center"/>
    </xf>
    <xf numFmtId="0" fontId="0" fillId="0" borderId="63" xfId="0" applyFont="1" applyBorder="1" applyAlignment="1">
      <alignment horizontal="distributed" vertical="center"/>
    </xf>
    <xf numFmtId="0" fontId="0" fillId="0" borderId="67" xfId="0" applyFont="1" applyBorder="1" applyAlignment="1">
      <alignment horizontal="distributed" vertical="center"/>
    </xf>
    <xf numFmtId="0" fontId="3" fillId="0" borderId="58" xfId="0" applyFont="1" applyBorder="1" applyAlignment="1">
      <alignment horizontal="distributed" vertical="center"/>
    </xf>
    <xf numFmtId="0" fontId="0" fillId="0" borderId="58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4" fillId="0" borderId="63" xfId="0" applyFont="1" applyBorder="1" applyAlignment="1">
      <alignment horizontal="center" vertical="center" textRotation="255"/>
    </xf>
    <xf numFmtId="0" fontId="4" fillId="0" borderId="67" xfId="0" applyFont="1" applyBorder="1" applyAlignment="1">
      <alignment horizontal="center" vertical="center" textRotation="255"/>
    </xf>
    <xf numFmtId="0" fontId="3" fillId="0" borderId="68" xfId="0" applyFont="1" applyBorder="1" applyAlignment="1">
      <alignment horizontal="distributed" vertical="center"/>
    </xf>
    <xf numFmtId="0" fontId="3" fillId="0" borderId="53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4" fillId="0" borderId="69" xfId="0" applyFont="1" applyBorder="1" applyAlignment="1">
      <alignment horizontal="center" vertical="center" textRotation="255" shrinkToFit="1"/>
    </xf>
    <xf numFmtId="0" fontId="4" fillId="0" borderId="55" xfId="0" applyFont="1" applyBorder="1" applyAlignment="1">
      <alignment horizontal="center" vertical="center" textRotation="255" shrinkToFit="1"/>
    </xf>
    <xf numFmtId="0" fontId="4" fillId="0" borderId="70" xfId="0" applyFont="1" applyBorder="1" applyAlignment="1">
      <alignment horizontal="center" vertical="center" textRotation="255" shrinkToFit="1"/>
    </xf>
    <xf numFmtId="0" fontId="3" fillId="0" borderId="71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7" fillId="0" borderId="11" xfId="0" applyFont="1" applyBorder="1" applyAlignment="1">
      <alignment horizontal="left" textRotation="255" shrinkToFit="1"/>
    </xf>
    <xf numFmtId="0" fontId="7" fillId="0" borderId="63" xfId="0" applyFont="1" applyBorder="1" applyAlignment="1">
      <alignment horizontal="left" textRotation="255" shrinkToFit="1"/>
    </xf>
    <xf numFmtId="0" fontId="7" fillId="0" borderId="13" xfId="0" applyFont="1" applyBorder="1" applyAlignment="1">
      <alignment horizontal="left" textRotation="255" shrinkToFit="1"/>
    </xf>
    <xf numFmtId="0" fontId="4" fillId="0" borderId="66" xfId="0" applyFont="1" applyBorder="1" applyAlignment="1">
      <alignment horizontal="center" vertical="center" textRotation="255"/>
    </xf>
    <xf numFmtId="0" fontId="4" fillId="0" borderId="69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0" fontId="4" fillId="0" borderId="70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12" fillId="0" borderId="55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top"/>
    </xf>
    <xf numFmtId="0" fontId="11" fillId="0" borderId="72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19075"/>
          <a:ext cx="4191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19050</xdr:rowOff>
    </xdr:from>
    <xdr:to>
      <xdr:col>1</xdr:col>
      <xdr:colOff>657225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19050" y="228600"/>
          <a:ext cx="10668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19050</xdr:rowOff>
    </xdr:from>
    <xdr:to>
      <xdr:col>2</xdr:col>
      <xdr:colOff>9525</xdr:colOff>
      <xdr:row>2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050" y="228600"/>
          <a:ext cx="1076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57175"/>
          <a:ext cx="8001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247650"/>
          <a:ext cx="13716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57175"/>
          <a:ext cx="4191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247650"/>
          <a:ext cx="1085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57175"/>
          <a:ext cx="4191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247650"/>
          <a:ext cx="10858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2</xdr:col>
      <xdr:colOff>0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9525" y="257175"/>
          <a:ext cx="10763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</xdr:row>
      <xdr:rowOff>190500</xdr:rowOff>
    </xdr:from>
    <xdr:to>
      <xdr:col>2</xdr:col>
      <xdr:colOff>171450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762000" y="514350"/>
          <a:ext cx="2762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関西</a:t>
          </a:r>
        </a:p>
      </xdr:txBody>
    </xdr:sp>
    <xdr:clientData/>
  </xdr:twoCellAnchor>
  <xdr:twoCellAnchor>
    <xdr:from>
      <xdr:col>3</xdr:col>
      <xdr:colOff>542925</xdr:colOff>
      <xdr:row>1</xdr:row>
      <xdr:rowOff>219075</xdr:rowOff>
    </xdr:from>
    <xdr:to>
      <xdr:col>4</xdr:col>
      <xdr:colOff>161925</xdr:colOff>
      <xdr:row>7</xdr:row>
      <xdr:rowOff>0</xdr:rowOff>
    </xdr:to>
    <xdr:sp>
      <xdr:nvSpPr>
        <xdr:cNvPr id="2" name="Rectangle 8"/>
        <xdr:cNvSpPr>
          <a:spLocks/>
        </xdr:cNvSpPr>
      </xdr:nvSpPr>
      <xdr:spPr>
        <a:xfrm>
          <a:off x="2066925" y="542925"/>
          <a:ext cx="2762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鹿児島</a:t>
          </a:r>
        </a:p>
      </xdr:txBody>
    </xdr:sp>
    <xdr:clientData/>
  </xdr:twoCellAnchor>
  <xdr:twoCellAnchor>
    <xdr:from>
      <xdr:col>2</xdr:col>
      <xdr:colOff>561975</xdr:colOff>
      <xdr:row>1</xdr:row>
      <xdr:rowOff>219075</xdr:rowOff>
    </xdr:from>
    <xdr:to>
      <xdr:col>3</xdr:col>
      <xdr:colOff>180975</xdr:colOff>
      <xdr:row>7</xdr:row>
      <xdr:rowOff>0</xdr:rowOff>
    </xdr:to>
    <xdr:sp>
      <xdr:nvSpPr>
        <xdr:cNvPr id="3" name="Rectangle 9"/>
        <xdr:cNvSpPr>
          <a:spLocks/>
        </xdr:cNvSpPr>
      </xdr:nvSpPr>
      <xdr:spPr>
        <a:xfrm>
          <a:off x="1428750" y="542925"/>
          <a:ext cx="2762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福岡</a:t>
          </a:r>
        </a:p>
      </xdr:txBody>
    </xdr:sp>
    <xdr:clientData/>
  </xdr:twoCellAnchor>
  <xdr:twoCellAnchor>
    <xdr:from>
      <xdr:col>4</xdr:col>
      <xdr:colOff>552450</xdr:colOff>
      <xdr:row>1</xdr:row>
      <xdr:rowOff>219075</xdr:rowOff>
    </xdr:from>
    <xdr:to>
      <xdr:col>5</xdr:col>
      <xdr:colOff>171450</xdr:colOff>
      <xdr:row>7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2733675" y="542925"/>
          <a:ext cx="2762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奄美大島</a:t>
          </a:r>
        </a:p>
      </xdr:txBody>
    </xdr:sp>
    <xdr:clientData/>
  </xdr:twoCellAnchor>
  <xdr:twoCellAnchor>
    <xdr:from>
      <xdr:col>5</xdr:col>
      <xdr:colOff>552450</xdr:colOff>
      <xdr:row>1</xdr:row>
      <xdr:rowOff>219075</xdr:rowOff>
    </xdr:from>
    <xdr:to>
      <xdr:col>6</xdr:col>
      <xdr:colOff>171450</xdr:colOff>
      <xdr:row>7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3390900" y="542925"/>
          <a:ext cx="2762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喜界島</a:t>
          </a:r>
        </a:p>
      </xdr:txBody>
    </xdr:sp>
    <xdr:clientData/>
  </xdr:twoCellAnchor>
  <xdr:twoCellAnchor>
    <xdr:from>
      <xdr:col>6</xdr:col>
      <xdr:colOff>561975</xdr:colOff>
      <xdr:row>1</xdr:row>
      <xdr:rowOff>219075</xdr:rowOff>
    </xdr:from>
    <xdr:to>
      <xdr:col>7</xdr:col>
      <xdr:colOff>180975</xdr:colOff>
      <xdr:row>7</xdr:row>
      <xdr:rowOff>0</xdr:rowOff>
    </xdr:to>
    <xdr:sp>
      <xdr:nvSpPr>
        <xdr:cNvPr id="6" name="Rectangle 12"/>
        <xdr:cNvSpPr>
          <a:spLocks/>
        </xdr:cNvSpPr>
      </xdr:nvSpPr>
      <xdr:spPr>
        <a:xfrm>
          <a:off x="4057650" y="542925"/>
          <a:ext cx="2762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徳之島</a:t>
          </a:r>
        </a:p>
      </xdr:txBody>
    </xdr:sp>
    <xdr:clientData/>
  </xdr:twoCellAnchor>
  <xdr:twoCellAnchor>
    <xdr:from>
      <xdr:col>7</xdr:col>
      <xdr:colOff>542925</xdr:colOff>
      <xdr:row>1</xdr:row>
      <xdr:rowOff>228600</xdr:rowOff>
    </xdr:from>
    <xdr:to>
      <xdr:col>8</xdr:col>
      <xdr:colOff>161925</xdr:colOff>
      <xdr:row>7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4695825" y="552450"/>
          <a:ext cx="2762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沖永良部島</a:t>
          </a:r>
        </a:p>
      </xdr:txBody>
    </xdr:sp>
    <xdr:clientData/>
  </xdr:twoCellAnchor>
  <xdr:twoCellAnchor>
    <xdr:from>
      <xdr:col>8</xdr:col>
      <xdr:colOff>542925</xdr:colOff>
      <xdr:row>1</xdr:row>
      <xdr:rowOff>228600</xdr:rowOff>
    </xdr:from>
    <xdr:to>
      <xdr:col>9</xdr:col>
      <xdr:colOff>161925</xdr:colOff>
      <xdr:row>7</xdr:row>
      <xdr:rowOff>0</xdr:rowOff>
    </xdr:to>
    <xdr:sp>
      <xdr:nvSpPr>
        <xdr:cNvPr id="8" name="Rectangle 14"/>
        <xdr:cNvSpPr>
          <a:spLocks/>
        </xdr:cNvSpPr>
      </xdr:nvSpPr>
      <xdr:spPr>
        <a:xfrm>
          <a:off x="5353050" y="552450"/>
          <a:ext cx="2762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与論島</a:t>
          </a:r>
        </a:p>
      </xdr:txBody>
    </xdr:sp>
    <xdr:clientData/>
  </xdr:twoCellAnchor>
  <xdr:twoCellAnchor>
    <xdr:from>
      <xdr:col>9</xdr:col>
      <xdr:colOff>542925</xdr:colOff>
      <xdr:row>1</xdr:row>
      <xdr:rowOff>228600</xdr:rowOff>
    </xdr:from>
    <xdr:to>
      <xdr:col>10</xdr:col>
      <xdr:colOff>161925</xdr:colOff>
      <xdr:row>7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6010275" y="552450"/>
          <a:ext cx="2762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沖縄</a:t>
          </a:r>
        </a:p>
      </xdr:txBody>
    </xdr:sp>
    <xdr:clientData/>
  </xdr:twoCellAnchor>
  <xdr:twoCellAnchor>
    <xdr:from>
      <xdr:col>10</xdr:col>
      <xdr:colOff>523875</xdr:colOff>
      <xdr:row>1</xdr:row>
      <xdr:rowOff>209550</xdr:rowOff>
    </xdr:from>
    <xdr:to>
      <xdr:col>11</xdr:col>
      <xdr:colOff>142875</xdr:colOff>
      <xdr:row>6</xdr:row>
      <xdr:rowOff>171450</xdr:rowOff>
    </xdr:to>
    <xdr:sp>
      <xdr:nvSpPr>
        <xdr:cNvPr id="10" name="Rectangle 16"/>
        <xdr:cNvSpPr>
          <a:spLocks/>
        </xdr:cNvSpPr>
      </xdr:nvSpPr>
      <xdr:spPr>
        <a:xfrm>
          <a:off x="6648450" y="533400"/>
          <a:ext cx="2762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　</a:t>
          </a:r>
        </a:p>
      </xdr:txBody>
    </xdr:sp>
    <xdr:clientData/>
  </xdr:twoCellAnchor>
  <xdr:twoCellAnchor>
    <xdr:from>
      <xdr:col>1</xdr:col>
      <xdr:colOff>9525</xdr:colOff>
      <xdr:row>8</xdr:row>
      <xdr:rowOff>123825</xdr:rowOff>
    </xdr:from>
    <xdr:to>
      <xdr:col>5</xdr:col>
      <xdr:colOff>19050</xdr:colOff>
      <xdr:row>8</xdr:row>
      <xdr:rowOff>123825</xdr:rowOff>
    </xdr:to>
    <xdr:sp>
      <xdr:nvSpPr>
        <xdr:cNvPr id="11" name="Line 17"/>
        <xdr:cNvSpPr>
          <a:spLocks/>
        </xdr:cNvSpPr>
      </xdr:nvSpPr>
      <xdr:spPr>
        <a:xfrm>
          <a:off x="219075" y="18573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133350</xdr:rowOff>
    </xdr:from>
    <xdr:to>
      <xdr:col>5</xdr:col>
      <xdr:colOff>19050</xdr:colOff>
      <xdr:row>9</xdr:row>
      <xdr:rowOff>133350</xdr:rowOff>
    </xdr:to>
    <xdr:sp>
      <xdr:nvSpPr>
        <xdr:cNvPr id="12" name="Line 18"/>
        <xdr:cNvSpPr>
          <a:spLocks/>
        </xdr:cNvSpPr>
      </xdr:nvSpPr>
      <xdr:spPr>
        <a:xfrm>
          <a:off x="876300" y="2095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5</xdr:col>
      <xdr:colOff>9525</xdr:colOff>
      <xdr:row>13</xdr:row>
      <xdr:rowOff>114300</xdr:rowOff>
    </xdr:to>
    <xdr:sp>
      <xdr:nvSpPr>
        <xdr:cNvPr id="13" name="Line 22"/>
        <xdr:cNvSpPr>
          <a:spLocks/>
        </xdr:cNvSpPr>
      </xdr:nvSpPr>
      <xdr:spPr>
        <a:xfrm>
          <a:off x="2190750" y="29908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123825</xdr:rowOff>
    </xdr:from>
    <xdr:to>
      <xdr:col>5</xdr:col>
      <xdr:colOff>647700</xdr:colOff>
      <xdr:row>14</xdr:row>
      <xdr:rowOff>123825</xdr:rowOff>
    </xdr:to>
    <xdr:sp>
      <xdr:nvSpPr>
        <xdr:cNvPr id="14" name="Line 23"/>
        <xdr:cNvSpPr>
          <a:spLocks/>
        </xdr:cNvSpPr>
      </xdr:nvSpPr>
      <xdr:spPr>
        <a:xfrm>
          <a:off x="2181225" y="32289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114300</xdr:rowOff>
    </xdr:from>
    <xdr:to>
      <xdr:col>5</xdr:col>
      <xdr:colOff>9525</xdr:colOff>
      <xdr:row>11</xdr:row>
      <xdr:rowOff>114300</xdr:rowOff>
    </xdr:to>
    <xdr:sp>
      <xdr:nvSpPr>
        <xdr:cNvPr id="15" name="Line 24"/>
        <xdr:cNvSpPr>
          <a:spLocks/>
        </xdr:cNvSpPr>
      </xdr:nvSpPr>
      <xdr:spPr>
        <a:xfrm>
          <a:off x="1533525" y="2533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15</xdr:row>
      <xdr:rowOff>114300</xdr:rowOff>
    </xdr:from>
    <xdr:to>
      <xdr:col>6</xdr:col>
      <xdr:colOff>647700</xdr:colOff>
      <xdr:row>15</xdr:row>
      <xdr:rowOff>114300</xdr:rowOff>
    </xdr:to>
    <xdr:sp>
      <xdr:nvSpPr>
        <xdr:cNvPr id="16" name="Line 25"/>
        <xdr:cNvSpPr>
          <a:spLocks/>
        </xdr:cNvSpPr>
      </xdr:nvSpPr>
      <xdr:spPr>
        <a:xfrm>
          <a:off x="2171700" y="34480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142875</xdr:rowOff>
    </xdr:from>
    <xdr:to>
      <xdr:col>8</xdr:col>
      <xdr:colOff>9525</xdr:colOff>
      <xdr:row>16</xdr:row>
      <xdr:rowOff>142875</xdr:rowOff>
    </xdr:to>
    <xdr:sp>
      <xdr:nvSpPr>
        <xdr:cNvPr id="17" name="Line 26"/>
        <xdr:cNvSpPr>
          <a:spLocks/>
        </xdr:cNvSpPr>
      </xdr:nvSpPr>
      <xdr:spPr>
        <a:xfrm>
          <a:off x="2200275" y="370522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114300</xdr:rowOff>
    </xdr:from>
    <xdr:to>
      <xdr:col>9</xdr:col>
      <xdr:colOff>9525</xdr:colOff>
      <xdr:row>17</xdr:row>
      <xdr:rowOff>114300</xdr:rowOff>
    </xdr:to>
    <xdr:sp>
      <xdr:nvSpPr>
        <xdr:cNvPr id="18" name="Line 27"/>
        <xdr:cNvSpPr>
          <a:spLocks/>
        </xdr:cNvSpPr>
      </xdr:nvSpPr>
      <xdr:spPr>
        <a:xfrm>
          <a:off x="2181225" y="3905250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123825</xdr:rowOff>
    </xdr:from>
    <xdr:to>
      <xdr:col>10</xdr:col>
      <xdr:colOff>9525</xdr:colOff>
      <xdr:row>18</xdr:row>
      <xdr:rowOff>123825</xdr:rowOff>
    </xdr:to>
    <xdr:sp>
      <xdr:nvSpPr>
        <xdr:cNvPr id="19" name="Line 28"/>
        <xdr:cNvSpPr>
          <a:spLocks/>
        </xdr:cNvSpPr>
      </xdr:nvSpPr>
      <xdr:spPr>
        <a:xfrm flipH="1" flipV="1">
          <a:off x="2838450" y="4143375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20</xdr:row>
      <xdr:rowOff>114300</xdr:rowOff>
    </xdr:from>
    <xdr:to>
      <xdr:col>10</xdr:col>
      <xdr:colOff>9525</xdr:colOff>
      <xdr:row>20</xdr:row>
      <xdr:rowOff>114300</xdr:rowOff>
    </xdr:to>
    <xdr:sp>
      <xdr:nvSpPr>
        <xdr:cNvPr id="20" name="Line 29"/>
        <xdr:cNvSpPr>
          <a:spLocks/>
        </xdr:cNvSpPr>
      </xdr:nvSpPr>
      <xdr:spPr>
        <a:xfrm flipH="1">
          <a:off x="4838700" y="45910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19050</xdr:colOff>
      <xdr:row>19</xdr:row>
      <xdr:rowOff>104775</xdr:rowOff>
    </xdr:to>
    <xdr:sp>
      <xdr:nvSpPr>
        <xdr:cNvPr id="21" name="Line 30"/>
        <xdr:cNvSpPr>
          <a:spLocks/>
        </xdr:cNvSpPr>
      </xdr:nvSpPr>
      <xdr:spPr>
        <a:xfrm flipH="1">
          <a:off x="4162425" y="43529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657225</xdr:colOff>
      <xdr:row>21</xdr:row>
      <xdr:rowOff>123825</xdr:rowOff>
    </xdr:from>
    <xdr:to>
      <xdr:col>10</xdr:col>
      <xdr:colOff>9525</xdr:colOff>
      <xdr:row>21</xdr:row>
      <xdr:rowOff>123825</xdr:rowOff>
    </xdr:to>
    <xdr:sp>
      <xdr:nvSpPr>
        <xdr:cNvPr id="22" name="Line 31"/>
        <xdr:cNvSpPr>
          <a:spLocks/>
        </xdr:cNvSpPr>
      </xdr:nvSpPr>
      <xdr:spPr>
        <a:xfrm flipH="1">
          <a:off x="5467350" y="4829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114300</xdr:rowOff>
    </xdr:from>
    <xdr:to>
      <xdr:col>11</xdr:col>
      <xdr:colOff>0</xdr:colOff>
      <xdr:row>22</xdr:row>
      <xdr:rowOff>114300</xdr:rowOff>
    </xdr:to>
    <xdr:sp>
      <xdr:nvSpPr>
        <xdr:cNvPr id="23" name="Line 32"/>
        <xdr:cNvSpPr>
          <a:spLocks/>
        </xdr:cNvSpPr>
      </xdr:nvSpPr>
      <xdr:spPr>
        <a:xfrm flipH="1">
          <a:off x="2838450" y="504825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123825</xdr:rowOff>
    </xdr:from>
    <xdr:to>
      <xdr:col>6</xdr:col>
      <xdr:colOff>0</xdr:colOff>
      <xdr:row>26</xdr:row>
      <xdr:rowOff>123825</xdr:rowOff>
    </xdr:to>
    <xdr:sp>
      <xdr:nvSpPr>
        <xdr:cNvPr id="24" name="Line 33"/>
        <xdr:cNvSpPr>
          <a:spLocks/>
        </xdr:cNvSpPr>
      </xdr:nvSpPr>
      <xdr:spPr>
        <a:xfrm>
          <a:off x="2838450" y="5972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114300</xdr:rowOff>
    </xdr:from>
    <xdr:to>
      <xdr:col>7</xdr:col>
      <xdr:colOff>0</xdr:colOff>
      <xdr:row>27</xdr:row>
      <xdr:rowOff>114300</xdr:rowOff>
    </xdr:to>
    <xdr:sp>
      <xdr:nvSpPr>
        <xdr:cNvPr id="25" name="Line 34"/>
        <xdr:cNvSpPr>
          <a:spLocks/>
        </xdr:cNvSpPr>
      </xdr:nvSpPr>
      <xdr:spPr>
        <a:xfrm>
          <a:off x="2838450" y="6191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133350</xdr:rowOff>
    </xdr:from>
    <xdr:to>
      <xdr:col>8</xdr:col>
      <xdr:colOff>9525</xdr:colOff>
      <xdr:row>28</xdr:row>
      <xdr:rowOff>133350</xdr:rowOff>
    </xdr:to>
    <xdr:sp>
      <xdr:nvSpPr>
        <xdr:cNvPr id="26" name="Line 35"/>
        <xdr:cNvSpPr>
          <a:spLocks/>
        </xdr:cNvSpPr>
      </xdr:nvSpPr>
      <xdr:spPr>
        <a:xfrm>
          <a:off x="2838450" y="64389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114300</xdr:rowOff>
    </xdr:from>
    <xdr:to>
      <xdr:col>9</xdr:col>
      <xdr:colOff>9525</xdr:colOff>
      <xdr:row>29</xdr:row>
      <xdr:rowOff>114300</xdr:rowOff>
    </xdr:to>
    <xdr:sp>
      <xdr:nvSpPr>
        <xdr:cNvPr id="27" name="Line 36"/>
        <xdr:cNvSpPr>
          <a:spLocks/>
        </xdr:cNvSpPr>
      </xdr:nvSpPr>
      <xdr:spPr>
        <a:xfrm flipV="1">
          <a:off x="2847975" y="66484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30</xdr:row>
      <xdr:rowOff>123825</xdr:rowOff>
    </xdr:from>
    <xdr:to>
      <xdr:col>6</xdr:col>
      <xdr:colOff>9525</xdr:colOff>
      <xdr:row>30</xdr:row>
      <xdr:rowOff>123825</xdr:rowOff>
    </xdr:to>
    <xdr:sp>
      <xdr:nvSpPr>
        <xdr:cNvPr id="28" name="Line 37"/>
        <xdr:cNvSpPr>
          <a:spLocks/>
        </xdr:cNvSpPr>
      </xdr:nvSpPr>
      <xdr:spPr>
        <a:xfrm flipH="1" flipV="1">
          <a:off x="2838450" y="6886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31</xdr:row>
      <xdr:rowOff>123825</xdr:rowOff>
    </xdr:from>
    <xdr:to>
      <xdr:col>7</xdr:col>
      <xdr:colOff>0</xdr:colOff>
      <xdr:row>31</xdr:row>
      <xdr:rowOff>123825</xdr:rowOff>
    </xdr:to>
    <xdr:sp>
      <xdr:nvSpPr>
        <xdr:cNvPr id="29" name="Line 38"/>
        <xdr:cNvSpPr>
          <a:spLocks/>
        </xdr:cNvSpPr>
      </xdr:nvSpPr>
      <xdr:spPr>
        <a:xfrm>
          <a:off x="3505200" y="7115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123825</xdr:rowOff>
    </xdr:from>
    <xdr:to>
      <xdr:col>8</xdr:col>
      <xdr:colOff>9525</xdr:colOff>
      <xdr:row>32</xdr:row>
      <xdr:rowOff>123825</xdr:rowOff>
    </xdr:to>
    <xdr:sp>
      <xdr:nvSpPr>
        <xdr:cNvPr id="30" name="Line 39"/>
        <xdr:cNvSpPr>
          <a:spLocks/>
        </xdr:cNvSpPr>
      </xdr:nvSpPr>
      <xdr:spPr>
        <a:xfrm>
          <a:off x="3495675" y="7343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33</xdr:row>
      <xdr:rowOff>114300</xdr:rowOff>
    </xdr:from>
    <xdr:to>
      <xdr:col>7</xdr:col>
      <xdr:colOff>0</xdr:colOff>
      <xdr:row>33</xdr:row>
      <xdr:rowOff>114300</xdr:rowOff>
    </xdr:to>
    <xdr:sp>
      <xdr:nvSpPr>
        <xdr:cNvPr id="31" name="Line 40"/>
        <xdr:cNvSpPr>
          <a:spLocks/>
        </xdr:cNvSpPr>
      </xdr:nvSpPr>
      <xdr:spPr>
        <a:xfrm flipH="1">
          <a:off x="2828925" y="7562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114300</xdr:rowOff>
    </xdr:from>
    <xdr:to>
      <xdr:col>7</xdr:col>
      <xdr:colOff>0</xdr:colOff>
      <xdr:row>34</xdr:row>
      <xdr:rowOff>114300</xdr:rowOff>
    </xdr:to>
    <xdr:sp>
      <xdr:nvSpPr>
        <xdr:cNvPr id="32" name="Line 41"/>
        <xdr:cNvSpPr>
          <a:spLocks/>
        </xdr:cNvSpPr>
      </xdr:nvSpPr>
      <xdr:spPr>
        <a:xfrm flipH="1">
          <a:off x="3505200" y="7791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104775</xdr:rowOff>
    </xdr:from>
    <xdr:to>
      <xdr:col>8</xdr:col>
      <xdr:colOff>0</xdr:colOff>
      <xdr:row>35</xdr:row>
      <xdr:rowOff>104775</xdr:rowOff>
    </xdr:to>
    <xdr:sp>
      <xdr:nvSpPr>
        <xdr:cNvPr id="33" name="Line 42"/>
        <xdr:cNvSpPr>
          <a:spLocks/>
        </xdr:cNvSpPr>
      </xdr:nvSpPr>
      <xdr:spPr>
        <a:xfrm>
          <a:off x="4152900" y="80105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123825</xdr:rowOff>
    </xdr:from>
    <xdr:to>
      <xdr:col>9</xdr:col>
      <xdr:colOff>9525</xdr:colOff>
      <xdr:row>36</xdr:row>
      <xdr:rowOff>123825</xdr:rowOff>
    </xdr:to>
    <xdr:sp>
      <xdr:nvSpPr>
        <xdr:cNvPr id="34" name="Line 43"/>
        <xdr:cNvSpPr>
          <a:spLocks/>
        </xdr:cNvSpPr>
      </xdr:nvSpPr>
      <xdr:spPr>
        <a:xfrm>
          <a:off x="4152900" y="82581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123825</xdr:rowOff>
    </xdr:from>
    <xdr:to>
      <xdr:col>8</xdr:col>
      <xdr:colOff>0</xdr:colOff>
      <xdr:row>37</xdr:row>
      <xdr:rowOff>123825</xdr:rowOff>
    </xdr:to>
    <xdr:sp>
      <xdr:nvSpPr>
        <xdr:cNvPr id="35" name="Line 44"/>
        <xdr:cNvSpPr>
          <a:spLocks/>
        </xdr:cNvSpPr>
      </xdr:nvSpPr>
      <xdr:spPr>
        <a:xfrm flipH="1">
          <a:off x="2847975" y="84867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38</xdr:row>
      <xdr:rowOff>123825</xdr:rowOff>
    </xdr:from>
    <xdr:to>
      <xdr:col>8</xdr:col>
      <xdr:colOff>0</xdr:colOff>
      <xdr:row>38</xdr:row>
      <xdr:rowOff>123825</xdr:rowOff>
    </xdr:to>
    <xdr:sp>
      <xdr:nvSpPr>
        <xdr:cNvPr id="36" name="Line 45"/>
        <xdr:cNvSpPr>
          <a:spLocks/>
        </xdr:cNvSpPr>
      </xdr:nvSpPr>
      <xdr:spPr>
        <a:xfrm flipH="1">
          <a:off x="3486150" y="87153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133350</xdr:rowOff>
    </xdr:from>
    <xdr:to>
      <xdr:col>8</xdr:col>
      <xdr:colOff>0</xdr:colOff>
      <xdr:row>39</xdr:row>
      <xdr:rowOff>133350</xdr:rowOff>
    </xdr:to>
    <xdr:sp>
      <xdr:nvSpPr>
        <xdr:cNvPr id="37" name="Line 46"/>
        <xdr:cNvSpPr>
          <a:spLocks/>
        </xdr:cNvSpPr>
      </xdr:nvSpPr>
      <xdr:spPr>
        <a:xfrm flipH="1">
          <a:off x="4162425" y="8953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123825</xdr:rowOff>
    </xdr:from>
    <xdr:to>
      <xdr:col>9</xdr:col>
      <xdr:colOff>9525</xdr:colOff>
      <xdr:row>40</xdr:row>
      <xdr:rowOff>123825</xdr:rowOff>
    </xdr:to>
    <xdr:sp>
      <xdr:nvSpPr>
        <xdr:cNvPr id="38" name="Line 47"/>
        <xdr:cNvSpPr>
          <a:spLocks/>
        </xdr:cNvSpPr>
      </xdr:nvSpPr>
      <xdr:spPr>
        <a:xfrm>
          <a:off x="4810125" y="9172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41</xdr:row>
      <xdr:rowOff>123825</xdr:rowOff>
    </xdr:from>
    <xdr:to>
      <xdr:col>9</xdr:col>
      <xdr:colOff>0</xdr:colOff>
      <xdr:row>41</xdr:row>
      <xdr:rowOff>123825</xdr:rowOff>
    </xdr:to>
    <xdr:sp>
      <xdr:nvSpPr>
        <xdr:cNvPr id="39" name="Line 48"/>
        <xdr:cNvSpPr>
          <a:spLocks/>
        </xdr:cNvSpPr>
      </xdr:nvSpPr>
      <xdr:spPr>
        <a:xfrm flipH="1">
          <a:off x="2828925" y="94011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114300</xdr:rowOff>
    </xdr:from>
    <xdr:to>
      <xdr:col>9</xdr:col>
      <xdr:colOff>0</xdr:colOff>
      <xdr:row>42</xdr:row>
      <xdr:rowOff>114300</xdr:rowOff>
    </xdr:to>
    <xdr:sp>
      <xdr:nvSpPr>
        <xdr:cNvPr id="40" name="Line 49"/>
        <xdr:cNvSpPr>
          <a:spLocks/>
        </xdr:cNvSpPr>
      </xdr:nvSpPr>
      <xdr:spPr>
        <a:xfrm flipH="1">
          <a:off x="4152900" y="9620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123825</xdr:rowOff>
    </xdr:from>
    <xdr:to>
      <xdr:col>9</xdr:col>
      <xdr:colOff>0</xdr:colOff>
      <xdr:row>43</xdr:row>
      <xdr:rowOff>123825</xdr:rowOff>
    </xdr:to>
    <xdr:sp>
      <xdr:nvSpPr>
        <xdr:cNvPr id="41" name="Line 50"/>
        <xdr:cNvSpPr>
          <a:spLocks/>
        </xdr:cNvSpPr>
      </xdr:nvSpPr>
      <xdr:spPr>
        <a:xfrm flipH="1">
          <a:off x="4810125" y="985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1</xdr:row>
      <xdr:rowOff>200025</xdr:rowOff>
    </xdr:from>
    <xdr:to>
      <xdr:col>1</xdr:col>
      <xdr:colOff>161925</xdr:colOff>
      <xdr:row>7</xdr:row>
      <xdr:rowOff>9525</xdr:rowOff>
    </xdr:to>
    <xdr:sp>
      <xdr:nvSpPr>
        <xdr:cNvPr id="42" name="Rectangle 7"/>
        <xdr:cNvSpPr>
          <a:spLocks/>
        </xdr:cNvSpPr>
      </xdr:nvSpPr>
      <xdr:spPr>
        <a:xfrm>
          <a:off x="95250" y="523875"/>
          <a:ext cx="2762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関東</a:t>
          </a:r>
        </a:p>
      </xdr:txBody>
    </xdr:sp>
    <xdr:clientData/>
  </xdr:twoCellAnchor>
  <xdr:twoCellAnchor>
    <xdr:from>
      <xdr:col>7</xdr:col>
      <xdr:colOff>19050</xdr:colOff>
      <xdr:row>23</xdr:row>
      <xdr:rowOff>114300</xdr:rowOff>
    </xdr:from>
    <xdr:to>
      <xdr:col>11</xdr:col>
      <xdr:colOff>9525</xdr:colOff>
      <xdr:row>23</xdr:row>
      <xdr:rowOff>114300</xdr:rowOff>
    </xdr:to>
    <xdr:sp>
      <xdr:nvSpPr>
        <xdr:cNvPr id="43" name="Line 31"/>
        <xdr:cNvSpPr>
          <a:spLocks/>
        </xdr:cNvSpPr>
      </xdr:nvSpPr>
      <xdr:spPr>
        <a:xfrm flipH="1">
          <a:off x="4171950" y="527685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114300</xdr:rowOff>
    </xdr:from>
    <xdr:to>
      <xdr:col>11</xdr:col>
      <xdr:colOff>9525</xdr:colOff>
      <xdr:row>24</xdr:row>
      <xdr:rowOff>114300</xdr:rowOff>
    </xdr:to>
    <xdr:sp>
      <xdr:nvSpPr>
        <xdr:cNvPr id="44" name="Line 31"/>
        <xdr:cNvSpPr>
          <a:spLocks/>
        </xdr:cNvSpPr>
      </xdr:nvSpPr>
      <xdr:spPr>
        <a:xfrm flipH="1">
          <a:off x="4838700" y="55054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25</xdr:row>
      <xdr:rowOff>133350</xdr:rowOff>
    </xdr:from>
    <xdr:to>
      <xdr:col>10</xdr:col>
      <xdr:colOff>657225</xdr:colOff>
      <xdr:row>25</xdr:row>
      <xdr:rowOff>133350</xdr:rowOff>
    </xdr:to>
    <xdr:sp>
      <xdr:nvSpPr>
        <xdr:cNvPr id="45" name="Line 31"/>
        <xdr:cNvSpPr>
          <a:spLocks/>
        </xdr:cNvSpPr>
      </xdr:nvSpPr>
      <xdr:spPr>
        <a:xfrm flipH="1">
          <a:off x="5486400" y="57531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10</xdr:row>
      <xdr:rowOff>123825</xdr:rowOff>
    </xdr:from>
    <xdr:to>
      <xdr:col>7</xdr:col>
      <xdr:colOff>0</xdr:colOff>
      <xdr:row>10</xdr:row>
      <xdr:rowOff>123825</xdr:rowOff>
    </xdr:to>
    <xdr:sp>
      <xdr:nvSpPr>
        <xdr:cNvPr id="46" name="Line 18"/>
        <xdr:cNvSpPr>
          <a:spLocks/>
        </xdr:cNvSpPr>
      </xdr:nvSpPr>
      <xdr:spPr>
        <a:xfrm>
          <a:off x="857250" y="2314575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12</xdr:row>
      <xdr:rowOff>123825</xdr:rowOff>
    </xdr:from>
    <xdr:to>
      <xdr:col>7</xdr:col>
      <xdr:colOff>9525</xdr:colOff>
      <xdr:row>12</xdr:row>
      <xdr:rowOff>123825</xdr:rowOff>
    </xdr:to>
    <xdr:sp>
      <xdr:nvSpPr>
        <xdr:cNvPr id="47" name="Line 24"/>
        <xdr:cNvSpPr>
          <a:spLocks/>
        </xdr:cNvSpPr>
      </xdr:nvSpPr>
      <xdr:spPr>
        <a:xfrm>
          <a:off x="1514475" y="27717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14</xdr:row>
      <xdr:rowOff>66675</xdr:rowOff>
    </xdr:from>
    <xdr:to>
      <xdr:col>1</xdr:col>
      <xdr:colOff>1343025</xdr:colOff>
      <xdr:row>17</xdr:row>
      <xdr:rowOff>266700</xdr:rowOff>
    </xdr:to>
    <xdr:sp>
      <xdr:nvSpPr>
        <xdr:cNvPr id="1" name="Rectangle 25"/>
        <xdr:cNvSpPr>
          <a:spLocks/>
        </xdr:cNvSpPr>
      </xdr:nvSpPr>
      <xdr:spPr>
        <a:xfrm>
          <a:off x="152400" y="4248150"/>
          <a:ext cx="127635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開催時期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2020.4.1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2021.3.31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（奄美大島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99,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喜界島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徳之島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沖永良部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11,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与論島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，英語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</xdr:col>
      <xdr:colOff>66675</xdr:colOff>
      <xdr:row>4</xdr:row>
      <xdr:rowOff>57150</xdr:rowOff>
    </xdr:from>
    <xdr:to>
      <xdr:col>1</xdr:col>
      <xdr:colOff>1343025</xdr:colOff>
      <xdr:row>7</xdr:row>
      <xdr:rowOff>257175</xdr:rowOff>
    </xdr:to>
    <xdr:sp>
      <xdr:nvSpPr>
        <xdr:cNvPr id="2" name="Rectangle 25"/>
        <xdr:cNvSpPr>
          <a:spLocks/>
        </xdr:cNvSpPr>
      </xdr:nvSpPr>
      <xdr:spPr>
        <a:xfrm>
          <a:off x="152400" y="1095375"/>
          <a:ext cx="127635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開催時期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2019.1.19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2019.3.3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（奄美大島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52,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喜界島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徳之島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沖永良部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与論島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</xdr:col>
      <xdr:colOff>85725</xdr:colOff>
      <xdr:row>9</xdr:row>
      <xdr:rowOff>76200</xdr:rowOff>
    </xdr:from>
    <xdr:to>
      <xdr:col>1</xdr:col>
      <xdr:colOff>1362075</xdr:colOff>
      <xdr:row>12</xdr:row>
      <xdr:rowOff>276225</xdr:rowOff>
    </xdr:to>
    <xdr:sp>
      <xdr:nvSpPr>
        <xdr:cNvPr id="3" name="Rectangle 25"/>
        <xdr:cNvSpPr>
          <a:spLocks/>
        </xdr:cNvSpPr>
      </xdr:nvSpPr>
      <xdr:spPr>
        <a:xfrm>
          <a:off x="171450" y="2686050"/>
          <a:ext cx="127635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開催時期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2019.7.1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2020.3.31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（奄美大島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92,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喜界島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徳之島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沖永良部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6,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与論島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</xdr:col>
      <xdr:colOff>57150</xdr:colOff>
      <xdr:row>19</xdr:row>
      <xdr:rowOff>47625</xdr:rowOff>
    </xdr:from>
    <xdr:to>
      <xdr:col>1</xdr:col>
      <xdr:colOff>1333500</xdr:colOff>
      <xdr:row>22</xdr:row>
      <xdr:rowOff>257175</xdr:rowOff>
    </xdr:to>
    <xdr:sp>
      <xdr:nvSpPr>
        <xdr:cNvPr id="4" name="Rectangle 25"/>
        <xdr:cNvSpPr>
          <a:spLocks/>
        </xdr:cNvSpPr>
      </xdr:nvSpPr>
      <xdr:spPr>
        <a:xfrm>
          <a:off x="142875" y="5800725"/>
          <a:ext cx="127635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開催時期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2021.4.1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2022.3.31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（奄美大島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106,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喜界島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徳之島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沖永良部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9,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与論島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，英語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8"/>
  <sheetViews>
    <sheetView view="pageBreakPreview" zoomScale="75" zoomScaleNormal="75" zoomScaleSheetLayoutView="75" zoomScalePageLayoutView="0" workbookViewId="0" topLeftCell="A1">
      <selection activeCell="W6" sqref="W6"/>
    </sheetView>
  </sheetViews>
  <sheetFormatPr defaultColWidth="9.00390625" defaultRowHeight="13.5"/>
  <cols>
    <col min="1" max="1" width="5.625" style="1" customWidth="1"/>
    <col min="2" max="2" width="8.625" style="1" customWidth="1"/>
    <col min="3" max="3" width="11.375" style="1" bestFit="1" customWidth="1"/>
    <col min="4" max="4" width="10.875" style="1" bestFit="1" customWidth="1"/>
    <col min="5" max="5" width="9.875" style="1" bestFit="1" customWidth="1"/>
    <col min="6" max="7" width="9.625" style="1" bestFit="1" customWidth="1"/>
    <col min="8" max="8" width="8.75390625" style="1" bestFit="1" customWidth="1"/>
    <col min="9" max="10" width="9.625" style="1" bestFit="1" customWidth="1"/>
    <col min="11" max="11" width="9.875" style="1" bestFit="1" customWidth="1"/>
    <col min="12" max="13" width="9.625" style="1" bestFit="1" customWidth="1"/>
    <col min="14" max="14" width="8.75390625" style="1" bestFit="1" customWidth="1"/>
    <col min="15" max="16" width="9.625" style="1" bestFit="1" customWidth="1"/>
    <col min="17" max="17" width="8.75390625" style="1" bestFit="1" customWidth="1"/>
    <col min="18" max="20" width="9.125" style="1" customWidth="1"/>
    <col min="21" max="16384" width="9.00390625" style="1" customWidth="1"/>
  </cols>
  <sheetData>
    <row r="1" ht="16.5" customHeight="1" thickBot="1">
      <c r="A1" s="3" t="s">
        <v>31</v>
      </c>
    </row>
    <row r="2" spans="1:20" ht="45" customHeight="1">
      <c r="A2" s="8"/>
      <c r="B2" s="9" t="s">
        <v>1</v>
      </c>
      <c r="C2" s="231" t="s">
        <v>2</v>
      </c>
      <c r="D2" s="232"/>
      <c r="E2" s="233"/>
      <c r="F2" s="231" t="s">
        <v>3</v>
      </c>
      <c r="G2" s="232"/>
      <c r="H2" s="233"/>
      <c r="I2" s="231" t="s">
        <v>16</v>
      </c>
      <c r="J2" s="233"/>
      <c r="K2" s="39" t="s">
        <v>15</v>
      </c>
      <c r="L2" s="231" t="s">
        <v>5</v>
      </c>
      <c r="M2" s="232"/>
      <c r="N2" s="233"/>
      <c r="O2" s="231" t="s">
        <v>6</v>
      </c>
      <c r="P2" s="232"/>
      <c r="Q2" s="233"/>
      <c r="R2" s="231" t="s">
        <v>7</v>
      </c>
      <c r="S2" s="232"/>
      <c r="T2" s="241"/>
    </row>
    <row r="3" spans="1:20" ht="22.5" customHeight="1">
      <c r="A3" s="238" t="s">
        <v>9</v>
      </c>
      <c r="B3" s="5" t="s">
        <v>14</v>
      </c>
      <c r="C3" s="236" t="s">
        <v>11</v>
      </c>
      <c r="D3" s="240" t="s">
        <v>12</v>
      </c>
      <c r="E3" s="236" t="s">
        <v>13</v>
      </c>
      <c r="F3" s="234" t="s">
        <v>11</v>
      </c>
      <c r="G3" s="236" t="s">
        <v>12</v>
      </c>
      <c r="H3" s="240" t="s">
        <v>13</v>
      </c>
      <c r="I3" s="236" t="s">
        <v>11</v>
      </c>
      <c r="J3" s="236" t="s">
        <v>12</v>
      </c>
      <c r="K3" s="236" t="s">
        <v>13</v>
      </c>
      <c r="L3" s="236" t="s">
        <v>11</v>
      </c>
      <c r="M3" s="240" t="s">
        <v>12</v>
      </c>
      <c r="N3" s="236" t="s">
        <v>13</v>
      </c>
      <c r="O3" s="234" t="s">
        <v>11</v>
      </c>
      <c r="P3" s="236" t="s">
        <v>12</v>
      </c>
      <c r="Q3" s="240" t="s">
        <v>13</v>
      </c>
      <c r="R3" s="236" t="s">
        <v>11</v>
      </c>
      <c r="S3" s="240" t="s">
        <v>12</v>
      </c>
      <c r="T3" s="242" t="s">
        <v>13</v>
      </c>
    </row>
    <row r="4" spans="1:20" ht="22.5" customHeight="1">
      <c r="A4" s="239"/>
      <c r="B4" s="172" t="s">
        <v>0</v>
      </c>
      <c r="C4" s="237"/>
      <c r="D4" s="235"/>
      <c r="E4" s="237"/>
      <c r="F4" s="235"/>
      <c r="G4" s="237"/>
      <c r="H4" s="235"/>
      <c r="I4" s="237"/>
      <c r="J4" s="237"/>
      <c r="K4" s="237"/>
      <c r="L4" s="237"/>
      <c r="M4" s="235"/>
      <c r="N4" s="237"/>
      <c r="O4" s="235"/>
      <c r="P4" s="237"/>
      <c r="Q4" s="235"/>
      <c r="R4" s="237"/>
      <c r="S4" s="235"/>
      <c r="T4" s="243"/>
    </row>
    <row r="5" spans="1:20" ht="43.5" customHeight="1">
      <c r="A5" s="228" t="s">
        <v>20</v>
      </c>
      <c r="B5" s="21">
        <v>29</v>
      </c>
      <c r="C5" s="64">
        <v>96331</v>
      </c>
      <c r="D5" s="65">
        <v>377373</v>
      </c>
      <c r="E5" s="36">
        <f>SUM(C5:D5)</f>
        <v>473704</v>
      </c>
      <c r="F5" s="65">
        <v>18931</v>
      </c>
      <c r="G5" s="64">
        <v>41636</v>
      </c>
      <c r="H5" s="46">
        <f>SUM(F5:G5)</f>
        <v>60567</v>
      </c>
      <c r="I5" s="64">
        <v>45655</v>
      </c>
      <c r="J5" s="64">
        <v>83703</v>
      </c>
      <c r="K5" s="36">
        <f>SUM(I5:J5)</f>
        <v>129358</v>
      </c>
      <c r="L5" s="64">
        <v>40031</v>
      </c>
      <c r="M5" s="65">
        <v>48927</v>
      </c>
      <c r="N5" s="36">
        <f>SUM(L5:M5)</f>
        <v>88958</v>
      </c>
      <c r="O5" s="65">
        <v>29693</v>
      </c>
      <c r="P5" s="64">
        <v>43511</v>
      </c>
      <c r="Q5" s="46">
        <f>SUM(O5:P5)</f>
        <v>73204</v>
      </c>
      <c r="R5" s="64">
        <f aca="true" t="shared" si="0" ref="R5:S9">SUM(C5,F5,I5,L5,O5)</f>
        <v>230641</v>
      </c>
      <c r="S5" s="65">
        <f t="shared" si="0"/>
        <v>595150</v>
      </c>
      <c r="T5" s="192">
        <f>SUM(R5:S5)</f>
        <v>825791</v>
      </c>
    </row>
    <row r="6" spans="1:20" ht="43.5" customHeight="1">
      <c r="A6" s="228"/>
      <c r="B6" s="21">
        <v>30</v>
      </c>
      <c r="C6" s="64">
        <v>107418</v>
      </c>
      <c r="D6" s="65">
        <v>422169</v>
      </c>
      <c r="E6" s="36">
        <f>SUM(C6:D6)</f>
        <v>529587</v>
      </c>
      <c r="F6" s="65">
        <v>16881</v>
      </c>
      <c r="G6" s="64">
        <v>43537</v>
      </c>
      <c r="H6" s="46">
        <f>SUM(F6:G6)</f>
        <v>60418</v>
      </c>
      <c r="I6" s="64">
        <v>43553</v>
      </c>
      <c r="J6" s="64">
        <v>93744</v>
      </c>
      <c r="K6" s="36">
        <f>SUM(I6:J6)</f>
        <v>137297</v>
      </c>
      <c r="L6" s="64">
        <v>34951</v>
      </c>
      <c r="M6" s="65">
        <v>54094</v>
      </c>
      <c r="N6" s="36">
        <f>SUM(L6:M6)</f>
        <v>89045</v>
      </c>
      <c r="O6" s="65">
        <v>28118</v>
      </c>
      <c r="P6" s="64">
        <v>40946</v>
      </c>
      <c r="Q6" s="46">
        <f>SUM(O6:P6)</f>
        <v>69064</v>
      </c>
      <c r="R6" s="64">
        <f t="shared" si="0"/>
        <v>230921</v>
      </c>
      <c r="S6" s="65">
        <f t="shared" si="0"/>
        <v>654490</v>
      </c>
      <c r="T6" s="192">
        <f>SUM(R6:S6)</f>
        <v>885411</v>
      </c>
    </row>
    <row r="7" spans="1:20" ht="43.5" customHeight="1">
      <c r="A7" s="228"/>
      <c r="B7" s="21" t="s">
        <v>58</v>
      </c>
      <c r="C7" s="64">
        <v>94149</v>
      </c>
      <c r="D7" s="65">
        <v>436200</v>
      </c>
      <c r="E7" s="36">
        <f>SUM(C7:D7)</f>
        <v>530349</v>
      </c>
      <c r="F7" s="65">
        <v>15254</v>
      </c>
      <c r="G7" s="64">
        <v>44380</v>
      </c>
      <c r="H7" s="46">
        <f>SUM(F7:G7)</f>
        <v>59634</v>
      </c>
      <c r="I7" s="64">
        <v>42580</v>
      </c>
      <c r="J7" s="64">
        <v>101303</v>
      </c>
      <c r="K7" s="36">
        <f>SUM(I7:J7)</f>
        <v>143883</v>
      </c>
      <c r="L7" s="64">
        <v>33096</v>
      </c>
      <c r="M7" s="65">
        <v>57863</v>
      </c>
      <c r="N7" s="36">
        <f>SUM(L7:M7)</f>
        <v>90959</v>
      </c>
      <c r="O7" s="65">
        <v>27706</v>
      </c>
      <c r="P7" s="64">
        <v>38820</v>
      </c>
      <c r="Q7" s="46">
        <f>SUM(O7:P7)</f>
        <v>66526</v>
      </c>
      <c r="R7" s="64">
        <f t="shared" si="0"/>
        <v>212785</v>
      </c>
      <c r="S7" s="65">
        <f t="shared" si="0"/>
        <v>678566</v>
      </c>
      <c r="T7" s="192">
        <f>SUM(R7:S7)</f>
        <v>891351</v>
      </c>
    </row>
    <row r="8" spans="1:20" ht="43.5" customHeight="1">
      <c r="A8" s="228"/>
      <c r="B8" s="171">
        <v>2</v>
      </c>
      <c r="C8" s="66">
        <v>43080</v>
      </c>
      <c r="D8" s="79">
        <v>270758</v>
      </c>
      <c r="E8" s="36">
        <f>SUM(C8:D8)</f>
        <v>313838</v>
      </c>
      <c r="F8" s="79">
        <v>10189</v>
      </c>
      <c r="G8" s="66">
        <v>26847</v>
      </c>
      <c r="H8" s="46">
        <f>SUM(F8:G8)</f>
        <v>37036</v>
      </c>
      <c r="I8" s="66">
        <v>20103</v>
      </c>
      <c r="J8" s="66">
        <v>60400</v>
      </c>
      <c r="K8" s="36">
        <f>SUM(I8:J8)</f>
        <v>80503</v>
      </c>
      <c r="L8" s="66">
        <v>16718</v>
      </c>
      <c r="M8" s="79">
        <v>35218</v>
      </c>
      <c r="N8" s="36">
        <f>SUM(L8:M8)</f>
        <v>51936</v>
      </c>
      <c r="O8" s="79">
        <v>12942</v>
      </c>
      <c r="P8" s="66">
        <v>20937</v>
      </c>
      <c r="Q8" s="46">
        <f>SUM(O8:P8)</f>
        <v>33879</v>
      </c>
      <c r="R8" s="66">
        <f t="shared" si="0"/>
        <v>103032</v>
      </c>
      <c r="S8" s="66">
        <f t="shared" si="0"/>
        <v>414160</v>
      </c>
      <c r="T8" s="190">
        <f>SUM(R8:S8)</f>
        <v>517192</v>
      </c>
    </row>
    <row r="9" spans="1:20" ht="43.5" customHeight="1">
      <c r="A9" s="228"/>
      <c r="B9" s="119">
        <v>3</v>
      </c>
      <c r="C9" s="69">
        <v>43278</v>
      </c>
      <c r="D9" s="80">
        <v>288134</v>
      </c>
      <c r="E9" s="38">
        <f>SUM(C9:D9)</f>
        <v>331412</v>
      </c>
      <c r="F9" s="80">
        <v>9655</v>
      </c>
      <c r="G9" s="69">
        <v>28837</v>
      </c>
      <c r="H9" s="191">
        <f>SUM(F9:G9)</f>
        <v>38492</v>
      </c>
      <c r="I9" s="69">
        <v>21154</v>
      </c>
      <c r="J9" s="69">
        <v>69761</v>
      </c>
      <c r="K9" s="38">
        <f>SUM(I9:J9)</f>
        <v>90915</v>
      </c>
      <c r="L9" s="69">
        <v>16660</v>
      </c>
      <c r="M9" s="80">
        <v>39113</v>
      </c>
      <c r="N9" s="38">
        <f>SUM(L9:M9)</f>
        <v>55773</v>
      </c>
      <c r="O9" s="80">
        <v>12524</v>
      </c>
      <c r="P9" s="69">
        <v>27600</v>
      </c>
      <c r="Q9" s="191">
        <f>SUM(O9:P9)</f>
        <v>40124</v>
      </c>
      <c r="R9" s="64">
        <f t="shared" si="0"/>
        <v>103271</v>
      </c>
      <c r="S9" s="65">
        <f t="shared" si="0"/>
        <v>453445</v>
      </c>
      <c r="T9" s="192">
        <f>SUM(R9:S9)</f>
        <v>556716</v>
      </c>
    </row>
    <row r="10" spans="1:20" ht="43.5" customHeight="1">
      <c r="A10" s="229" t="s">
        <v>21</v>
      </c>
      <c r="B10" s="21">
        <v>29</v>
      </c>
      <c r="C10" s="111">
        <f>C5/'表１(P4,5)'!$T5*100</f>
        <v>11.665300299954831</v>
      </c>
      <c r="D10" s="111">
        <f>D5/'表１(P4,5)'!$T5*100</f>
        <v>45.69836677803464</v>
      </c>
      <c r="E10" s="111">
        <f>E5/'表１(P4,5)'!$T5*100</f>
        <v>57.36366707798947</v>
      </c>
      <c r="F10" s="111">
        <f>F5/'表１(P4,5)'!$T5*100</f>
        <v>2.2924686754881076</v>
      </c>
      <c r="G10" s="111">
        <f>G5/'表１(P4,5)'!$T5*100</f>
        <v>5.041953714680833</v>
      </c>
      <c r="H10" s="111">
        <f>H5/'表１(P4,5)'!$T5*100</f>
        <v>7.334422390168941</v>
      </c>
      <c r="I10" s="111">
        <f>I5/'表１(P4,5)'!$T5*100</f>
        <v>5.528638602261347</v>
      </c>
      <c r="J10" s="111">
        <f>J5/'表１(P4,5)'!$T5*100</f>
        <v>10.13609981218008</v>
      </c>
      <c r="K10" s="111">
        <f>K5/'表１(P4,5)'!$T5*100</f>
        <v>15.664738414441427</v>
      </c>
      <c r="L10" s="111">
        <f>L5/'表１(P4,5)'!$T5*100</f>
        <v>4.84759460928976</v>
      </c>
      <c r="M10" s="111">
        <f>M5/'表１(P4,5)'!$T5*100</f>
        <v>5.924864766024333</v>
      </c>
      <c r="N10" s="111">
        <f>N5/'表１(P4,5)'!$T5*100</f>
        <v>10.772459375314094</v>
      </c>
      <c r="O10" s="111">
        <f>O5/'表１(P4,5)'!$T5*100</f>
        <v>3.5957039977427705</v>
      </c>
      <c r="P10" s="111">
        <f>P5/'表１(P4,5)'!$T5*100</f>
        <v>5.269008744343302</v>
      </c>
      <c r="Q10" s="111">
        <f>Q5/'表１(P4,5)'!$T5*100</f>
        <v>8.864712742086073</v>
      </c>
      <c r="R10" s="111">
        <f>R5/'表１(P4,5)'!$T5*100</f>
        <v>27.929706184736812</v>
      </c>
      <c r="S10" s="111">
        <f>S5/'表１(P4,5)'!$T5*100</f>
        <v>72.07029381526318</v>
      </c>
      <c r="T10" s="223">
        <f>T5/'表１(P4,5)'!$T5*100</f>
        <v>100</v>
      </c>
    </row>
    <row r="11" spans="1:20" ht="43.5" customHeight="1">
      <c r="A11" s="228"/>
      <c r="B11" s="21">
        <v>30</v>
      </c>
      <c r="C11" s="112">
        <f>C6/'表１(P4,5)'!$T6*100</f>
        <v>12.131992938872456</v>
      </c>
      <c r="D11" s="112">
        <f>D6/'表１(P4,5)'!$T6*100</f>
        <v>47.68056868505135</v>
      </c>
      <c r="E11" s="112">
        <f>E6/'表１(P4,5)'!$T6*100</f>
        <v>59.81256162392381</v>
      </c>
      <c r="F11" s="112">
        <f>F6/'表１(P4,5)'!$T6*100</f>
        <v>1.9065722020620932</v>
      </c>
      <c r="G11" s="112">
        <f>G6/'表１(P4,5)'!$T6*100</f>
        <v>4.917151469769407</v>
      </c>
      <c r="H11" s="112">
        <f>H6/'表１(P4,5)'!$T6*100</f>
        <v>6.8237236718315</v>
      </c>
      <c r="I11" s="112">
        <f>I6/'表１(P4,5)'!$T6*100</f>
        <v>4.918958540158187</v>
      </c>
      <c r="J11" s="112">
        <f>J6/'表１(P4,5)'!$T6*100</f>
        <v>10.587625407861434</v>
      </c>
      <c r="K11" s="112">
        <f>K6/'表１(P4,5)'!$T6*100</f>
        <v>15.50658394801962</v>
      </c>
      <c r="L11" s="112">
        <f>L6/'表１(P4,5)'!$T6*100</f>
        <v>3.9474323223903927</v>
      </c>
      <c r="M11" s="112">
        <f>M6/'表１(P4,5)'!$T6*100</f>
        <v>6.1094791006662446</v>
      </c>
      <c r="N11" s="112">
        <f>N6/'表１(P4,5)'!$T6*100</f>
        <v>10.056911423056638</v>
      </c>
      <c r="O11" s="112">
        <f>O6/'表１(P4,5)'!$T6*100</f>
        <v>3.1757003244820767</v>
      </c>
      <c r="P11" s="112">
        <f>P6/'表１(P4,5)'!$T6*100</f>
        <v>4.624519008686361</v>
      </c>
      <c r="Q11" s="112">
        <f>Q6/'表１(P4,5)'!$T6*100</f>
        <v>7.800219333168439</v>
      </c>
      <c r="R11" s="112">
        <f>R6/'表１(P4,5)'!$T6*100</f>
        <v>26.080656327965208</v>
      </c>
      <c r="S11" s="112">
        <f>S6/'表１(P4,5)'!$T6*100</f>
        <v>73.9193436720348</v>
      </c>
      <c r="T11" s="224">
        <f>T6/'表１(P4,5)'!$T6*100</f>
        <v>100</v>
      </c>
    </row>
    <row r="12" spans="1:20" ht="43.5" customHeight="1">
      <c r="A12" s="228"/>
      <c r="B12" s="21" t="s">
        <v>58</v>
      </c>
      <c r="C12" s="112">
        <f>C7/'表１(P4,5)'!$T7*100</f>
        <v>10.56250567958077</v>
      </c>
      <c r="D12" s="112">
        <f>D7/'表１(P4,5)'!$T7*100</f>
        <v>48.93695076350394</v>
      </c>
      <c r="E12" s="112">
        <f>E7/'表１(P4,5)'!$T7*100</f>
        <v>59.49945644308471</v>
      </c>
      <c r="F12" s="112">
        <f>F7/'表１(P4,5)'!$T7*100</f>
        <v>1.7113348164752158</v>
      </c>
      <c r="G12" s="112">
        <f>G7/'表１(P4,5)'!$T7*100</f>
        <v>4.97895890619969</v>
      </c>
      <c r="H12" s="112">
        <f>H7/'表１(P4,5)'!$T7*100</f>
        <v>6.690293722674906</v>
      </c>
      <c r="I12" s="112">
        <f>I7/'表１(P4,5)'!$T7*100</f>
        <v>4.7770182565566195</v>
      </c>
      <c r="J12" s="112">
        <f>J7/'表１(P4,5)'!$T7*100</f>
        <v>11.365107572662172</v>
      </c>
      <c r="K12" s="112">
        <f>K7/'表１(P4,5)'!$T7*100</f>
        <v>16.14212582921879</v>
      </c>
      <c r="L12" s="112">
        <f>L7/'表１(P4,5)'!$T7*100</f>
        <v>3.7130154114372456</v>
      </c>
      <c r="M12" s="112">
        <f>M7/'表１(P4,5)'!$T7*100</f>
        <v>6.491606561276085</v>
      </c>
      <c r="N12" s="112">
        <f>N7/'表１(P4,5)'!$T7*100</f>
        <v>10.20462197271333</v>
      </c>
      <c r="O12" s="112">
        <f>O7/'表１(P4,5)'!$T7*100</f>
        <v>3.1083153550060527</v>
      </c>
      <c r="P12" s="112">
        <f>P7/'表１(P4,5)'!$T7*100</f>
        <v>4.355186677302208</v>
      </c>
      <c r="Q12" s="112">
        <f>Q7/'表１(P4,5)'!$T7*100</f>
        <v>7.46350203230826</v>
      </c>
      <c r="R12" s="112">
        <f>R7/'表１(P4,5)'!$T7*100</f>
        <v>23.872189519055905</v>
      </c>
      <c r="S12" s="112">
        <f>S7/'表１(P4,5)'!$T7*100</f>
        <v>76.12781048094409</v>
      </c>
      <c r="T12" s="224">
        <f>T7/'表１(P4,5)'!$T7*100</f>
        <v>100</v>
      </c>
    </row>
    <row r="13" spans="1:20" ht="43.5" customHeight="1">
      <c r="A13" s="228"/>
      <c r="B13" s="171">
        <v>2</v>
      </c>
      <c r="C13" s="221">
        <f>C8/'表１(P4,5)'!$T8*100</f>
        <v>8.3295951986883</v>
      </c>
      <c r="D13" s="221">
        <f>D8/'表１(P4,5)'!$T8*100</f>
        <v>52.351544494114364</v>
      </c>
      <c r="E13" s="221">
        <f>E8/'表１(P4,5)'!$T8*100</f>
        <v>60.681139692802674</v>
      </c>
      <c r="F13" s="221">
        <f>F8/'表１(P4,5)'!$T8*100</f>
        <v>1.9700614085291341</v>
      </c>
      <c r="G13" s="221">
        <f>G8/'表１(P4,5)'!$T8*100</f>
        <v>5.190915559405405</v>
      </c>
      <c r="H13" s="221">
        <f>H8/'表１(P4,5)'!$T8*100</f>
        <v>7.1609769679345385</v>
      </c>
      <c r="I13" s="221">
        <f>I8/'表１(P4,5)'!$T8*100</f>
        <v>3.886951074262556</v>
      </c>
      <c r="J13" s="221">
        <f>J8/'表１(P4,5)'!$T8*100</f>
        <v>11.67844823585825</v>
      </c>
      <c r="K13" s="221">
        <f>K8/'表１(P4,5)'!$T8*100</f>
        <v>15.565399310120807</v>
      </c>
      <c r="L13" s="221">
        <f>L8/'表１(P4,5)'!$T8*100</f>
        <v>3.232455258395335</v>
      </c>
      <c r="M13" s="221">
        <f>M8/'表１(P4,5)'!$T8*100</f>
        <v>6.8094634101068845</v>
      </c>
      <c r="N13" s="221">
        <f>N8/'表１(P4,5)'!$T8*100</f>
        <v>10.04191866850222</v>
      </c>
      <c r="O13" s="221">
        <f>O8/'表１(P4,5)'!$T8*100</f>
        <v>2.50235889186221</v>
      </c>
      <c r="P13" s="221">
        <f>P8/'表１(P4,5)'!$T8*100</f>
        <v>4.048206468777553</v>
      </c>
      <c r="Q13" s="221">
        <f>Q8/'表１(P4,5)'!$T8*100</f>
        <v>6.550565360639762</v>
      </c>
      <c r="R13" s="221">
        <f>R8/'表１(P4,5)'!$T8*100</f>
        <v>19.921421831737536</v>
      </c>
      <c r="S13" s="221">
        <f>S8/'表１(P4,5)'!$T8*100</f>
        <v>80.07857816826245</v>
      </c>
      <c r="T13" s="225">
        <f>T8/'表１(P4,5)'!$T8*100</f>
        <v>100</v>
      </c>
    </row>
    <row r="14" spans="1:20" ht="43.5" customHeight="1">
      <c r="A14" s="228"/>
      <c r="B14" s="119">
        <v>3</v>
      </c>
      <c r="C14" s="113">
        <f>C9/'表１(P4,5)'!$T9*100</f>
        <v>7.773802082210677</v>
      </c>
      <c r="D14" s="114">
        <f>D9/'表１(P4,5)'!$T9*100</f>
        <v>51.75601204204657</v>
      </c>
      <c r="E14" s="114">
        <f>E9/'表１(P4,5)'!$T9*100</f>
        <v>59.52981412425725</v>
      </c>
      <c r="F14" s="114">
        <f>F9/'表１(P4,5)'!$T9*100</f>
        <v>1.734277441280653</v>
      </c>
      <c r="G14" s="113">
        <f>G9/'表１(P4,5)'!$T9*100</f>
        <v>5.1798403494780105</v>
      </c>
      <c r="H14" s="114">
        <f>H9/'表１(P4,5)'!$T9*100</f>
        <v>6.914117790758663</v>
      </c>
      <c r="I14" s="113">
        <f>I9/'表１(P4,5)'!$T9*100</f>
        <v>3.7997830132419406</v>
      </c>
      <c r="J14" s="114">
        <f>J9/'表１(P4,5)'!$T9*100</f>
        <v>12.530805653151697</v>
      </c>
      <c r="K14" s="114">
        <f>K9/'表１(P4,5)'!$T9*100</f>
        <v>16.330588666393638</v>
      </c>
      <c r="L14" s="114">
        <f>L9/'表１(P4,5)'!$T9*100</f>
        <v>2.992549163307683</v>
      </c>
      <c r="M14" s="113">
        <f>M9/'表１(P4,5)'!$T9*100</f>
        <v>7.025664791383758</v>
      </c>
      <c r="N14" s="114">
        <f>N9/'表１(P4,5)'!$T9*100</f>
        <v>10.01821395469144</v>
      </c>
      <c r="O14" s="113">
        <f>O9/'表１(P4,5)'!$T9*100</f>
        <v>2.249620991672594</v>
      </c>
      <c r="P14" s="114">
        <f>P9/'表１(P4,5)'!$T9*100</f>
        <v>4.957644472226414</v>
      </c>
      <c r="Q14" s="113">
        <f>Q9/'表１(P4,5)'!$T9*100</f>
        <v>7.207265463899009</v>
      </c>
      <c r="R14" s="114">
        <f>R9/'表１(P4,5)'!$T9*100</f>
        <v>18.55003269171355</v>
      </c>
      <c r="S14" s="113">
        <f>S9/'表１(P4,5)'!$T9*100</f>
        <v>81.44996730828645</v>
      </c>
      <c r="T14" s="115">
        <f>T9/'表１(P4,5)'!$T9*100</f>
        <v>100</v>
      </c>
    </row>
    <row r="15" spans="1:20" ht="43.5" customHeight="1">
      <c r="A15" s="228" t="s">
        <v>29</v>
      </c>
      <c r="B15" s="30" t="s">
        <v>51</v>
      </c>
      <c r="C15" s="111">
        <f>C6/C5*100</f>
        <v>111.5092753111667</v>
      </c>
      <c r="D15" s="111">
        <f aca="true" t="shared" si="1" ref="D15:T15">D6/D5*100</f>
        <v>111.87048357990635</v>
      </c>
      <c r="E15" s="111">
        <f t="shared" si="1"/>
        <v>111.79702936855082</v>
      </c>
      <c r="F15" s="111">
        <f t="shared" si="1"/>
        <v>89.17120067613966</v>
      </c>
      <c r="G15" s="111">
        <f t="shared" si="1"/>
        <v>104.56576039965415</v>
      </c>
      <c r="H15" s="111">
        <f t="shared" si="1"/>
        <v>99.7539914474879</v>
      </c>
      <c r="I15" s="111">
        <f t="shared" si="1"/>
        <v>95.3959040630818</v>
      </c>
      <c r="J15" s="111">
        <f t="shared" si="1"/>
        <v>111.99598580696033</v>
      </c>
      <c r="K15" s="111">
        <f t="shared" si="1"/>
        <v>106.13723155892949</v>
      </c>
      <c r="L15" s="111">
        <f t="shared" si="1"/>
        <v>87.30983487796958</v>
      </c>
      <c r="M15" s="111">
        <f t="shared" si="1"/>
        <v>110.56063114435793</v>
      </c>
      <c r="N15" s="111">
        <f t="shared" si="1"/>
        <v>100.09779896130759</v>
      </c>
      <c r="O15" s="111">
        <f t="shared" si="1"/>
        <v>94.69571952985552</v>
      </c>
      <c r="P15" s="111">
        <f t="shared" si="1"/>
        <v>94.10493898094735</v>
      </c>
      <c r="Q15" s="111">
        <f t="shared" si="1"/>
        <v>94.34457133489973</v>
      </c>
      <c r="R15" s="111">
        <f t="shared" si="1"/>
        <v>100.12140079170659</v>
      </c>
      <c r="S15" s="111">
        <f t="shared" si="1"/>
        <v>109.97059564815592</v>
      </c>
      <c r="T15" s="223">
        <f t="shared" si="1"/>
        <v>107.21974446318742</v>
      </c>
    </row>
    <row r="16" spans="1:20" ht="43.5" customHeight="1">
      <c r="A16" s="228"/>
      <c r="B16" s="21" t="s">
        <v>59</v>
      </c>
      <c r="C16" s="112">
        <f>C7/C6*100</f>
        <v>87.64732167793107</v>
      </c>
      <c r="D16" s="112">
        <f aca="true" t="shared" si="2" ref="D16:T16">D7/D6*100</f>
        <v>103.32355052123677</v>
      </c>
      <c r="E16" s="112">
        <f t="shared" si="2"/>
        <v>100.14388570716426</v>
      </c>
      <c r="F16" s="112">
        <f t="shared" si="2"/>
        <v>90.36194538238256</v>
      </c>
      <c r="G16" s="112">
        <f t="shared" si="2"/>
        <v>101.93628408020763</v>
      </c>
      <c r="H16" s="112">
        <f t="shared" si="2"/>
        <v>98.70237346486147</v>
      </c>
      <c r="I16" s="112">
        <f t="shared" si="2"/>
        <v>97.76594034854085</v>
      </c>
      <c r="J16" s="112">
        <f t="shared" si="2"/>
        <v>108.06344939409456</v>
      </c>
      <c r="K16" s="112">
        <f t="shared" si="2"/>
        <v>104.79690015076804</v>
      </c>
      <c r="L16" s="112">
        <f t="shared" si="2"/>
        <v>94.69256959743642</v>
      </c>
      <c r="M16" s="112">
        <f t="shared" si="2"/>
        <v>106.96750101674861</v>
      </c>
      <c r="N16" s="112">
        <f t="shared" si="2"/>
        <v>102.14947498455838</v>
      </c>
      <c r="O16" s="112">
        <f t="shared" si="2"/>
        <v>98.53474642577709</v>
      </c>
      <c r="P16" s="112">
        <f t="shared" si="2"/>
        <v>94.8077956332731</v>
      </c>
      <c r="Q16" s="112">
        <f t="shared" si="2"/>
        <v>96.32514768909996</v>
      </c>
      <c r="R16" s="112">
        <f t="shared" si="2"/>
        <v>92.14623182820098</v>
      </c>
      <c r="S16" s="112">
        <f t="shared" si="2"/>
        <v>103.67858943604944</v>
      </c>
      <c r="T16" s="224">
        <f t="shared" si="2"/>
        <v>100.67087488183455</v>
      </c>
    </row>
    <row r="17" spans="1:20" ht="43.5" customHeight="1">
      <c r="A17" s="228"/>
      <c r="B17" s="171" t="s">
        <v>60</v>
      </c>
      <c r="C17" s="112">
        <f>C8/C7*100</f>
        <v>45.757257113723995</v>
      </c>
      <c r="D17" s="112">
        <f aca="true" t="shared" si="3" ref="D17:T17">D8/D7*100</f>
        <v>62.07198532783127</v>
      </c>
      <c r="E17" s="112">
        <f t="shared" si="3"/>
        <v>59.17575030781618</v>
      </c>
      <c r="F17" s="112">
        <f t="shared" si="3"/>
        <v>66.7955945981382</v>
      </c>
      <c r="G17" s="112">
        <f t="shared" si="3"/>
        <v>60.49346552501127</v>
      </c>
      <c r="H17" s="112">
        <f t="shared" si="3"/>
        <v>62.105510279370826</v>
      </c>
      <c r="I17" s="112">
        <f t="shared" si="3"/>
        <v>47.21230624706435</v>
      </c>
      <c r="J17" s="112">
        <f t="shared" si="3"/>
        <v>59.623110865423534</v>
      </c>
      <c r="K17" s="112">
        <f t="shared" si="3"/>
        <v>55.95032074671782</v>
      </c>
      <c r="L17" s="112">
        <f t="shared" si="3"/>
        <v>50.51365723954556</v>
      </c>
      <c r="M17" s="112">
        <f t="shared" si="3"/>
        <v>60.86445569707758</v>
      </c>
      <c r="N17" s="112">
        <f t="shared" si="3"/>
        <v>57.09825305907057</v>
      </c>
      <c r="O17" s="112">
        <f t="shared" si="3"/>
        <v>46.71190355879593</v>
      </c>
      <c r="P17" s="112">
        <f t="shared" si="3"/>
        <v>53.93353941267388</v>
      </c>
      <c r="Q17" s="112">
        <f t="shared" si="3"/>
        <v>50.925953762438745</v>
      </c>
      <c r="R17" s="112">
        <f t="shared" si="3"/>
        <v>48.42070634678196</v>
      </c>
      <c r="S17" s="112">
        <f t="shared" si="3"/>
        <v>61.03459353990621</v>
      </c>
      <c r="T17" s="224">
        <f t="shared" si="3"/>
        <v>58.023382483443676</v>
      </c>
    </row>
    <row r="18" spans="1:20" ht="43.5" customHeight="1" thickBot="1">
      <c r="A18" s="230"/>
      <c r="B18" s="226" t="s">
        <v>64</v>
      </c>
      <c r="C18" s="116">
        <f aca="true" t="shared" si="4" ref="C18:T18">C9/C8*100</f>
        <v>100.45961002785515</v>
      </c>
      <c r="D18" s="117">
        <f t="shared" si="4"/>
        <v>106.41753890928432</v>
      </c>
      <c r="E18" s="116">
        <f t="shared" si="4"/>
        <v>105.59970430604324</v>
      </c>
      <c r="F18" s="117">
        <f t="shared" si="4"/>
        <v>94.75905388163706</v>
      </c>
      <c r="G18" s="116">
        <f t="shared" si="4"/>
        <v>107.41237382202853</v>
      </c>
      <c r="H18" s="117">
        <f t="shared" si="4"/>
        <v>103.93131007668215</v>
      </c>
      <c r="I18" s="116">
        <f t="shared" si="4"/>
        <v>105.2280754116301</v>
      </c>
      <c r="J18" s="116">
        <f t="shared" si="4"/>
        <v>115.49834437086093</v>
      </c>
      <c r="K18" s="116">
        <f t="shared" si="4"/>
        <v>112.93367949020534</v>
      </c>
      <c r="L18" s="117">
        <f t="shared" si="4"/>
        <v>99.65306854886948</v>
      </c>
      <c r="M18" s="116">
        <f t="shared" si="4"/>
        <v>111.05968538815378</v>
      </c>
      <c r="N18" s="117">
        <f t="shared" si="4"/>
        <v>107.38793900184842</v>
      </c>
      <c r="O18" s="116">
        <f t="shared" si="4"/>
        <v>96.77020553237521</v>
      </c>
      <c r="P18" s="117">
        <f t="shared" si="4"/>
        <v>131.82404355924916</v>
      </c>
      <c r="Q18" s="116">
        <f t="shared" si="4"/>
        <v>118.43324773458485</v>
      </c>
      <c r="R18" s="117">
        <f t="shared" si="4"/>
        <v>100.23196676760617</v>
      </c>
      <c r="S18" s="116">
        <f t="shared" si="4"/>
        <v>109.48546455476145</v>
      </c>
      <c r="T18" s="118">
        <f t="shared" si="4"/>
        <v>107.64203622639175</v>
      </c>
    </row>
    <row r="19" spans="2:20" ht="19.5" customHeight="1">
      <c r="B19" s="4" t="s">
        <v>10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3:20" ht="19.5" customHeight="1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3:20" ht="15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3:20" ht="1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3:20" ht="1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3:20" ht="1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3:20" ht="1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3:20" ht="1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3:20" ht="1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3:20" ht="1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3:20" ht="1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3:20" ht="1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3:20" ht="1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3:20" ht="1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3:20" ht="1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3:20" ht="1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3:20" ht="1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3:20" ht="1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3:20" ht="1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3:20" ht="1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3:20" ht="1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3:20" ht="1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3:20" ht="1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3:20" ht="1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3:20" ht="1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3:20" ht="1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3:20" ht="1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3:20" ht="1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3:20" ht="1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3:20" ht="1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3:20" ht="1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3:20" ht="1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3:20" ht="1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3:20" ht="1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3:20" ht="1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3:20" ht="1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3:20" ht="1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3:20" ht="1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3:20" ht="1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3:20" ht="1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3:20" ht="1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3:20" ht="1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3:20" ht="1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3:20" ht="1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3:20" ht="1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3:20" ht="1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3:20" ht="1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3:20" ht="1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3:20" ht="1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3:20" ht="1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3:20" ht="1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3:20" ht="1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3:20" ht="1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3:20" ht="1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3:20" ht="1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3:20" ht="1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3:20" ht="1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3:20" ht="1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3:20" ht="1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3:20" ht="1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3:20" ht="1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3:20" ht="1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3:20" ht="1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3:20" ht="1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3:20" ht="1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3:20" ht="1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3:20" ht="1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3:20" ht="1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3:20" ht="1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3:20" ht="1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3:20" ht="1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3:20" ht="1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20" ht="1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3:20" ht="1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3:20" ht="1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3:20" ht="1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3:20" ht="1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3:20" ht="1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3:20" ht="1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3:20" ht="1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3:20" ht="1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3:20" ht="1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3:20" ht="1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3:20" ht="1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3:20" ht="1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3:20" ht="1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3:20" ht="1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3:20" ht="1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3:20" ht="1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3:20" ht="1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3:20" ht="1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3:20" ht="1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3:20" ht="1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3:20" ht="1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3:20" ht="1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3:20" ht="1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3:20" ht="1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3:20" ht="1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3:20" ht="1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3:20" ht="1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3:20" ht="1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3:20" ht="1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3:20" ht="1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3:20" ht="1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3:20" ht="1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3:20" ht="1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3:20" ht="1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3:20" ht="1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3:20" ht="1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3:20" ht="1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3:20" ht="1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3:20" ht="1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3:20" ht="1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3:20" ht="1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3:20" ht="1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3:20" ht="1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3:20" ht="1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3:20" ht="1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3:20" ht="1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3:20" ht="1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3:20" ht="1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3:20" ht="1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3:20" ht="1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3:20" ht="1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3:20" ht="1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3:20" ht="15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3:20" ht="15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3:20" ht="15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3:20" ht="15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3:20" ht="15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3:20" ht="1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3:20" ht="15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3:20" ht="1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3:20" ht="15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3:20" ht="15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3:20" ht="15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3:20" ht="15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3:20" ht="15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3:20" ht="15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3:20" ht="15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3:20" ht="15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3:20" ht="15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3:20" ht="15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3:20" ht="15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3:20" ht="15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3:20" ht="15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3:20" ht="15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3:20" ht="15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3:20" ht="15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3:20" ht="15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3:20" ht="1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3:20" ht="15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3:20" ht="15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3:20" ht="15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3:20" ht="15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3:20" ht="15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3:20" ht="15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3:20" ht="15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3:20" ht="15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3:20" ht="15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3:20" ht="15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3:20" ht="15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3:20" ht="15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3:20" ht="15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3:20" ht="15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3:20" ht="15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3:20" ht="15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3:20" ht="15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3:20" ht="15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3:20" ht="15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3:20" ht="1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3:20" ht="15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3:20" ht="15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3:20" ht="15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3:20" ht="15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3:20" ht="15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3:20" ht="15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3:20" ht="15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3:20" ht="15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3:20" ht="15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3:20" ht="15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3:20" ht="15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3:20" ht="15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3:20" ht="15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3:20" ht="15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3:20" ht="15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3:20" ht="15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3:20" ht="15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3:20" ht="15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3:20" ht="15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3:20" ht="15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3:20" ht="15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3:20" ht="15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3:20" ht="15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3:20" ht="15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3:20" ht="15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3:20" ht="1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3:20" ht="1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3:20" ht="1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3:20" ht="15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3:20" ht="15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3:20" ht="1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3:20" ht="1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3:20" ht="1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3:20" ht="1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3:20" ht="1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3:20" ht="15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3:20" ht="15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3:20" ht="15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3:20" ht="15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3:20" ht="15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3:20" ht="15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3:20" ht="1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3:20" ht="15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3:20" ht="15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3:20" ht="15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3:20" ht="15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3:20" ht="15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3:20" ht="15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3:20" ht="15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3:20" ht="15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3:20" ht="15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3:20" ht="15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3:20" ht="15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3:20" ht="15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3:20" ht="15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3:20" ht="15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3:20" ht="15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3:20" ht="15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3:20" ht="15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3:20" ht="15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3:20" ht="15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3:20" ht="15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3:20" ht="15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3:20" ht="15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3:20" ht="15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3:20" ht="15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3:20" ht="15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3:20" ht="15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3:20" ht="15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3:20" ht="15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3:20" ht="15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3:20" ht="15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3:20" ht="15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3:20" ht="15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3:20" ht="15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3:20" ht="15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3:20" ht="15"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3:20" ht="15"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3:20" ht="15"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3:20" ht="15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3:20" ht="15"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3:20" ht="15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3:20" ht="15"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3:20" ht="15"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3:20" ht="15"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3:20" ht="15"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3:20" ht="15"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3:20" ht="15"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3:20" ht="15"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3:20" ht="15"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3:20" ht="15"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3:20" ht="15"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3:20" ht="15"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3:20" ht="15"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3:20" ht="15"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3:20" ht="15"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3:20" ht="15"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3:20" ht="15"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3:20" ht="15"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3:20" ht="15"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3:20" ht="15"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3:20" ht="15"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3:20" ht="15"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3:20" ht="15"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3:20" ht="15"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3:20" ht="15"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3:20" ht="15"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3:20" ht="15"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3:20" ht="15"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3:20" ht="15"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3:20" ht="15"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3:20" ht="15"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3:20" ht="15"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3:20" ht="15"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3:20" ht="15"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3:20" ht="15"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3:20" ht="15"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3:20" ht="15"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3:20" ht="15"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3:20" ht="15"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3:20" ht="15"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3:20" ht="15"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3:20" ht="15"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3:20" ht="15"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3:20" ht="15"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3:20" ht="15"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3:20" ht="15"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3:20" ht="15"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3:20" ht="15"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3:20" ht="15"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3:20" ht="15"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3:20" ht="15"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3:20" ht="15"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3:20" ht="15"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3:20" ht="15"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3:20" ht="15"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3:20" ht="15"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3:20" ht="15"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3:20" ht="15"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3:20" ht="15"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3:20" ht="15"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3:20" ht="15"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3:20" ht="15"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3:20" ht="15"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3:20" ht="15"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3:20" ht="15"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3:20" ht="15"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3:20" ht="15"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3:20" ht="15"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3:20" ht="15"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3:20" ht="15"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3:20" ht="15"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3:20" ht="15"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3:20" ht="15"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3:20" ht="15"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3:20" ht="15"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3:20" ht="15"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3:20" ht="15"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3:20" ht="15"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3:20" ht="15"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3:20" ht="15"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3:20" ht="15"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3:20" ht="15"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3:20" ht="15"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3:20" ht="15"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3:20" ht="15"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3:20" ht="15"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3:20" ht="15"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3:20" ht="15"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3:20" ht="15"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3:20" ht="15"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3:20" ht="15"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3:20" ht="15"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3:20" ht="15"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3:20" ht="15"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3:20" ht="15"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3:20" ht="15"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3:20" ht="15"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3:20" ht="15"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3:20" ht="15"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3:20" ht="15"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3:20" ht="15"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3:20" ht="15"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3:20" ht="15"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3:20" ht="15"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3:20" ht="15"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3:20" ht="15"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3:20" ht="15"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3:20" ht="15"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3:20" ht="15"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3:20" ht="15"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3:20" ht="15"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3:20" ht="15"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3:20" ht="15"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3:20" ht="15"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3:20" ht="15"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3:20" ht="15"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3:20" ht="15"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3:20" ht="15"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3:20" ht="15"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3:20" ht="15"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3:20" ht="15"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3:20" ht="15"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3:20" ht="15"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3:20" ht="15"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3:20" ht="15"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3:20" ht="15"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3:20" ht="15"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3:20" ht="15"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3:20" ht="15"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3:20" ht="15"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3:20" ht="15"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3:20" ht="15"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3:20" ht="15"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3:20" ht="15"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3:20" ht="15"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3:20" ht="15"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3:20" ht="15"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3:20" ht="15"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3:20" ht="15"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3:20" ht="15"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3:20" ht="15"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3:20" ht="15"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3:20" ht="15"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3:20" ht="15"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3:20" ht="15"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3:20" ht="15"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3:20" ht="15"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3:20" ht="15"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3:20" ht="15"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3:20" ht="15"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3:20" ht="15"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3:20" ht="15"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3:20" ht="15"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3:20" ht="15"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3:20" ht="15"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3:20" ht="15"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3:20" ht="15"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3:20" ht="15"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3:20" ht="15"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3:20" ht="15"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3:20" ht="15"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3:20" ht="15"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3:20" ht="15"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3:20" ht="15"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3:20" ht="15"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3:20" ht="15"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3:20" ht="15"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3:20" ht="15"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3:20" ht="15"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3:20" ht="15"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3:20" ht="15"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3:20" ht="15"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3:20" ht="15"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3:20" ht="15"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3:20" ht="15"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3:20" ht="15"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3:20" ht="15"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3:20" ht="15"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3:20" ht="15"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3:20" ht="15"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3:20" ht="15"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3:20" ht="15"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3:20" ht="15"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3:20" ht="15"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3:20" ht="15"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3:20" ht="15"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3:20" ht="15"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3:20" ht="15"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3:20" ht="15"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3:20" ht="15"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3:20" ht="15"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3:20" ht="15"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3:20" ht="15"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3:20" ht="15"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3:20" ht="15"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3:20" ht="15"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3:20" ht="15"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3:20" ht="15"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3:20" ht="15"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3:20" ht="15"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3:20" ht="15"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3:20" ht="15"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3:20" ht="15"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3:20" ht="15"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3:20" ht="15"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3:20" ht="15"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3:20" ht="15"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3:20" ht="15"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3:20" ht="15"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3:20" ht="15"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3:20" ht="15"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3:20" ht="15"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3:20" ht="15"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3:20" ht="15"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3:20" ht="15"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3:20" ht="15"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3:20" ht="15"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3:20" ht="15"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3:20" ht="15"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3:20" ht="15"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3:20" ht="15"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3:20" ht="15"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3:20" ht="15"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3:20" ht="15"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3:20" ht="15"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3:20" ht="15"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3:20" ht="15"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3:20" ht="15"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</sheetData>
  <sheetProtection/>
  <mergeCells count="28">
    <mergeCell ref="O2:Q2"/>
    <mergeCell ref="O3:O4"/>
    <mergeCell ref="I2:J2"/>
    <mergeCell ref="K3:K4"/>
    <mergeCell ref="R2:T2"/>
    <mergeCell ref="R3:R4"/>
    <mergeCell ref="S3:S4"/>
    <mergeCell ref="T3:T4"/>
    <mergeCell ref="L2:N2"/>
    <mergeCell ref="L3:L4"/>
    <mergeCell ref="M3:M4"/>
    <mergeCell ref="N3:N4"/>
    <mergeCell ref="P3:P4"/>
    <mergeCell ref="Q3:Q4"/>
    <mergeCell ref="E3:E4"/>
    <mergeCell ref="H3:H4"/>
    <mergeCell ref="I3:I4"/>
    <mergeCell ref="J3:J4"/>
    <mergeCell ref="A5:A9"/>
    <mergeCell ref="A10:A14"/>
    <mergeCell ref="A15:A18"/>
    <mergeCell ref="F2:H2"/>
    <mergeCell ref="F3:F4"/>
    <mergeCell ref="G3:G4"/>
    <mergeCell ref="A3:A4"/>
    <mergeCell ref="C3:C4"/>
    <mergeCell ref="C2:E2"/>
    <mergeCell ref="D3:D4"/>
  </mergeCells>
  <printOptions horizontalCentered="1"/>
  <pageMargins left="0.7874015748031497" right="0.7874015748031497" top="0.984251968503937" bottom="0.7874015748031497" header="0.5118110236220472" footer="0.5118110236220472"/>
  <pageSetup firstPageNumber="4" useFirstPageNumber="1" horizontalDpi="600" verticalDpi="600" orientation="portrait" paperSize="8" scale="92" r:id="rId2"/>
  <headerFooter alignWithMargins="0">
    <oddFooter>&amp;C－&amp;P－</oddFooter>
  </headerFooter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pane xSplit="2" ySplit="3" topLeftCell="C4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I40" sqref="I40"/>
    </sheetView>
  </sheetViews>
  <sheetFormatPr defaultColWidth="9.00390625" defaultRowHeight="13.5"/>
  <cols>
    <col min="1" max="1" width="10.625" style="1" customWidth="1"/>
    <col min="2" max="2" width="7.375" style="1" bestFit="1" customWidth="1"/>
    <col min="3" max="14" width="10.625" style="1" customWidth="1"/>
    <col min="15" max="15" width="11.625" style="1" customWidth="1"/>
    <col min="16" max="16384" width="9.00390625" style="1" customWidth="1"/>
  </cols>
  <sheetData>
    <row r="1" ht="19.5" customHeight="1" thickBot="1">
      <c r="A1" s="3" t="s">
        <v>17</v>
      </c>
    </row>
    <row r="2" spans="1:15" ht="19.5" customHeight="1">
      <c r="A2" s="11"/>
      <c r="B2" s="14" t="s">
        <v>18</v>
      </c>
      <c r="C2" s="246">
        <v>1</v>
      </c>
      <c r="D2" s="245">
        <v>2</v>
      </c>
      <c r="E2" s="246">
        <v>3</v>
      </c>
      <c r="F2" s="245">
        <v>4</v>
      </c>
      <c r="G2" s="246">
        <v>5</v>
      </c>
      <c r="H2" s="246">
        <v>6</v>
      </c>
      <c r="I2" s="246">
        <v>7</v>
      </c>
      <c r="J2" s="245">
        <v>8</v>
      </c>
      <c r="K2" s="246">
        <v>9</v>
      </c>
      <c r="L2" s="245">
        <v>10</v>
      </c>
      <c r="M2" s="246">
        <v>11</v>
      </c>
      <c r="N2" s="245">
        <v>12</v>
      </c>
      <c r="O2" s="244" t="s">
        <v>13</v>
      </c>
    </row>
    <row r="3" spans="1:15" ht="19.5" customHeight="1">
      <c r="A3" s="12" t="s">
        <v>1</v>
      </c>
      <c r="B3" s="15" t="s">
        <v>0</v>
      </c>
      <c r="C3" s="237"/>
      <c r="D3" s="235"/>
      <c r="E3" s="237"/>
      <c r="F3" s="235"/>
      <c r="G3" s="237"/>
      <c r="H3" s="237"/>
      <c r="I3" s="237"/>
      <c r="J3" s="235"/>
      <c r="K3" s="237"/>
      <c r="L3" s="235"/>
      <c r="M3" s="237"/>
      <c r="N3" s="235"/>
      <c r="O3" s="243"/>
    </row>
    <row r="4" spans="1:15" ht="18.75" customHeight="1">
      <c r="A4" s="252" t="s">
        <v>2</v>
      </c>
      <c r="B4" s="35">
        <v>29</v>
      </c>
      <c r="C4" s="124">
        <v>32356</v>
      </c>
      <c r="D4" s="125">
        <v>31501</v>
      </c>
      <c r="E4" s="124">
        <v>39191</v>
      </c>
      <c r="F4" s="125">
        <v>36562</v>
      </c>
      <c r="G4" s="124">
        <v>42007</v>
      </c>
      <c r="H4" s="125">
        <v>39144</v>
      </c>
      <c r="I4" s="126">
        <v>46941</v>
      </c>
      <c r="J4" s="125">
        <v>51006</v>
      </c>
      <c r="K4" s="124">
        <v>39778</v>
      </c>
      <c r="L4" s="125">
        <v>37311</v>
      </c>
      <c r="M4" s="124">
        <v>41242</v>
      </c>
      <c r="N4" s="125">
        <v>36665</v>
      </c>
      <c r="O4" s="127">
        <f>SUM(C4:N4)</f>
        <v>473704</v>
      </c>
    </row>
    <row r="5" spans="1:15" ht="18.75" customHeight="1">
      <c r="A5" s="250"/>
      <c r="B5" s="35">
        <v>30</v>
      </c>
      <c r="C5" s="124">
        <v>34639</v>
      </c>
      <c r="D5" s="125">
        <v>35688</v>
      </c>
      <c r="E5" s="124">
        <v>42522</v>
      </c>
      <c r="F5" s="125">
        <v>40871</v>
      </c>
      <c r="G5" s="197">
        <v>41718</v>
      </c>
      <c r="H5" s="125">
        <v>38422</v>
      </c>
      <c r="I5" s="125">
        <v>48723</v>
      </c>
      <c r="J5" s="125">
        <v>65518</v>
      </c>
      <c r="K5" s="124">
        <v>48333</v>
      </c>
      <c r="L5" s="125">
        <v>45639</v>
      </c>
      <c r="M5" s="197">
        <v>44963</v>
      </c>
      <c r="N5" s="125">
        <v>42551</v>
      </c>
      <c r="O5" s="193">
        <f>SUM(C5:N5)</f>
        <v>529587</v>
      </c>
    </row>
    <row r="6" spans="1:15" ht="18.75" customHeight="1">
      <c r="A6" s="250"/>
      <c r="B6" s="35" t="s">
        <v>58</v>
      </c>
      <c r="C6" s="124">
        <v>41028</v>
      </c>
      <c r="D6" s="125">
        <v>40531</v>
      </c>
      <c r="E6" s="124">
        <v>47930</v>
      </c>
      <c r="F6" s="125">
        <v>43766</v>
      </c>
      <c r="G6" s="124">
        <v>45170</v>
      </c>
      <c r="H6" s="125">
        <v>40628</v>
      </c>
      <c r="I6" s="126">
        <v>49101</v>
      </c>
      <c r="J6" s="125">
        <v>58224</v>
      </c>
      <c r="K6" s="124">
        <v>38276</v>
      </c>
      <c r="L6" s="125">
        <v>45111</v>
      </c>
      <c r="M6" s="124">
        <v>41243</v>
      </c>
      <c r="N6" s="125">
        <v>39341</v>
      </c>
      <c r="O6" s="127">
        <f>SUM(C6:N6)</f>
        <v>530349</v>
      </c>
    </row>
    <row r="7" spans="1:15" ht="18.75" customHeight="1">
      <c r="A7" s="250"/>
      <c r="B7" s="51">
        <v>2</v>
      </c>
      <c r="C7" s="52">
        <v>41746</v>
      </c>
      <c r="D7" s="53">
        <v>43343</v>
      </c>
      <c r="E7" s="52">
        <v>34410</v>
      </c>
      <c r="F7" s="53">
        <v>9330</v>
      </c>
      <c r="G7" s="52">
        <v>5337</v>
      </c>
      <c r="H7" s="53">
        <v>13400</v>
      </c>
      <c r="I7" s="54">
        <v>24865</v>
      </c>
      <c r="J7" s="53">
        <v>26800</v>
      </c>
      <c r="K7" s="52">
        <v>22952</v>
      </c>
      <c r="L7" s="53">
        <v>29354</v>
      </c>
      <c r="M7" s="52">
        <v>34672</v>
      </c>
      <c r="N7" s="53">
        <v>27629</v>
      </c>
      <c r="O7" s="173">
        <f>SUM(C7:N7)</f>
        <v>313838</v>
      </c>
    </row>
    <row r="8" spans="1:15" ht="18.75" customHeight="1">
      <c r="A8" s="250"/>
      <c r="B8" s="20">
        <v>3</v>
      </c>
      <c r="C8" s="128">
        <v>17523</v>
      </c>
      <c r="D8" s="129">
        <v>14980</v>
      </c>
      <c r="E8" s="128">
        <v>30446</v>
      </c>
      <c r="F8" s="129">
        <v>25047</v>
      </c>
      <c r="G8" s="128">
        <v>19023</v>
      </c>
      <c r="H8" s="129">
        <v>19899</v>
      </c>
      <c r="I8" s="130">
        <v>32917</v>
      </c>
      <c r="J8" s="129">
        <v>34881</v>
      </c>
      <c r="K8" s="128">
        <v>21630</v>
      </c>
      <c r="L8" s="129">
        <v>35791</v>
      </c>
      <c r="M8" s="128">
        <v>39782</v>
      </c>
      <c r="N8" s="129">
        <v>39493</v>
      </c>
      <c r="O8" s="131">
        <f aca="true" t="shared" si="0" ref="O8:O31">SUM(C8:N8)</f>
        <v>331412</v>
      </c>
    </row>
    <row r="9" spans="1:15" ht="18.75" customHeight="1">
      <c r="A9" s="250" t="s">
        <v>3</v>
      </c>
      <c r="B9" s="35">
        <v>29</v>
      </c>
      <c r="C9" s="124">
        <v>4255</v>
      </c>
      <c r="D9" s="125">
        <v>4155</v>
      </c>
      <c r="E9" s="124">
        <v>5040</v>
      </c>
      <c r="F9" s="125">
        <v>4604</v>
      </c>
      <c r="G9" s="124">
        <v>5438</v>
      </c>
      <c r="H9" s="125">
        <v>5010</v>
      </c>
      <c r="I9" s="126">
        <v>5667</v>
      </c>
      <c r="J9" s="125">
        <v>6463</v>
      </c>
      <c r="K9" s="124">
        <v>4778</v>
      </c>
      <c r="L9" s="125">
        <v>4715</v>
      </c>
      <c r="M9" s="124">
        <v>5455</v>
      </c>
      <c r="N9" s="125">
        <v>4987</v>
      </c>
      <c r="O9" s="123">
        <f t="shared" si="0"/>
        <v>60567</v>
      </c>
    </row>
    <row r="10" spans="1:15" ht="18.75" customHeight="1">
      <c r="A10" s="250"/>
      <c r="B10" s="35">
        <v>30</v>
      </c>
      <c r="C10" s="126">
        <v>4412</v>
      </c>
      <c r="D10" s="125">
        <v>4267</v>
      </c>
      <c r="E10" s="124">
        <v>4942</v>
      </c>
      <c r="F10" s="125">
        <v>5004</v>
      </c>
      <c r="G10" s="124">
        <v>5061</v>
      </c>
      <c r="H10" s="125">
        <v>4898</v>
      </c>
      <c r="I10" s="126">
        <v>5159</v>
      </c>
      <c r="J10" s="125">
        <v>6689</v>
      </c>
      <c r="K10" s="124">
        <v>4251</v>
      </c>
      <c r="L10" s="125">
        <v>5252</v>
      </c>
      <c r="M10" s="124">
        <v>5629</v>
      </c>
      <c r="N10" s="125">
        <v>4854</v>
      </c>
      <c r="O10" s="127">
        <f t="shared" si="0"/>
        <v>60418</v>
      </c>
    </row>
    <row r="11" spans="1:15" ht="18.75" customHeight="1">
      <c r="A11" s="250"/>
      <c r="B11" s="35" t="s">
        <v>58</v>
      </c>
      <c r="C11" s="124">
        <v>4486</v>
      </c>
      <c r="D11" s="125">
        <v>4509</v>
      </c>
      <c r="E11" s="124">
        <v>4890</v>
      </c>
      <c r="F11" s="125">
        <v>4993</v>
      </c>
      <c r="G11" s="124">
        <v>5482</v>
      </c>
      <c r="H11" s="125">
        <v>4665</v>
      </c>
      <c r="I11" s="126">
        <v>5396</v>
      </c>
      <c r="J11" s="125">
        <v>5864</v>
      </c>
      <c r="K11" s="124">
        <v>4315</v>
      </c>
      <c r="L11" s="125">
        <v>4848</v>
      </c>
      <c r="M11" s="124">
        <v>5135</v>
      </c>
      <c r="N11" s="125">
        <v>5051</v>
      </c>
      <c r="O11" s="127">
        <f t="shared" si="0"/>
        <v>59634</v>
      </c>
    </row>
    <row r="12" spans="1:15" ht="18.75" customHeight="1">
      <c r="A12" s="250"/>
      <c r="B12" s="51">
        <v>2</v>
      </c>
      <c r="C12" s="52">
        <v>4446</v>
      </c>
      <c r="D12" s="53">
        <v>3975</v>
      </c>
      <c r="E12" s="52">
        <v>3858</v>
      </c>
      <c r="F12" s="53">
        <v>1554</v>
      </c>
      <c r="G12" s="52">
        <v>1175</v>
      </c>
      <c r="H12" s="53">
        <v>2443</v>
      </c>
      <c r="I12" s="54">
        <v>2911</v>
      </c>
      <c r="J12" s="53">
        <v>3032</v>
      </c>
      <c r="K12" s="52">
        <v>2995</v>
      </c>
      <c r="L12" s="53">
        <v>3443</v>
      </c>
      <c r="M12" s="52">
        <v>3978</v>
      </c>
      <c r="N12" s="53">
        <v>3226</v>
      </c>
      <c r="O12" s="173">
        <f t="shared" si="0"/>
        <v>37036</v>
      </c>
    </row>
    <row r="13" spans="1:15" ht="18.75" customHeight="1">
      <c r="A13" s="250"/>
      <c r="B13" s="20">
        <v>3</v>
      </c>
      <c r="C13" s="128">
        <v>2617</v>
      </c>
      <c r="D13" s="129">
        <v>2295</v>
      </c>
      <c r="E13" s="128">
        <v>3900</v>
      </c>
      <c r="F13" s="129">
        <v>2979</v>
      </c>
      <c r="G13" s="128">
        <v>2459</v>
      </c>
      <c r="H13" s="129">
        <v>2926</v>
      </c>
      <c r="I13" s="130">
        <v>3547</v>
      </c>
      <c r="J13" s="129">
        <v>2838</v>
      </c>
      <c r="K13" s="128">
        <v>2145</v>
      </c>
      <c r="L13" s="129">
        <v>3965</v>
      </c>
      <c r="M13" s="128">
        <v>4400</v>
      </c>
      <c r="N13" s="129">
        <v>4421</v>
      </c>
      <c r="O13" s="131">
        <f t="shared" si="0"/>
        <v>38492</v>
      </c>
    </row>
    <row r="14" spans="1:15" ht="18.75" customHeight="1">
      <c r="A14" s="250" t="s">
        <v>4</v>
      </c>
      <c r="B14" s="35">
        <v>29</v>
      </c>
      <c r="C14" s="126">
        <v>9984</v>
      </c>
      <c r="D14" s="125">
        <v>8911</v>
      </c>
      <c r="E14" s="124">
        <v>11649</v>
      </c>
      <c r="F14" s="125">
        <v>9656</v>
      </c>
      <c r="G14" s="124">
        <v>11740</v>
      </c>
      <c r="H14" s="125">
        <v>11450</v>
      </c>
      <c r="I14" s="126">
        <v>11949</v>
      </c>
      <c r="J14" s="125">
        <v>13768</v>
      </c>
      <c r="K14" s="124">
        <v>8512</v>
      </c>
      <c r="L14" s="125">
        <v>9899</v>
      </c>
      <c r="M14" s="124">
        <v>10609</v>
      </c>
      <c r="N14" s="125">
        <v>11231</v>
      </c>
      <c r="O14" s="123">
        <f t="shared" si="0"/>
        <v>129358</v>
      </c>
    </row>
    <row r="15" spans="1:15" ht="18.75" customHeight="1">
      <c r="A15" s="250"/>
      <c r="B15" s="35">
        <v>30</v>
      </c>
      <c r="C15" s="126">
        <v>10348</v>
      </c>
      <c r="D15" s="125">
        <v>9575</v>
      </c>
      <c r="E15" s="124">
        <v>11019</v>
      </c>
      <c r="F15" s="125">
        <v>10388</v>
      </c>
      <c r="G15" s="124">
        <v>11506</v>
      </c>
      <c r="H15" s="125">
        <v>10914</v>
      </c>
      <c r="I15" s="126">
        <v>11897</v>
      </c>
      <c r="J15" s="125">
        <v>15079</v>
      </c>
      <c r="K15" s="124">
        <v>9469</v>
      </c>
      <c r="L15" s="125">
        <v>12230</v>
      </c>
      <c r="M15" s="124">
        <v>12127</v>
      </c>
      <c r="N15" s="125">
        <v>12745</v>
      </c>
      <c r="O15" s="127">
        <f t="shared" si="0"/>
        <v>137297</v>
      </c>
    </row>
    <row r="16" spans="1:15" ht="18.75" customHeight="1">
      <c r="A16" s="250"/>
      <c r="B16" s="35" t="s">
        <v>58</v>
      </c>
      <c r="C16" s="126">
        <v>11868</v>
      </c>
      <c r="D16" s="125">
        <v>10974</v>
      </c>
      <c r="E16" s="124">
        <v>12263</v>
      </c>
      <c r="F16" s="125">
        <v>13167</v>
      </c>
      <c r="G16" s="124">
        <v>12331</v>
      </c>
      <c r="H16" s="125">
        <v>12033</v>
      </c>
      <c r="I16" s="126">
        <v>12841</v>
      </c>
      <c r="J16" s="125">
        <v>13371</v>
      </c>
      <c r="K16" s="124">
        <v>9556</v>
      </c>
      <c r="L16" s="125">
        <v>11398</v>
      </c>
      <c r="M16" s="124">
        <v>11895</v>
      </c>
      <c r="N16" s="125">
        <v>12186</v>
      </c>
      <c r="O16" s="127">
        <f t="shared" si="0"/>
        <v>143883</v>
      </c>
    </row>
    <row r="17" spans="1:15" ht="18.75" customHeight="1">
      <c r="A17" s="250"/>
      <c r="B17" s="51">
        <v>2</v>
      </c>
      <c r="C17" s="54">
        <v>10996</v>
      </c>
      <c r="D17" s="53">
        <v>10400</v>
      </c>
      <c r="E17" s="52">
        <v>8526</v>
      </c>
      <c r="F17" s="53">
        <v>3062</v>
      </c>
      <c r="G17" s="52">
        <v>1985</v>
      </c>
      <c r="H17" s="53">
        <v>4880</v>
      </c>
      <c r="I17" s="54">
        <v>6090</v>
      </c>
      <c r="J17" s="53">
        <v>6271</v>
      </c>
      <c r="K17" s="52">
        <v>5831</v>
      </c>
      <c r="L17" s="53">
        <v>7690</v>
      </c>
      <c r="M17" s="52">
        <v>8673</v>
      </c>
      <c r="N17" s="53">
        <v>6099</v>
      </c>
      <c r="O17" s="173">
        <f t="shared" si="0"/>
        <v>80503</v>
      </c>
    </row>
    <row r="18" spans="1:15" ht="18.75" customHeight="1">
      <c r="A18" s="250"/>
      <c r="B18" s="20">
        <v>3</v>
      </c>
      <c r="C18" s="130">
        <v>5981</v>
      </c>
      <c r="D18" s="129">
        <v>5440</v>
      </c>
      <c r="E18" s="128">
        <v>9148</v>
      </c>
      <c r="F18" s="129">
        <v>6871</v>
      </c>
      <c r="G18" s="128">
        <v>6165</v>
      </c>
      <c r="H18" s="129">
        <v>6592</v>
      </c>
      <c r="I18" s="130">
        <v>8005</v>
      </c>
      <c r="J18" s="129">
        <v>7470</v>
      </c>
      <c r="K18" s="128">
        <v>4558</v>
      </c>
      <c r="L18" s="129">
        <v>8927</v>
      </c>
      <c r="M18" s="128">
        <v>10408</v>
      </c>
      <c r="N18" s="129">
        <v>11350</v>
      </c>
      <c r="O18" s="131">
        <f t="shared" si="0"/>
        <v>90915</v>
      </c>
    </row>
    <row r="19" spans="1:15" ht="18.75" customHeight="1">
      <c r="A19" s="251" t="s">
        <v>5</v>
      </c>
      <c r="B19" s="35">
        <v>29</v>
      </c>
      <c r="C19" s="124">
        <v>7212</v>
      </c>
      <c r="D19" s="125">
        <v>6614</v>
      </c>
      <c r="E19" s="124">
        <v>8070</v>
      </c>
      <c r="F19" s="125">
        <v>6232</v>
      </c>
      <c r="G19" s="124">
        <v>7736</v>
      </c>
      <c r="H19" s="125">
        <v>7145</v>
      </c>
      <c r="I19" s="126">
        <v>8474</v>
      </c>
      <c r="J19" s="125">
        <v>9413</v>
      </c>
      <c r="K19" s="124">
        <v>6161</v>
      </c>
      <c r="L19" s="125">
        <v>6217</v>
      </c>
      <c r="M19" s="124">
        <v>7986</v>
      </c>
      <c r="N19" s="125">
        <v>7698</v>
      </c>
      <c r="O19" s="123">
        <f t="shared" si="0"/>
        <v>88958</v>
      </c>
    </row>
    <row r="20" spans="1:15" ht="18.75" customHeight="1">
      <c r="A20" s="251"/>
      <c r="B20" s="35">
        <v>30</v>
      </c>
      <c r="C20" s="126">
        <v>7229</v>
      </c>
      <c r="D20" s="125">
        <v>6803</v>
      </c>
      <c r="E20" s="124">
        <v>7555</v>
      </c>
      <c r="F20" s="125">
        <v>6497</v>
      </c>
      <c r="G20" s="124">
        <v>7449</v>
      </c>
      <c r="H20" s="125">
        <v>6395</v>
      </c>
      <c r="I20" s="126">
        <v>7986</v>
      </c>
      <c r="J20" s="125">
        <v>9660</v>
      </c>
      <c r="K20" s="124">
        <v>6411</v>
      </c>
      <c r="L20" s="125">
        <v>7362</v>
      </c>
      <c r="M20" s="124">
        <v>7759</v>
      </c>
      <c r="N20" s="125">
        <v>7939</v>
      </c>
      <c r="O20" s="127">
        <f t="shared" si="0"/>
        <v>89045</v>
      </c>
    </row>
    <row r="21" spans="1:15" ht="18.75" customHeight="1">
      <c r="A21" s="251"/>
      <c r="B21" s="35" t="s">
        <v>58</v>
      </c>
      <c r="C21" s="124">
        <v>7915</v>
      </c>
      <c r="D21" s="125">
        <v>6946</v>
      </c>
      <c r="E21" s="124">
        <v>8082</v>
      </c>
      <c r="F21" s="125">
        <v>7551</v>
      </c>
      <c r="G21" s="124">
        <v>8315</v>
      </c>
      <c r="H21" s="125">
        <v>7167</v>
      </c>
      <c r="I21" s="126">
        <v>7972</v>
      </c>
      <c r="J21" s="125">
        <v>8194</v>
      </c>
      <c r="K21" s="124">
        <v>6326</v>
      </c>
      <c r="L21" s="125">
        <v>6996</v>
      </c>
      <c r="M21" s="124">
        <v>7472</v>
      </c>
      <c r="N21" s="125">
        <v>8023</v>
      </c>
      <c r="O21" s="127">
        <f t="shared" si="0"/>
        <v>90959</v>
      </c>
    </row>
    <row r="22" spans="1:15" ht="18.75" customHeight="1">
      <c r="A22" s="251"/>
      <c r="B22" s="51">
        <v>2</v>
      </c>
      <c r="C22" s="52">
        <v>7406</v>
      </c>
      <c r="D22" s="53">
        <v>6545</v>
      </c>
      <c r="E22" s="52">
        <v>5437</v>
      </c>
      <c r="F22" s="53">
        <v>1543</v>
      </c>
      <c r="G22" s="52">
        <v>1356</v>
      </c>
      <c r="H22" s="53">
        <v>3358</v>
      </c>
      <c r="I22" s="54">
        <v>4236</v>
      </c>
      <c r="J22" s="53">
        <v>3836</v>
      </c>
      <c r="K22" s="52">
        <v>3658</v>
      </c>
      <c r="L22" s="53">
        <v>4986</v>
      </c>
      <c r="M22" s="52">
        <v>5069</v>
      </c>
      <c r="N22" s="53">
        <v>4506</v>
      </c>
      <c r="O22" s="173">
        <f t="shared" si="0"/>
        <v>51936</v>
      </c>
    </row>
    <row r="23" spans="1:15" ht="18.75" customHeight="1">
      <c r="A23" s="251"/>
      <c r="B23" s="20">
        <v>3</v>
      </c>
      <c r="C23" s="128">
        <v>3892</v>
      </c>
      <c r="D23" s="129">
        <v>3286</v>
      </c>
      <c r="E23" s="128">
        <v>6254</v>
      </c>
      <c r="F23" s="129">
        <v>3963</v>
      </c>
      <c r="G23" s="128">
        <v>3116</v>
      </c>
      <c r="H23" s="129">
        <v>3910</v>
      </c>
      <c r="I23" s="130">
        <v>4940</v>
      </c>
      <c r="J23" s="129">
        <v>4728</v>
      </c>
      <c r="K23" s="128">
        <v>3018</v>
      </c>
      <c r="L23" s="129">
        <v>5464</v>
      </c>
      <c r="M23" s="128">
        <v>6654</v>
      </c>
      <c r="N23" s="129">
        <v>6548</v>
      </c>
      <c r="O23" s="131">
        <f t="shared" si="0"/>
        <v>55773</v>
      </c>
    </row>
    <row r="24" spans="1:15" ht="18.75" customHeight="1">
      <c r="A24" s="250" t="s">
        <v>6</v>
      </c>
      <c r="B24" s="35">
        <v>29</v>
      </c>
      <c r="C24" s="126">
        <v>4491</v>
      </c>
      <c r="D24" s="125">
        <v>4429</v>
      </c>
      <c r="E24" s="124">
        <v>6317</v>
      </c>
      <c r="F24" s="125">
        <v>5145</v>
      </c>
      <c r="G24" s="124">
        <v>5789</v>
      </c>
      <c r="H24" s="125">
        <v>6744</v>
      </c>
      <c r="I24" s="126">
        <v>7840</v>
      </c>
      <c r="J24" s="125">
        <v>9289</v>
      </c>
      <c r="K24" s="124">
        <v>6940</v>
      </c>
      <c r="L24" s="125">
        <v>5370</v>
      </c>
      <c r="M24" s="124">
        <v>5973</v>
      </c>
      <c r="N24" s="125">
        <v>4877</v>
      </c>
      <c r="O24" s="123">
        <f t="shared" si="0"/>
        <v>73204</v>
      </c>
    </row>
    <row r="25" spans="1:15" ht="18.75" customHeight="1">
      <c r="A25" s="250"/>
      <c r="B25" s="35">
        <v>30</v>
      </c>
      <c r="C25" s="126">
        <v>4554</v>
      </c>
      <c r="D25" s="125">
        <v>4916</v>
      </c>
      <c r="E25" s="124">
        <v>6184</v>
      </c>
      <c r="F25" s="125">
        <v>6109</v>
      </c>
      <c r="G25" s="124">
        <v>5568</v>
      </c>
      <c r="H25" s="125">
        <v>6784</v>
      </c>
      <c r="I25" s="126">
        <v>6518</v>
      </c>
      <c r="J25" s="125">
        <v>8126</v>
      </c>
      <c r="K25" s="124">
        <v>6046</v>
      </c>
      <c r="L25" s="125">
        <v>4328</v>
      </c>
      <c r="M25" s="124">
        <v>4894</v>
      </c>
      <c r="N25" s="125">
        <v>5037</v>
      </c>
      <c r="O25" s="127">
        <f t="shared" si="0"/>
        <v>69064</v>
      </c>
    </row>
    <row r="26" spans="1:15" ht="18.75" customHeight="1">
      <c r="A26" s="250"/>
      <c r="B26" s="35" t="s">
        <v>58</v>
      </c>
      <c r="C26" s="126">
        <v>4536</v>
      </c>
      <c r="D26" s="125">
        <v>4316</v>
      </c>
      <c r="E26" s="124">
        <v>6022</v>
      </c>
      <c r="F26" s="125">
        <v>5923</v>
      </c>
      <c r="G26" s="124">
        <v>5556</v>
      </c>
      <c r="H26" s="125">
        <v>5656</v>
      </c>
      <c r="I26" s="126">
        <v>6953</v>
      </c>
      <c r="J26" s="125">
        <v>7247</v>
      </c>
      <c r="K26" s="124">
        <v>5224</v>
      </c>
      <c r="L26" s="125">
        <v>4933</v>
      </c>
      <c r="M26" s="124">
        <v>5411</v>
      </c>
      <c r="N26" s="125">
        <v>4749</v>
      </c>
      <c r="O26" s="127">
        <f t="shared" si="0"/>
        <v>66526</v>
      </c>
    </row>
    <row r="27" spans="1:15" ht="18.75" customHeight="1">
      <c r="A27" s="250"/>
      <c r="B27" s="51">
        <v>2</v>
      </c>
      <c r="C27" s="54">
        <v>4395</v>
      </c>
      <c r="D27" s="53">
        <v>4128</v>
      </c>
      <c r="E27" s="52">
        <v>3703</v>
      </c>
      <c r="F27" s="53">
        <v>738</v>
      </c>
      <c r="G27" s="52">
        <v>579</v>
      </c>
      <c r="H27" s="53">
        <v>2328</v>
      </c>
      <c r="I27" s="54">
        <v>3227</v>
      </c>
      <c r="J27" s="53">
        <v>1036</v>
      </c>
      <c r="K27" s="52">
        <v>2656</v>
      </c>
      <c r="L27" s="53">
        <v>4088</v>
      </c>
      <c r="M27" s="52">
        <v>3413</v>
      </c>
      <c r="N27" s="53">
        <v>3588</v>
      </c>
      <c r="O27" s="173">
        <f t="shared" si="0"/>
        <v>33879</v>
      </c>
    </row>
    <row r="28" spans="1:15" ht="18.75" customHeight="1">
      <c r="A28" s="250"/>
      <c r="B28" s="20">
        <v>3</v>
      </c>
      <c r="C28" s="130">
        <v>1830</v>
      </c>
      <c r="D28" s="129">
        <v>1852</v>
      </c>
      <c r="E28" s="128">
        <v>3638</v>
      </c>
      <c r="F28" s="129">
        <v>2852</v>
      </c>
      <c r="G28" s="128">
        <v>2594</v>
      </c>
      <c r="H28" s="129">
        <v>2900</v>
      </c>
      <c r="I28" s="130">
        <v>3961</v>
      </c>
      <c r="J28" s="129">
        <v>4389</v>
      </c>
      <c r="K28" s="128">
        <v>3338</v>
      </c>
      <c r="L28" s="129">
        <v>4486</v>
      </c>
      <c r="M28" s="128">
        <v>4250</v>
      </c>
      <c r="N28" s="129">
        <v>4034</v>
      </c>
      <c r="O28" s="131">
        <f t="shared" si="0"/>
        <v>40124</v>
      </c>
    </row>
    <row r="29" spans="1:15" ht="18.75" customHeight="1">
      <c r="A29" s="250" t="s">
        <v>7</v>
      </c>
      <c r="B29" s="35">
        <v>29</v>
      </c>
      <c r="C29" s="122">
        <f aca="true" t="shared" si="1" ref="C29:N29">C4+C9+C14+C19+C24</f>
        <v>58298</v>
      </c>
      <c r="D29" s="132">
        <f t="shared" si="1"/>
        <v>55610</v>
      </c>
      <c r="E29" s="120">
        <f t="shared" si="1"/>
        <v>70267</v>
      </c>
      <c r="F29" s="132">
        <f t="shared" si="1"/>
        <v>62199</v>
      </c>
      <c r="G29" s="120">
        <f t="shared" si="1"/>
        <v>72710</v>
      </c>
      <c r="H29" s="132">
        <f t="shared" si="1"/>
        <v>69493</v>
      </c>
      <c r="I29" s="122">
        <f t="shared" si="1"/>
        <v>80871</v>
      </c>
      <c r="J29" s="132">
        <f t="shared" si="1"/>
        <v>89939</v>
      </c>
      <c r="K29" s="120">
        <f t="shared" si="1"/>
        <v>66169</v>
      </c>
      <c r="L29" s="132">
        <f t="shared" si="1"/>
        <v>63512</v>
      </c>
      <c r="M29" s="120">
        <f t="shared" si="1"/>
        <v>71265</v>
      </c>
      <c r="N29" s="132">
        <f t="shared" si="1"/>
        <v>65458</v>
      </c>
      <c r="O29" s="123">
        <f t="shared" si="0"/>
        <v>825791</v>
      </c>
    </row>
    <row r="30" spans="1:16" ht="18.75" customHeight="1">
      <c r="A30" s="250"/>
      <c r="B30" s="35">
        <v>30</v>
      </c>
      <c r="C30" s="122">
        <f>C5+C10+C15+C20+C25</f>
        <v>61182</v>
      </c>
      <c r="D30" s="121">
        <f aca="true" t="shared" si="2" ref="D30:N30">D5+D10+D15+D20+D25</f>
        <v>61249</v>
      </c>
      <c r="E30" s="120">
        <f t="shared" si="2"/>
        <v>72222</v>
      </c>
      <c r="F30" s="121">
        <f t="shared" si="2"/>
        <v>68869</v>
      </c>
      <c r="G30" s="120">
        <f t="shared" si="2"/>
        <v>71302</v>
      </c>
      <c r="H30" s="121">
        <f t="shared" si="2"/>
        <v>67413</v>
      </c>
      <c r="I30" s="122">
        <f t="shared" si="2"/>
        <v>80283</v>
      </c>
      <c r="J30" s="121">
        <f t="shared" si="2"/>
        <v>105072</v>
      </c>
      <c r="K30" s="120">
        <f t="shared" si="2"/>
        <v>74510</v>
      </c>
      <c r="L30" s="121">
        <f t="shared" si="2"/>
        <v>74811</v>
      </c>
      <c r="M30" s="120">
        <f t="shared" si="2"/>
        <v>75372</v>
      </c>
      <c r="N30" s="121">
        <f t="shared" si="2"/>
        <v>73126</v>
      </c>
      <c r="O30" s="123">
        <f t="shared" si="0"/>
        <v>885411</v>
      </c>
      <c r="P30" s="10"/>
    </row>
    <row r="31" spans="1:16" ht="18.75" customHeight="1">
      <c r="A31" s="250"/>
      <c r="B31" s="35" t="s">
        <v>58</v>
      </c>
      <c r="C31" s="120">
        <f aca="true" t="shared" si="3" ref="C31:N31">C6+C11+C16+C21+C26</f>
        <v>69833</v>
      </c>
      <c r="D31" s="121">
        <f t="shared" si="3"/>
        <v>67276</v>
      </c>
      <c r="E31" s="120">
        <f t="shared" si="3"/>
        <v>79187</v>
      </c>
      <c r="F31" s="121">
        <f t="shared" si="3"/>
        <v>75400</v>
      </c>
      <c r="G31" s="120">
        <f t="shared" si="3"/>
        <v>76854</v>
      </c>
      <c r="H31" s="121">
        <f t="shared" si="3"/>
        <v>70149</v>
      </c>
      <c r="I31" s="122">
        <f t="shared" si="3"/>
        <v>82263</v>
      </c>
      <c r="J31" s="121">
        <f t="shared" si="3"/>
        <v>92900</v>
      </c>
      <c r="K31" s="120">
        <f t="shared" si="3"/>
        <v>63697</v>
      </c>
      <c r="L31" s="121">
        <f t="shared" si="3"/>
        <v>73286</v>
      </c>
      <c r="M31" s="120">
        <f t="shared" si="3"/>
        <v>71156</v>
      </c>
      <c r="N31" s="121">
        <f t="shared" si="3"/>
        <v>69350</v>
      </c>
      <c r="O31" s="123">
        <f t="shared" si="0"/>
        <v>891351</v>
      </c>
      <c r="P31" s="10"/>
    </row>
    <row r="32" spans="1:15" ht="18.75" customHeight="1">
      <c r="A32" s="250"/>
      <c r="B32" s="51">
        <v>2</v>
      </c>
      <c r="C32" s="120">
        <f>C7+C12+C17+C22+C27</f>
        <v>68989</v>
      </c>
      <c r="D32" s="121">
        <f aca="true" t="shared" si="4" ref="D32:O32">D7+D12+D17+D22+D27</f>
        <v>68391</v>
      </c>
      <c r="E32" s="120">
        <f t="shared" si="4"/>
        <v>55934</v>
      </c>
      <c r="F32" s="121">
        <f t="shared" si="4"/>
        <v>16227</v>
      </c>
      <c r="G32" s="120">
        <f t="shared" si="4"/>
        <v>10432</v>
      </c>
      <c r="H32" s="121">
        <f t="shared" si="4"/>
        <v>26409</v>
      </c>
      <c r="I32" s="122">
        <f t="shared" si="4"/>
        <v>41329</v>
      </c>
      <c r="J32" s="121">
        <f t="shared" si="4"/>
        <v>40975</v>
      </c>
      <c r="K32" s="120">
        <f t="shared" si="4"/>
        <v>38092</v>
      </c>
      <c r="L32" s="121">
        <f t="shared" si="4"/>
        <v>49561</v>
      </c>
      <c r="M32" s="120">
        <f t="shared" si="4"/>
        <v>55805</v>
      </c>
      <c r="N32" s="121">
        <f>N7+N12+N17+N22+N27</f>
        <v>45048</v>
      </c>
      <c r="O32" s="123">
        <f t="shared" si="4"/>
        <v>517192</v>
      </c>
    </row>
    <row r="33" spans="1:15" ht="18.75" customHeight="1">
      <c r="A33" s="250"/>
      <c r="B33" s="20">
        <v>3</v>
      </c>
      <c r="C33" s="133">
        <f>C8+C13+C18+C23+C28</f>
        <v>31843</v>
      </c>
      <c r="D33" s="134">
        <f aca="true" t="shared" si="5" ref="D33:O33">D8+D13+D18+D23+D28</f>
        <v>27853</v>
      </c>
      <c r="E33" s="133">
        <f t="shared" si="5"/>
        <v>53386</v>
      </c>
      <c r="F33" s="134">
        <f t="shared" si="5"/>
        <v>41712</v>
      </c>
      <c r="G33" s="133">
        <f t="shared" si="5"/>
        <v>33357</v>
      </c>
      <c r="H33" s="134">
        <f t="shared" si="5"/>
        <v>36227</v>
      </c>
      <c r="I33" s="135">
        <f t="shared" si="5"/>
        <v>53370</v>
      </c>
      <c r="J33" s="134">
        <f t="shared" si="5"/>
        <v>54306</v>
      </c>
      <c r="K33" s="133">
        <f t="shared" si="5"/>
        <v>34689</v>
      </c>
      <c r="L33" s="134">
        <f t="shared" si="5"/>
        <v>58633</v>
      </c>
      <c r="M33" s="133">
        <f t="shared" si="5"/>
        <v>65494</v>
      </c>
      <c r="N33" s="134">
        <f t="shared" si="5"/>
        <v>65846</v>
      </c>
      <c r="O33" s="136">
        <f t="shared" si="5"/>
        <v>556716</v>
      </c>
    </row>
    <row r="34" spans="1:15" ht="18.75" customHeight="1">
      <c r="A34" s="247" t="s">
        <v>19</v>
      </c>
      <c r="B34" s="35">
        <v>29</v>
      </c>
      <c r="C34" s="137">
        <f>C29/$O29*100</f>
        <v>7.059655530273398</v>
      </c>
      <c r="D34" s="138">
        <f aca="true" t="shared" si="6" ref="D34:N34">D29/$O29*100</f>
        <v>6.734149439749284</v>
      </c>
      <c r="E34" s="137">
        <f t="shared" si="6"/>
        <v>8.50905374362278</v>
      </c>
      <c r="F34" s="138">
        <f t="shared" si="6"/>
        <v>7.5320510879871545</v>
      </c>
      <c r="G34" s="137">
        <f t="shared" si="6"/>
        <v>8.804891310271001</v>
      </c>
      <c r="H34" s="138">
        <f t="shared" si="6"/>
        <v>8.415325427378113</v>
      </c>
      <c r="I34" s="139">
        <f t="shared" si="6"/>
        <v>9.793155895377886</v>
      </c>
      <c r="J34" s="138">
        <f t="shared" si="6"/>
        <v>10.891254566833497</v>
      </c>
      <c r="K34" s="137">
        <f t="shared" si="6"/>
        <v>8.01280227079249</v>
      </c>
      <c r="L34" s="138">
        <f t="shared" si="6"/>
        <v>7.691050156758792</v>
      </c>
      <c r="M34" s="137">
        <f t="shared" si="6"/>
        <v>8.629907567411124</v>
      </c>
      <c r="N34" s="138">
        <f t="shared" si="6"/>
        <v>7.92670300354448</v>
      </c>
      <c r="O34" s="140">
        <f>SUM(C34:N34)</f>
        <v>100</v>
      </c>
    </row>
    <row r="35" spans="1:15" ht="18.75" customHeight="1">
      <c r="A35" s="248"/>
      <c r="B35" s="35">
        <v>30</v>
      </c>
      <c r="C35" s="137">
        <f aca="true" t="shared" si="7" ref="C35:N35">C30/$O30*100</f>
        <v>6.91001128289574</v>
      </c>
      <c r="D35" s="141">
        <f t="shared" si="7"/>
        <v>6.917578390148756</v>
      </c>
      <c r="E35" s="137">
        <f t="shared" si="7"/>
        <v>8.156889851153872</v>
      </c>
      <c r="F35" s="141">
        <f t="shared" si="7"/>
        <v>7.778195662805183</v>
      </c>
      <c r="G35" s="137">
        <f t="shared" si="7"/>
        <v>8.052983303799028</v>
      </c>
      <c r="H35" s="141">
        <f t="shared" si="7"/>
        <v>7.613752257426213</v>
      </c>
      <c r="I35" s="139">
        <f t="shared" si="7"/>
        <v>9.067314501401045</v>
      </c>
      <c r="J35" s="141">
        <f t="shared" si="7"/>
        <v>11.867031243117603</v>
      </c>
      <c r="K35" s="137">
        <f t="shared" si="7"/>
        <v>8.415300916749397</v>
      </c>
      <c r="L35" s="141">
        <f t="shared" si="7"/>
        <v>8.449296428438318</v>
      </c>
      <c r="M35" s="137">
        <f t="shared" si="7"/>
        <v>8.512656833944913</v>
      </c>
      <c r="N35" s="141">
        <f t="shared" si="7"/>
        <v>8.258989328119934</v>
      </c>
      <c r="O35" s="140">
        <f>SUM(C35:N35)</f>
        <v>100.00000000000001</v>
      </c>
    </row>
    <row r="36" spans="1:15" ht="18.75" customHeight="1">
      <c r="A36" s="248"/>
      <c r="B36" s="35" t="s">
        <v>58</v>
      </c>
      <c r="C36" s="137">
        <f aca="true" t="shared" si="8" ref="C36:N36">C31/$O31*100</f>
        <v>7.8345118814025</v>
      </c>
      <c r="D36" s="141">
        <f t="shared" si="8"/>
        <v>7.54764396965954</v>
      </c>
      <c r="E36" s="137">
        <f t="shared" si="8"/>
        <v>8.883930124047653</v>
      </c>
      <c r="F36" s="141">
        <f t="shared" si="8"/>
        <v>8.459069435048596</v>
      </c>
      <c r="G36" s="137">
        <f t="shared" si="8"/>
        <v>8.622192604260274</v>
      </c>
      <c r="H36" s="141">
        <f t="shared" si="8"/>
        <v>7.869963684339839</v>
      </c>
      <c r="I36" s="139">
        <f t="shared" si="8"/>
        <v>9.2290242564377</v>
      </c>
      <c r="J36" s="141">
        <f t="shared" si="8"/>
        <v>10.42238130657844</v>
      </c>
      <c r="K36" s="137">
        <f t="shared" si="8"/>
        <v>7.146118644619236</v>
      </c>
      <c r="L36" s="141">
        <f t="shared" si="8"/>
        <v>8.22190136096779</v>
      </c>
      <c r="M36" s="137">
        <f t="shared" si="8"/>
        <v>7.982938258890157</v>
      </c>
      <c r="N36" s="141">
        <f t="shared" si="8"/>
        <v>7.780324473748276</v>
      </c>
      <c r="O36" s="140">
        <f>SUM(C36:N36)</f>
        <v>100.00000000000001</v>
      </c>
    </row>
    <row r="37" spans="1:15" ht="18.75" customHeight="1">
      <c r="A37" s="248"/>
      <c r="B37" s="51">
        <v>2</v>
      </c>
      <c r="C37" s="137">
        <f>C32/$O32*100</f>
        <v>13.339146777212333</v>
      </c>
      <c r="D37" s="141">
        <f aca="true" t="shared" si="9" ref="D37:N37">D32/$O32*100</f>
        <v>13.223522405605657</v>
      </c>
      <c r="E37" s="137">
        <f t="shared" si="9"/>
        <v>10.814939132855883</v>
      </c>
      <c r="F37" s="141">
        <f>F32/$O32*100</f>
        <v>3.1375195285309903</v>
      </c>
      <c r="G37" s="137">
        <f t="shared" si="9"/>
        <v>2.0170458939813454</v>
      </c>
      <c r="H37" s="141">
        <f t="shared" si="9"/>
        <v>5.106227474516234</v>
      </c>
      <c r="I37" s="139">
        <f t="shared" si="9"/>
        <v>7.991036210923602</v>
      </c>
      <c r="J37" s="141">
        <f t="shared" si="9"/>
        <v>7.922589676561122</v>
      </c>
      <c r="K37" s="137">
        <f t="shared" si="9"/>
        <v>7.365156460270074</v>
      </c>
      <c r="L37" s="141">
        <f t="shared" si="9"/>
        <v>9.582708162539252</v>
      </c>
      <c r="M37" s="137">
        <f t="shared" si="9"/>
        <v>10.789996751689895</v>
      </c>
      <c r="N37" s="141">
        <f t="shared" si="9"/>
        <v>8.710111525313618</v>
      </c>
      <c r="O37" s="140">
        <f>SUM(C37:N37)</f>
        <v>100.00000000000001</v>
      </c>
    </row>
    <row r="38" spans="1:15" ht="18.75" customHeight="1" thickBot="1">
      <c r="A38" s="249"/>
      <c r="B38" s="50">
        <v>3</v>
      </c>
      <c r="C38" s="142">
        <f>C33/$O33*100</f>
        <v>5.719792497431365</v>
      </c>
      <c r="D38" s="143">
        <f aca="true" t="shared" si="10" ref="D38:N38">D33/$O33*100</f>
        <v>5.003089546555155</v>
      </c>
      <c r="E38" s="142">
        <f t="shared" si="10"/>
        <v>9.589449557763743</v>
      </c>
      <c r="F38" s="143">
        <f>F33/$O33*100</f>
        <v>7.492509645851745</v>
      </c>
      <c r="G38" s="142">
        <f t="shared" si="10"/>
        <v>5.991744444204945</v>
      </c>
      <c r="H38" s="143">
        <f t="shared" si="10"/>
        <v>6.507267619396605</v>
      </c>
      <c r="I38" s="144">
        <f t="shared" si="10"/>
        <v>9.58657556096825</v>
      </c>
      <c r="J38" s="143">
        <f t="shared" si="10"/>
        <v>9.754704373504623</v>
      </c>
      <c r="K38" s="142">
        <f t="shared" si="10"/>
        <v>6.231004677429785</v>
      </c>
      <c r="L38" s="143">
        <f t="shared" si="10"/>
        <v>10.531940881885916</v>
      </c>
      <c r="M38" s="142">
        <f t="shared" si="10"/>
        <v>11.764346632753504</v>
      </c>
      <c r="N38" s="143">
        <f t="shared" si="10"/>
        <v>11.827574562254362</v>
      </c>
      <c r="O38" s="145">
        <f>SUM(C38:N38)</f>
        <v>100</v>
      </c>
    </row>
    <row r="39" spans="2:15" ht="18.75" customHeight="1">
      <c r="B39" s="4" t="s">
        <v>10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 ht="19.5" customHeight="1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3:15" ht="1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sheetProtection/>
  <mergeCells count="20">
    <mergeCell ref="N2:N3"/>
    <mergeCell ref="I2:I3"/>
    <mergeCell ref="E2:E3"/>
    <mergeCell ref="F2:F3"/>
    <mergeCell ref="A9:A13"/>
    <mergeCell ref="C2:C3"/>
    <mergeCell ref="D2:D3"/>
    <mergeCell ref="G2:G3"/>
    <mergeCell ref="H2:H3"/>
    <mergeCell ref="A4:A8"/>
    <mergeCell ref="O2:O3"/>
    <mergeCell ref="J2:J3"/>
    <mergeCell ref="K2:K3"/>
    <mergeCell ref="L2:L3"/>
    <mergeCell ref="M2:M3"/>
    <mergeCell ref="A34:A38"/>
    <mergeCell ref="A14:A18"/>
    <mergeCell ref="A19:A23"/>
    <mergeCell ref="A24:A28"/>
    <mergeCell ref="A29:A33"/>
  </mergeCells>
  <printOptions horizontalCentered="1"/>
  <pageMargins left="0.7874015748031497" right="0.7874015748031497" top="0.984251968503937" bottom="0.7874015748031497" header="0.5118110236220472" footer="0.5118110236220472"/>
  <pageSetup firstPageNumber="6" useFirstPageNumber="1" horizontalDpi="600" verticalDpi="600" orientation="portrait" paperSize="9" r:id="rId2"/>
  <headerFooter alignWithMargins="0">
    <oddFooter>&amp;C－&amp;P－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="75" zoomScaleNormal="75" zoomScalePageLayoutView="0" workbookViewId="0" topLeftCell="A1">
      <selection activeCell="C17" sqref="C17"/>
    </sheetView>
  </sheetViews>
  <sheetFormatPr defaultColWidth="9.00390625" defaultRowHeight="13.5"/>
  <cols>
    <col min="1" max="1" width="5.625" style="1" customWidth="1"/>
    <col min="2" max="2" width="8.625" style="1" customWidth="1"/>
    <col min="3" max="14" width="10.625" style="1" customWidth="1"/>
    <col min="15" max="15" width="11.625" style="1" customWidth="1"/>
    <col min="16" max="16384" width="9.00390625" style="1" customWidth="1"/>
  </cols>
  <sheetData>
    <row r="1" ht="19.5" customHeight="1" thickBot="1">
      <c r="A1" s="3" t="s">
        <v>32</v>
      </c>
    </row>
    <row r="2" spans="1:15" ht="45" customHeight="1">
      <c r="A2" s="11"/>
      <c r="B2" s="14" t="s">
        <v>18</v>
      </c>
      <c r="C2" s="246">
        <v>1</v>
      </c>
      <c r="D2" s="245">
        <v>2</v>
      </c>
      <c r="E2" s="246">
        <v>3</v>
      </c>
      <c r="F2" s="245">
        <v>4</v>
      </c>
      <c r="G2" s="246">
        <v>5</v>
      </c>
      <c r="H2" s="246">
        <v>6</v>
      </c>
      <c r="I2" s="246">
        <v>7</v>
      </c>
      <c r="J2" s="245">
        <v>8</v>
      </c>
      <c r="K2" s="246">
        <v>9</v>
      </c>
      <c r="L2" s="245">
        <v>10</v>
      </c>
      <c r="M2" s="246">
        <v>11</v>
      </c>
      <c r="N2" s="246">
        <v>12</v>
      </c>
      <c r="O2" s="255" t="s">
        <v>13</v>
      </c>
    </row>
    <row r="3" spans="1:15" ht="45" customHeight="1">
      <c r="A3" s="13" t="s">
        <v>9</v>
      </c>
      <c r="B3" s="16" t="s">
        <v>0</v>
      </c>
      <c r="C3" s="237"/>
      <c r="D3" s="235"/>
      <c r="E3" s="237"/>
      <c r="F3" s="235"/>
      <c r="G3" s="237"/>
      <c r="H3" s="237"/>
      <c r="I3" s="237"/>
      <c r="J3" s="235"/>
      <c r="K3" s="237"/>
      <c r="L3" s="235"/>
      <c r="M3" s="237"/>
      <c r="N3" s="237"/>
      <c r="O3" s="256"/>
    </row>
    <row r="4" spans="1:15" ht="43.5" customHeight="1">
      <c r="A4" s="228" t="s">
        <v>20</v>
      </c>
      <c r="B4" s="35">
        <v>29</v>
      </c>
      <c r="C4" s="175">
        <v>42816</v>
      </c>
      <c r="D4" s="176">
        <v>40887</v>
      </c>
      <c r="E4" s="175">
        <v>51453</v>
      </c>
      <c r="F4" s="176">
        <v>47109</v>
      </c>
      <c r="G4" s="175">
        <v>53795</v>
      </c>
      <c r="H4" s="176">
        <v>49341</v>
      </c>
      <c r="I4" s="177">
        <v>60174</v>
      </c>
      <c r="J4" s="176">
        <v>71371</v>
      </c>
      <c r="K4" s="175">
        <v>51336</v>
      </c>
      <c r="L4" s="176">
        <v>48508</v>
      </c>
      <c r="M4" s="175">
        <v>53725</v>
      </c>
      <c r="N4" s="176">
        <v>49018</v>
      </c>
      <c r="O4" s="55">
        <f aca="true" t="shared" si="0" ref="O4:O11">SUM(C4:N4)</f>
        <v>619533</v>
      </c>
    </row>
    <row r="5" spans="1:15" ht="43.5" customHeight="1">
      <c r="A5" s="228"/>
      <c r="B5" s="35">
        <v>30</v>
      </c>
      <c r="C5" s="175">
        <v>44529</v>
      </c>
      <c r="D5" s="176">
        <v>45912</v>
      </c>
      <c r="E5" s="175">
        <v>54492</v>
      </c>
      <c r="F5" s="176">
        <v>51853</v>
      </c>
      <c r="G5" s="175">
        <v>53545</v>
      </c>
      <c r="H5" s="176">
        <v>48494</v>
      </c>
      <c r="I5" s="177">
        <v>61515</v>
      </c>
      <c r="J5" s="176">
        <v>86932</v>
      </c>
      <c r="K5" s="175">
        <v>60622</v>
      </c>
      <c r="L5" s="176">
        <v>57668</v>
      </c>
      <c r="M5" s="175">
        <v>56593</v>
      </c>
      <c r="N5" s="176">
        <v>55966</v>
      </c>
      <c r="O5" s="198">
        <f t="shared" si="0"/>
        <v>678121</v>
      </c>
    </row>
    <row r="6" spans="1:15" ht="43.5" customHeight="1">
      <c r="A6" s="228"/>
      <c r="B6" s="35" t="s">
        <v>58</v>
      </c>
      <c r="C6" s="175">
        <v>52289</v>
      </c>
      <c r="D6" s="176">
        <v>50512</v>
      </c>
      <c r="E6" s="175">
        <v>60427</v>
      </c>
      <c r="F6" s="176">
        <v>57687</v>
      </c>
      <c r="G6" s="175">
        <v>58249</v>
      </c>
      <c r="H6" s="176">
        <v>50867</v>
      </c>
      <c r="I6" s="177">
        <v>62213</v>
      </c>
      <c r="J6" s="176">
        <v>76590</v>
      </c>
      <c r="K6" s="175">
        <v>49759</v>
      </c>
      <c r="L6" s="176">
        <v>56332</v>
      </c>
      <c r="M6" s="175">
        <v>53296</v>
      </c>
      <c r="N6" s="176">
        <v>52337</v>
      </c>
      <c r="O6" s="198">
        <f t="shared" si="0"/>
        <v>680558</v>
      </c>
    </row>
    <row r="7" spans="1:15" ht="43.5" customHeight="1">
      <c r="A7" s="228"/>
      <c r="B7" s="51">
        <v>2</v>
      </c>
      <c r="C7" s="146">
        <v>52163</v>
      </c>
      <c r="D7" s="147">
        <v>53300</v>
      </c>
      <c r="E7" s="146">
        <v>42594</v>
      </c>
      <c r="F7" s="147">
        <v>12167</v>
      </c>
      <c r="G7" s="146">
        <v>6452</v>
      </c>
      <c r="H7" s="147">
        <v>17280</v>
      </c>
      <c r="I7" s="148">
        <v>29346</v>
      </c>
      <c r="J7" s="147">
        <v>31439</v>
      </c>
      <c r="K7" s="146">
        <v>27495</v>
      </c>
      <c r="L7" s="147">
        <v>35740</v>
      </c>
      <c r="M7" s="146">
        <v>41626</v>
      </c>
      <c r="N7" s="147">
        <v>34351</v>
      </c>
      <c r="O7" s="174">
        <f t="shared" si="0"/>
        <v>383953</v>
      </c>
    </row>
    <row r="8" spans="1:15" ht="43.5" customHeight="1">
      <c r="A8" s="228"/>
      <c r="B8" s="20">
        <v>3</v>
      </c>
      <c r="C8" s="56">
        <v>22849</v>
      </c>
      <c r="D8" s="57">
        <v>19536</v>
      </c>
      <c r="E8" s="56">
        <v>37909</v>
      </c>
      <c r="F8" s="57">
        <v>31685</v>
      </c>
      <c r="G8" s="56">
        <v>25316</v>
      </c>
      <c r="H8" s="57">
        <v>24561</v>
      </c>
      <c r="I8" s="58">
        <v>39858</v>
      </c>
      <c r="J8" s="57">
        <v>45513</v>
      </c>
      <c r="K8" s="56">
        <v>27016</v>
      </c>
      <c r="L8" s="57">
        <v>43538</v>
      </c>
      <c r="M8" s="56">
        <v>49085</v>
      </c>
      <c r="N8" s="57">
        <v>50474</v>
      </c>
      <c r="O8" s="59">
        <f t="shared" si="0"/>
        <v>417340</v>
      </c>
    </row>
    <row r="9" spans="1:15" ht="43.5" customHeight="1">
      <c r="A9" s="228" t="s">
        <v>21</v>
      </c>
      <c r="B9" s="35">
        <v>29</v>
      </c>
      <c r="C9" s="28">
        <f aca="true" t="shared" si="1" ref="C9:N9">C4/$O4*100</f>
        <v>6.911012004203165</v>
      </c>
      <c r="D9" s="27">
        <f t="shared" si="1"/>
        <v>6.599648444877028</v>
      </c>
      <c r="E9" s="28">
        <f t="shared" si="1"/>
        <v>8.305126603425483</v>
      </c>
      <c r="F9" s="27">
        <f t="shared" si="1"/>
        <v>7.603953300308458</v>
      </c>
      <c r="G9" s="28">
        <f t="shared" si="1"/>
        <v>8.68315327835644</v>
      </c>
      <c r="H9" s="27">
        <f t="shared" si="1"/>
        <v>7.964224665998422</v>
      </c>
      <c r="I9" s="29">
        <f t="shared" si="1"/>
        <v>9.712799802431832</v>
      </c>
      <c r="J9" s="27">
        <f t="shared" si="1"/>
        <v>11.52012887126271</v>
      </c>
      <c r="K9" s="28">
        <f t="shared" si="1"/>
        <v>8.286241410869156</v>
      </c>
      <c r="L9" s="27">
        <f t="shared" si="1"/>
        <v>7.829768551473448</v>
      </c>
      <c r="M9" s="28">
        <f t="shared" si="1"/>
        <v>8.671854445203081</v>
      </c>
      <c r="N9" s="27">
        <f t="shared" si="1"/>
        <v>7.9120886215907795</v>
      </c>
      <c r="O9" s="42">
        <f t="shared" si="0"/>
        <v>100</v>
      </c>
    </row>
    <row r="10" spans="1:15" ht="43.5" customHeight="1">
      <c r="A10" s="228"/>
      <c r="B10" s="35">
        <v>30</v>
      </c>
      <c r="C10" s="25">
        <f>C5/$O5*100</f>
        <v>6.566527212695079</v>
      </c>
      <c r="D10" s="24">
        <f aca="true" t="shared" si="2" ref="D10:N10">D5/$O5*100</f>
        <v>6.770473116154786</v>
      </c>
      <c r="E10" s="25">
        <f t="shared" si="2"/>
        <v>8.0357340356662</v>
      </c>
      <c r="F10" s="24">
        <f t="shared" si="2"/>
        <v>7.646570449816478</v>
      </c>
      <c r="G10" s="25">
        <f t="shared" si="2"/>
        <v>7.896083442335512</v>
      </c>
      <c r="H10" s="24">
        <f t="shared" si="2"/>
        <v>7.151231122469294</v>
      </c>
      <c r="I10" s="26">
        <f t="shared" si="2"/>
        <v>9.071389914189355</v>
      </c>
      <c r="J10" s="24">
        <f t="shared" si="2"/>
        <v>12.819541055357378</v>
      </c>
      <c r="K10" s="25">
        <f t="shared" si="2"/>
        <v>8.939702501470977</v>
      </c>
      <c r="L10" s="24">
        <f t="shared" si="2"/>
        <v>8.504087028716114</v>
      </c>
      <c r="M10" s="25">
        <f t="shared" si="2"/>
        <v>8.345560748008099</v>
      </c>
      <c r="N10" s="24">
        <f t="shared" si="2"/>
        <v>8.253099373120726</v>
      </c>
      <c r="O10" s="31">
        <f t="shared" si="0"/>
        <v>100</v>
      </c>
    </row>
    <row r="11" spans="1:15" ht="43.5" customHeight="1">
      <c r="A11" s="228"/>
      <c r="B11" s="35" t="s">
        <v>58</v>
      </c>
      <c r="C11" s="25">
        <f aca="true" t="shared" si="3" ref="C11:N11">C6/$O6*100</f>
        <v>7.683254035658973</v>
      </c>
      <c r="D11" s="24">
        <f t="shared" si="3"/>
        <v>7.422144769439195</v>
      </c>
      <c r="E11" s="25">
        <f t="shared" si="3"/>
        <v>8.879037495702056</v>
      </c>
      <c r="F11" s="24">
        <f t="shared" si="3"/>
        <v>8.476426696916354</v>
      </c>
      <c r="G11" s="25">
        <f t="shared" si="3"/>
        <v>8.559005992141742</v>
      </c>
      <c r="H11" s="24">
        <f t="shared" si="3"/>
        <v>7.4743078473840585</v>
      </c>
      <c r="I11" s="26">
        <f t="shared" si="3"/>
        <v>9.141469206151424</v>
      </c>
      <c r="J11" s="24">
        <f t="shared" si="3"/>
        <v>11.254000393794504</v>
      </c>
      <c r="K11" s="25">
        <f t="shared" si="3"/>
        <v>7.311500268896993</v>
      </c>
      <c r="L11" s="24">
        <f t="shared" si="3"/>
        <v>8.277325371239483</v>
      </c>
      <c r="M11" s="25">
        <f t="shared" si="3"/>
        <v>7.8312208511251065</v>
      </c>
      <c r="N11" s="24">
        <f t="shared" si="3"/>
        <v>7.6903070715501105</v>
      </c>
      <c r="O11" s="31">
        <f t="shared" si="0"/>
        <v>100</v>
      </c>
    </row>
    <row r="12" spans="1:15" ht="43.5" customHeight="1">
      <c r="A12" s="228"/>
      <c r="B12" s="51">
        <v>2</v>
      </c>
      <c r="C12" s="25">
        <f>C7/$O7*100</f>
        <v>13.585777425882856</v>
      </c>
      <c r="D12" s="24">
        <f aca="true" t="shared" si="4" ref="D12:O12">D7/$O7*100</f>
        <v>13.88190742096038</v>
      </c>
      <c r="E12" s="25">
        <f t="shared" si="4"/>
        <v>11.09354530372207</v>
      </c>
      <c r="F12" s="24">
        <f t="shared" si="4"/>
        <v>3.1688774407284224</v>
      </c>
      <c r="G12" s="25">
        <f t="shared" si="4"/>
        <v>1.6804140090063109</v>
      </c>
      <c r="H12" s="24">
        <f t="shared" si="4"/>
        <v>4.500550848671582</v>
      </c>
      <c r="I12" s="26">
        <f t="shared" si="4"/>
        <v>7.64312298640719</v>
      </c>
      <c r="J12" s="24">
        <f t="shared" si="4"/>
        <v>8.188241790010757</v>
      </c>
      <c r="K12" s="25">
        <f t="shared" si="4"/>
        <v>7.161032730568586</v>
      </c>
      <c r="L12" s="24">
        <f t="shared" si="4"/>
        <v>9.308430979833469</v>
      </c>
      <c r="M12" s="25">
        <f t="shared" si="4"/>
        <v>10.841431112662226</v>
      </c>
      <c r="N12" s="24">
        <f t="shared" si="4"/>
        <v>8.946667951546154</v>
      </c>
      <c r="O12" s="31">
        <f t="shared" si="4"/>
        <v>100</v>
      </c>
    </row>
    <row r="13" spans="1:15" ht="43.5" customHeight="1">
      <c r="A13" s="228"/>
      <c r="B13" s="20">
        <v>3</v>
      </c>
      <c r="C13" s="40">
        <f>C8/$O8*100</f>
        <v>5.474912541333206</v>
      </c>
      <c r="D13" s="41">
        <f aca="true" t="shared" si="5" ref="D13:O13">D8/$O8*100</f>
        <v>4.681075382182393</v>
      </c>
      <c r="E13" s="40">
        <f t="shared" si="5"/>
        <v>9.083481094551205</v>
      </c>
      <c r="F13" s="41">
        <f t="shared" si="5"/>
        <v>7.592131116116356</v>
      </c>
      <c r="G13" s="40">
        <f t="shared" si="5"/>
        <v>6.066037283749461</v>
      </c>
      <c r="H13" s="41">
        <f t="shared" si="5"/>
        <v>5.885129630517085</v>
      </c>
      <c r="I13" s="44">
        <f t="shared" si="5"/>
        <v>9.55048641395505</v>
      </c>
      <c r="J13" s="41">
        <f t="shared" si="5"/>
        <v>10.905496717304835</v>
      </c>
      <c r="K13" s="40">
        <f t="shared" si="5"/>
        <v>6.473379019504481</v>
      </c>
      <c r="L13" s="41">
        <f t="shared" si="5"/>
        <v>10.432261465471798</v>
      </c>
      <c r="M13" s="40">
        <f>M8/$O8*100</f>
        <v>11.761393587961853</v>
      </c>
      <c r="N13" s="41">
        <f t="shared" si="5"/>
        <v>12.094215747352278</v>
      </c>
      <c r="O13" s="43">
        <f t="shared" si="5"/>
        <v>100</v>
      </c>
    </row>
    <row r="14" spans="1:15" ht="43.5" customHeight="1">
      <c r="A14" s="253" t="s">
        <v>29</v>
      </c>
      <c r="B14" s="35" t="s">
        <v>51</v>
      </c>
      <c r="C14" s="25">
        <f aca="true" t="shared" si="6" ref="C14:O14">C5/C4*100</f>
        <v>104.00084080717488</v>
      </c>
      <c r="D14" s="27">
        <f t="shared" si="6"/>
        <v>112.28996991708856</v>
      </c>
      <c r="E14" s="25">
        <f t="shared" si="6"/>
        <v>105.90636114512273</v>
      </c>
      <c r="F14" s="27">
        <f t="shared" si="6"/>
        <v>110.0702625825214</v>
      </c>
      <c r="G14" s="25">
        <f t="shared" si="6"/>
        <v>99.53527279486941</v>
      </c>
      <c r="H14" s="27">
        <f t="shared" si="6"/>
        <v>98.28337488093067</v>
      </c>
      <c r="I14" s="26">
        <f t="shared" si="6"/>
        <v>102.22853724199821</v>
      </c>
      <c r="J14" s="27">
        <f t="shared" si="6"/>
        <v>121.80297319639631</v>
      </c>
      <c r="K14" s="25">
        <f t="shared" si="6"/>
        <v>118.08867071840423</v>
      </c>
      <c r="L14" s="27">
        <f t="shared" si="6"/>
        <v>118.88348313680217</v>
      </c>
      <c r="M14" s="25">
        <f t="shared" si="6"/>
        <v>105.33829688227084</v>
      </c>
      <c r="N14" s="27">
        <f t="shared" si="6"/>
        <v>114.17438491982537</v>
      </c>
      <c r="O14" s="31">
        <f t="shared" si="6"/>
        <v>109.45680052555716</v>
      </c>
    </row>
    <row r="15" spans="1:15" ht="43.5" customHeight="1">
      <c r="A15" s="253"/>
      <c r="B15" s="35" t="s">
        <v>59</v>
      </c>
      <c r="C15" s="25">
        <f aca="true" t="shared" si="7" ref="C15:O15">C6/C5*100</f>
        <v>117.42684542657594</v>
      </c>
      <c r="D15" s="24">
        <f t="shared" si="7"/>
        <v>110.01916710228264</v>
      </c>
      <c r="E15" s="25">
        <f t="shared" si="7"/>
        <v>110.89150701020334</v>
      </c>
      <c r="F15" s="24">
        <f t="shared" si="7"/>
        <v>111.2510365841899</v>
      </c>
      <c r="G15" s="25">
        <f t="shared" si="7"/>
        <v>108.78513399943972</v>
      </c>
      <c r="H15" s="24">
        <f t="shared" si="7"/>
        <v>104.89338887285025</v>
      </c>
      <c r="I15" s="26">
        <f t="shared" si="7"/>
        <v>101.1346825977404</v>
      </c>
      <c r="J15" s="24">
        <f t="shared" si="7"/>
        <v>88.10334514333042</v>
      </c>
      <c r="K15" s="25">
        <f t="shared" si="7"/>
        <v>82.08076275939428</v>
      </c>
      <c r="L15" s="24">
        <f t="shared" si="7"/>
        <v>97.68329055975585</v>
      </c>
      <c r="M15" s="25">
        <f t="shared" si="7"/>
        <v>94.17419115438305</v>
      </c>
      <c r="N15" s="24">
        <f t="shared" si="7"/>
        <v>93.5157059643355</v>
      </c>
      <c r="O15" s="31">
        <f t="shared" si="7"/>
        <v>100.35937539170739</v>
      </c>
    </row>
    <row r="16" spans="1:15" ht="43.5" customHeight="1">
      <c r="A16" s="253"/>
      <c r="B16" s="51" t="s">
        <v>61</v>
      </c>
      <c r="C16" s="25">
        <f>C7/C6*100</f>
        <v>99.75903153626959</v>
      </c>
      <c r="D16" s="24">
        <f aca="true" t="shared" si="8" ref="D16:O16">D7/D6*100</f>
        <v>105.51948051948052</v>
      </c>
      <c r="E16" s="25">
        <f t="shared" si="8"/>
        <v>70.4883578532775</v>
      </c>
      <c r="F16" s="24">
        <f t="shared" si="8"/>
        <v>21.09140707611767</v>
      </c>
      <c r="G16" s="25">
        <f t="shared" si="8"/>
        <v>11.076585005751172</v>
      </c>
      <c r="H16" s="24">
        <f t="shared" si="8"/>
        <v>33.97094383391983</v>
      </c>
      <c r="I16" s="26">
        <f t="shared" si="8"/>
        <v>47.170205584041916</v>
      </c>
      <c r="J16" s="24">
        <f t="shared" si="8"/>
        <v>41.04843974409192</v>
      </c>
      <c r="K16" s="25">
        <f t="shared" si="8"/>
        <v>55.256335537289736</v>
      </c>
      <c r="L16" s="24">
        <f t="shared" si="8"/>
        <v>63.445288645885114</v>
      </c>
      <c r="M16" s="25">
        <f t="shared" si="8"/>
        <v>78.10342239567697</v>
      </c>
      <c r="N16" s="24">
        <f t="shared" si="8"/>
        <v>65.63425492481419</v>
      </c>
      <c r="O16" s="31">
        <f t="shared" si="8"/>
        <v>56.417381031447725</v>
      </c>
    </row>
    <row r="17" spans="1:15" ht="43.5" customHeight="1" thickBot="1">
      <c r="A17" s="254"/>
      <c r="B17" s="227" t="s">
        <v>65</v>
      </c>
      <c r="C17" s="33">
        <f>C8/C7*100</f>
        <v>43.80307881065123</v>
      </c>
      <c r="D17" s="32">
        <f>D8/D7*100</f>
        <v>36.652908067542214</v>
      </c>
      <c r="E17" s="33">
        <f aca="true" t="shared" si="9" ref="E17:O17">E8/E7*100</f>
        <v>89.00079823449312</v>
      </c>
      <c r="F17" s="32">
        <f t="shared" si="9"/>
        <v>260.4175228075943</v>
      </c>
      <c r="G17" s="33">
        <f t="shared" si="9"/>
        <v>392.37445753254804</v>
      </c>
      <c r="H17" s="32">
        <f t="shared" si="9"/>
        <v>142.13541666666666</v>
      </c>
      <c r="I17" s="45">
        <f t="shared" si="9"/>
        <v>135.82089552238804</v>
      </c>
      <c r="J17" s="32">
        <f t="shared" si="9"/>
        <v>144.766054899965</v>
      </c>
      <c r="K17" s="33">
        <f t="shared" si="9"/>
        <v>98.2578650663757</v>
      </c>
      <c r="L17" s="32">
        <f t="shared" si="9"/>
        <v>121.81869054280918</v>
      </c>
      <c r="M17" s="33">
        <f t="shared" si="9"/>
        <v>117.91908903089414</v>
      </c>
      <c r="N17" s="32">
        <f t="shared" si="9"/>
        <v>146.9360426188466</v>
      </c>
      <c r="O17" s="34">
        <f t="shared" si="9"/>
        <v>108.69559555466424</v>
      </c>
    </row>
    <row r="18" spans="2:15" ht="18.75" customHeight="1">
      <c r="B18" s="4" t="s">
        <v>10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3:15" ht="19.5" customHeight="1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15" ht="1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</sheetData>
  <sheetProtection/>
  <mergeCells count="16">
    <mergeCell ref="N2:N3"/>
    <mergeCell ref="O2:O3"/>
    <mergeCell ref="J2:J3"/>
    <mergeCell ref="K2:K3"/>
    <mergeCell ref="L2:L3"/>
    <mergeCell ref="M2:M3"/>
    <mergeCell ref="A14:A17"/>
    <mergeCell ref="I2:I3"/>
    <mergeCell ref="E2:E3"/>
    <mergeCell ref="F2:F3"/>
    <mergeCell ref="A9:A13"/>
    <mergeCell ref="C2:C3"/>
    <mergeCell ref="D2:D3"/>
    <mergeCell ref="G2:G3"/>
    <mergeCell ref="H2:H3"/>
    <mergeCell ref="A4:A8"/>
  </mergeCells>
  <printOptions horizontalCentered="1"/>
  <pageMargins left="0.7874015748031497" right="0.7874015748031497" top="0.984251968503937" bottom="0.7874015748031497" header="0.5118110236220472" footer="0.5118110236220472"/>
  <pageSetup firstPageNumber="8" useFirstPageNumber="1" horizontalDpi="600" verticalDpi="600" orientation="portrait" paperSize="8" r:id="rId2"/>
  <headerFooter alignWithMargins="0">
    <oddFooter>&amp;C－&amp;P－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7"/>
  <sheetViews>
    <sheetView tabSelected="1" zoomScaleSheetLayoutView="85" zoomScalePageLayoutView="0" workbookViewId="0" topLeftCell="A1">
      <selection activeCell="L15" sqref="L15"/>
    </sheetView>
  </sheetViews>
  <sheetFormatPr defaultColWidth="9.00390625" defaultRowHeight="13.5"/>
  <cols>
    <col min="1" max="1" width="5.625" style="1" customWidth="1"/>
    <col min="2" max="2" width="8.625" style="1" customWidth="1"/>
    <col min="3" max="5" width="9.75390625" style="1" bestFit="1" customWidth="1"/>
    <col min="6" max="6" width="9.00390625" style="1" bestFit="1" customWidth="1"/>
    <col min="7" max="8" width="8.75390625" style="1" bestFit="1" customWidth="1"/>
    <col min="9" max="9" width="10.625" style="1" customWidth="1"/>
    <col min="10" max="16384" width="9.00390625" style="1" customWidth="1"/>
  </cols>
  <sheetData>
    <row r="1" ht="19.5" customHeight="1" thickBot="1">
      <c r="A1" s="3" t="s">
        <v>33</v>
      </c>
    </row>
    <row r="2" spans="1:9" ht="30" customHeight="1">
      <c r="A2" s="264" t="s">
        <v>34</v>
      </c>
      <c r="B2" s="19" t="s">
        <v>9</v>
      </c>
      <c r="C2" s="231" t="s">
        <v>26</v>
      </c>
      <c r="D2" s="232"/>
      <c r="E2" s="233"/>
      <c r="F2" s="231" t="s">
        <v>8</v>
      </c>
      <c r="G2" s="232"/>
      <c r="H2" s="233"/>
      <c r="I2" s="244" t="s">
        <v>27</v>
      </c>
    </row>
    <row r="3" spans="1:9" ht="20.25" customHeight="1">
      <c r="A3" s="265"/>
      <c r="B3" s="17" t="s">
        <v>28</v>
      </c>
      <c r="C3" s="236" t="s">
        <v>11</v>
      </c>
      <c r="D3" s="236" t="s">
        <v>12</v>
      </c>
      <c r="E3" s="236" t="s">
        <v>7</v>
      </c>
      <c r="F3" s="240" t="s">
        <v>11</v>
      </c>
      <c r="G3" s="236" t="s">
        <v>12</v>
      </c>
      <c r="H3" s="262" t="s">
        <v>30</v>
      </c>
      <c r="I3" s="257"/>
    </row>
    <row r="4" spans="1:9" ht="15" customHeight="1">
      <c r="A4" s="266"/>
      <c r="B4" s="18" t="s">
        <v>0</v>
      </c>
      <c r="C4" s="237"/>
      <c r="D4" s="237"/>
      <c r="E4" s="237"/>
      <c r="F4" s="235"/>
      <c r="G4" s="237"/>
      <c r="H4" s="263"/>
      <c r="I4" s="258"/>
    </row>
    <row r="5" spans="1:9" ht="18" customHeight="1">
      <c r="A5" s="259" t="s">
        <v>48</v>
      </c>
      <c r="B5" s="77">
        <v>29</v>
      </c>
      <c r="C5" s="64">
        <v>1780</v>
      </c>
      <c r="D5" s="78">
        <v>97712</v>
      </c>
      <c r="E5" s="36">
        <f aca="true" t="shared" si="0" ref="E5:E38">SUM(C5:D5)</f>
        <v>99492</v>
      </c>
      <c r="F5" s="60">
        <f aca="true" t="shared" si="1" ref="F5:F14">C5/$E5*100</f>
        <v>1.7890885699352714</v>
      </c>
      <c r="G5" s="68">
        <f aca="true" t="shared" si="2" ref="G5:G16">D5/$E5*100</f>
        <v>98.21091143006473</v>
      </c>
      <c r="H5" s="60">
        <f aca="true" t="shared" si="3" ref="H5:H23">SUM(F5:G5)</f>
        <v>100</v>
      </c>
      <c r="I5" s="37">
        <f>E5/E35*100</f>
        <v>16.059192972771427</v>
      </c>
    </row>
    <row r="6" spans="1:9" ht="18" customHeight="1">
      <c r="A6" s="260"/>
      <c r="B6" s="77">
        <v>30</v>
      </c>
      <c r="C6" s="64">
        <v>1733</v>
      </c>
      <c r="D6" s="78">
        <v>101402</v>
      </c>
      <c r="E6" s="36">
        <f t="shared" si="0"/>
        <v>103135</v>
      </c>
      <c r="F6" s="60">
        <f t="shared" si="1"/>
        <v>1.680321908178601</v>
      </c>
      <c r="G6" s="68">
        <f t="shared" si="2"/>
        <v>98.31967809182139</v>
      </c>
      <c r="H6" s="60">
        <f t="shared" si="3"/>
        <v>99.99999999999999</v>
      </c>
      <c r="I6" s="37">
        <f>E6/E36*100</f>
        <v>15.208937637973163</v>
      </c>
    </row>
    <row r="7" spans="1:9" ht="18" customHeight="1">
      <c r="A7" s="260"/>
      <c r="B7" s="77" t="s">
        <v>58</v>
      </c>
      <c r="C7" s="64">
        <v>2626</v>
      </c>
      <c r="D7" s="78">
        <v>98136</v>
      </c>
      <c r="E7" s="36">
        <f t="shared" si="0"/>
        <v>100762</v>
      </c>
      <c r="F7" s="60">
        <f t="shared" si="1"/>
        <v>2.606141204025327</v>
      </c>
      <c r="G7" s="68">
        <f t="shared" si="2"/>
        <v>97.39385879597468</v>
      </c>
      <c r="H7" s="60">
        <f t="shared" si="3"/>
        <v>100</v>
      </c>
      <c r="I7" s="37">
        <f>E7/E37*100</f>
        <v>14.805791717972605</v>
      </c>
    </row>
    <row r="8" spans="1:9" ht="18" customHeight="1">
      <c r="A8" s="260"/>
      <c r="B8" s="222">
        <v>2</v>
      </c>
      <c r="C8" s="66">
        <v>0</v>
      </c>
      <c r="D8" s="67">
        <v>53398</v>
      </c>
      <c r="E8" s="178">
        <f t="shared" si="0"/>
        <v>53398</v>
      </c>
      <c r="F8" s="179">
        <f t="shared" si="1"/>
        <v>0</v>
      </c>
      <c r="G8" s="180">
        <f t="shared" si="2"/>
        <v>100</v>
      </c>
      <c r="H8" s="179">
        <f t="shared" si="3"/>
        <v>100</v>
      </c>
      <c r="I8" s="181">
        <f>E8/E38*100</f>
        <v>13.907431378319743</v>
      </c>
    </row>
    <row r="9" spans="1:9" ht="18" customHeight="1">
      <c r="A9" s="261"/>
      <c r="B9" s="217">
        <v>3</v>
      </c>
      <c r="C9" s="67">
        <v>0</v>
      </c>
      <c r="D9" s="67">
        <v>57540</v>
      </c>
      <c r="E9" s="178">
        <f t="shared" si="0"/>
        <v>57540</v>
      </c>
      <c r="F9" s="179">
        <f t="shared" si="1"/>
        <v>0</v>
      </c>
      <c r="G9" s="180">
        <f t="shared" si="2"/>
        <v>100</v>
      </c>
      <c r="H9" s="179">
        <f t="shared" si="3"/>
        <v>100</v>
      </c>
      <c r="I9" s="181">
        <f>E9/E39*100</f>
        <v>13.787319691378732</v>
      </c>
    </row>
    <row r="10" spans="1:9" ht="18" customHeight="1">
      <c r="A10" s="259" t="s">
        <v>49</v>
      </c>
      <c r="B10" s="75">
        <v>29</v>
      </c>
      <c r="C10" s="78">
        <v>2409</v>
      </c>
      <c r="D10" s="64">
        <v>75804</v>
      </c>
      <c r="E10" s="65">
        <f t="shared" si="0"/>
        <v>78213</v>
      </c>
      <c r="F10" s="68">
        <f t="shared" si="1"/>
        <v>3.0800506309692763</v>
      </c>
      <c r="G10" s="72">
        <f t="shared" si="2"/>
        <v>96.91994936903072</v>
      </c>
      <c r="H10" s="68">
        <f t="shared" si="3"/>
        <v>100</v>
      </c>
      <c r="I10" s="23">
        <f>E10/E35*100</f>
        <v>12.62450910605246</v>
      </c>
    </row>
    <row r="11" spans="1:9" ht="18" customHeight="1">
      <c r="A11" s="260"/>
      <c r="B11" s="75">
        <v>30</v>
      </c>
      <c r="C11" s="78">
        <v>1305</v>
      </c>
      <c r="D11" s="64">
        <v>83064</v>
      </c>
      <c r="E11" s="78">
        <f t="shared" si="0"/>
        <v>84369</v>
      </c>
      <c r="F11" s="68">
        <f t="shared" si="1"/>
        <v>1.5467766596735768</v>
      </c>
      <c r="G11" s="194">
        <f t="shared" si="2"/>
        <v>98.45322334032642</v>
      </c>
      <c r="H11" s="68">
        <f t="shared" si="3"/>
        <v>100</v>
      </c>
      <c r="I11" s="23">
        <f>E11/E36*100</f>
        <v>12.441584908887942</v>
      </c>
    </row>
    <row r="12" spans="1:9" ht="18" customHeight="1">
      <c r="A12" s="260"/>
      <c r="B12" s="75" t="s">
        <v>58</v>
      </c>
      <c r="C12" s="78">
        <v>1702</v>
      </c>
      <c r="D12" s="64">
        <v>66312</v>
      </c>
      <c r="E12" s="78">
        <f t="shared" si="0"/>
        <v>68014</v>
      </c>
      <c r="F12" s="68">
        <f t="shared" si="1"/>
        <v>2.502425971123592</v>
      </c>
      <c r="G12" s="194">
        <f t="shared" si="2"/>
        <v>97.49757402887641</v>
      </c>
      <c r="H12" s="68">
        <f t="shared" si="3"/>
        <v>100</v>
      </c>
      <c r="I12" s="23">
        <f>E12/E37*100</f>
        <v>9.993857981244803</v>
      </c>
    </row>
    <row r="13" spans="1:9" ht="18" customHeight="1">
      <c r="A13" s="260"/>
      <c r="B13" s="220">
        <v>2</v>
      </c>
      <c r="C13" s="67">
        <v>0</v>
      </c>
      <c r="D13" s="66">
        <v>49491</v>
      </c>
      <c r="E13" s="67">
        <f t="shared" si="0"/>
        <v>49491</v>
      </c>
      <c r="F13" s="180">
        <f t="shared" si="1"/>
        <v>0</v>
      </c>
      <c r="G13" s="182">
        <f t="shared" si="2"/>
        <v>100</v>
      </c>
      <c r="H13" s="180">
        <f t="shared" si="3"/>
        <v>100</v>
      </c>
      <c r="I13" s="183">
        <f>E13/E38*100</f>
        <v>12.889858915023453</v>
      </c>
    </row>
    <row r="14" spans="1:9" ht="18" customHeight="1">
      <c r="A14" s="261"/>
      <c r="B14" s="220">
        <v>3</v>
      </c>
      <c r="C14" s="70">
        <v>0</v>
      </c>
      <c r="D14" s="69">
        <v>48834</v>
      </c>
      <c r="E14" s="70">
        <f t="shared" si="0"/>
        <v>48834</v>
      </c>
      <c r="F14" s="71">
        <f t="shared" si="1"/>
        <v>0</v>
      </c>
      <c r="G14" s="73">
        <f t="shared" si="2"/>
        <v>100</v>
      </c>
      <c r="H14" s="71">
        <f t="shared" si="3"/>
        <v>100</v>
      </c>
      <c r="I14" s="49">
        <f>E14/E39*100</f>
        <v>11.701250778741553</v>
      </c>
    </row>
    <row r="15" spans="1:9" ht="18" customHeight="1">
      <c r="A15" s="267" t="s">
        <v>35</v>
      </c>
      <c r="B15" s="75">
        <v>29</v>
      </c>
      <c r="C15" s="195">
        <v>841</v>
      </c>
      <c r="D15" s="186">
        <v>20897</v>
      </c>
      <c r="E15" s="196">
        <f t="shared" si="0"/>
        <v>21738</v>
      </c>
      <c r="F15" s="209">
        <f>C15/$E15*100</f>
        <v>3.8688011776612385</v>
      </c>
      <c r="G15" s="194">
        <f t="shared" si="2"/>
        <v>96.13119882233876</v>
      </c>
      <c r="H15" s="68">
        <f t="shared" si="3"/>
        <v>100</v>
      </c>
      <c r="I15" s="88">
        <f>E15/E35*100</f>
        <v>3.508771929824561</v>
      </c>
    </row>
    <row r="16" spans="1:9" ht="18" customHeight="1">
      <c r="A16" s="253"/>
      <c r="B16" s="75">
        <v>30</v>
      </c>
      <c r="C16" s="195">
        <v>1338</v>
      </c>
      <c r="D16" s="186">
        <v>20951</v>
      </c>
      <c r="E16" s="196">
        <f t="shared" si="0"/>
        <v>22289</v>
      </c>
      <c r="F16" s="209">
        <f>C16/$E16*100</f>
        <v>6.0029611018888245</v>
      </c>
      <c r="G16" s="194">
        <f t="shared" si="2"/>
        <v>93.99703889811117</v>
      </c>
      <c r="H16" s="68">
        <f t="shared" si="3"/>
        <v>100</v>
      </c>
      <c r="I16" s="88">
        <f>E16/E36*100</f>
        <v>3.286876530884606</v>
      </c>
    </row>
    <row r="17" spans="1:9" ht="18" customHeight="1">
      <c r="A17" s="253"/>
      <c r="B17" s="75" t="s">
        <v>58</v>
      </c>
      <c r="C17" s="195">
        <v>609</v>
      </c>
      <c r="D17" s="186">
        <v>20641</v>
      </c>
      <c r="E17" s="196">
        <f t="shared" si="0"/>
        <v>21250</v>
      </c>
      <c r="F17" s="209">
        <f>C17/$E17*100</f>
        <v>2.8658823529411763</v>
      </c>
      <c r="G17" s="194">
        <f>D17/$E17*100</f>
        <v>97.13411764705883</v>
      </c>
      <c r="H17" s="68">
        <f t="shared" si="3"/>
        <v>100</v>
      </c>
      <c r="I17" s="88">
        <f>E17/E37*100</f>
        <v>3.122437764305173</v>
      </c>
    </row>
    <row r="18" spans="1:9" ht="18" customHeight="1">
      <c r="A18" s="253"/>
      <c r="B18" s="220">
        <v>2</v>
      </c>
      <c r="C18" s="199">
        <v>0</v>
      </c>
      <c r="D18" s="149">
        <v>13011</v>
      </c>
      <c r="E18" s="184">
        <f t="shared" si="0"/>
        <v>13011</v>
      </c>
      <c r="F18" s="209">
        <f aca="true" t="shared" si="4" ref="F18:F23">C18/$E18*100</f>
        <v>0</v>
      </c>
      <c r="G18" s="182">
        <f>D18/$E18*100</f>
        <v>100</v>
      </c>
      <c r="H18" s="180">
        <f t="shared" si="3"/>
        <v>100</v>
      </c>
      <c r="I18" s="185">
        <f>E18/E38*100</f>
        <v>3.3886960122723355</v>
      </c>
    </row>
    <row r="19" spans="1:9" ht="18" customHeight="1">
      <c r="A19" s="229"/>
      <c r="B19" s="220">
        <v>3</v>
      </c>
      <c r="C19" s="219">
        <v>0</v>
      </c>
      <c r="D19" s="85">
        <v>15172</v>
      </c>
      <c r="E19" s="86">
        <f t="shared" si="0"/>
        <v>15172</v>
      </c>
      <c r="F19" s="71">
        <f t="shared" si="4"/>
        <v>0</v>
      </c>
      <c r="G19" s="73">
        <f>D19/$E19*100</f>
        <v>100</v>
      </c>
      <c r="H19" s="71">
        <f t="shared" si="3"/>
        <v>100</v>
      </c>
      <c r="I19" s="87">
        <f>E19/E39*100</f>
        <v>3.6354051852206832</v>
      </c>
    </row>
    <row r="20" spans="1:9" ht="18" customHeight="1">
      <c r="A20" s="267" t="s">
        <v>25</v>
      </c>
      <c r="B20" s="75">
        <v>29</v>
      </c>
      <c r="C20" s="78">
        <v>79261</v>
      </c>
      <c r="D20" s="64">
        <v>267976</v>
      </c>
      <c r="E20" s="65">
        <f t="shared" si="0"/>
        <v>347237</v>
      </c>
      <c r="F20" s="68">
        <f t="shared" si="4"/>
        <v>22.826196517076234</v>
      </c>
      <c r="G20" s="72">
        <f aca="true" t="shared" si="5" ref="G20:G33">D20/$E20*100</f>
        <v>77.17380348292376</v>
      </c>
      <c r="H20" s="68">
        <f t="shared" si="3"/>
        <v>100</v>
      </c>
      <c r="I20" s="88">
        <f>E20/E35*100</f>
        <v>56.04818468104201</v>
      </c>
    </row>
    <row r="21" spans="1:9" ht="18" customHeight="1">
      <c r="A21" s="253"/>
      <c r="B21" s="75">
        <v>30</v>
      </c>
      <c r="C21" s="78">
        <v>72659</v>
      </c>
      <c r="D21" s="64">
        <v>304069</v>
      </c>
      <c r="E21" s="78">
        <f t="shared" si="0"/>
        <v>376728</v>
      </c>
      <c r="F21" s="68">
        <f t="shared" si="4"/>
        <v>19.28685948482725</v>
      </c>
      <c r="G21" s="194">
        <f t="shared" si="5"/>
        <v>80.71314051517275</v>
      </c>
      <c r="H21" s="68">
        <f t="shared" si="3"/>
        <v>100</v>
      </c>
      <c r="I21" s="88">
        <f>E21/E36*100</f>
        <v>55.554687142855045</v>
      </c>
    </row>
    <row r="22" spans="1:9" ht="18" customHeight="1">
      <c r="A22" s="253"/>
      <c r="B22" s="75" t="s">
        <v>58</v>
      </c>
      <c r="C22" s="78">
        <v>65430</v>
      </c>
      <c r="D22" s="64">
        <v>332707</v>
      </c>
      <c r="E22" s="78">
        <f t="shared" si="0"/>
        <v>398137</v>
      </c>
      <c r="F22" s="68">
        <f t="shared" si="4"/>
        <v>16.434041548512194</v>
      </c>
      <c r="G22" s="194">
        <f t="shared" si="5"/>
        <v>83.56595845148782</v>
      </c>
      <c r="H22" s="68">
        <f t="shared" si="3"/>
        <v>100.00000000000001</v>
      </c>
      <c r="I22" s="88">
        <f>E22/E37*100</f>
        <v>58.50155313727853</v>
      </c>
    </row>
    <row r="23" spans="1:9" ht="18" customHeight="1">
      <c r="A23" s="253"/>
      <c r="B23" s="220">
        <v>2</v>
      </c>
      <c r="C23" s="67">
        <v>34604</v>
      </c>
      <c r="D23" s="66">
        <v>194080</v>
      </c>
      <c r="E23" s="67">
        <f t="shared" si="0"/>
        <v>228684</v>
      </c>
      <c r="F23" s="180">
        <f t="shared" si="4"/>
        <v>15.131797589687078</v>
      </c>
      <c r="G23" s="182">
        <f t="shared" si="5"/>
        <v>84.86820241031292</v>
      </c>
      <c r="H23" s="180">
        <f t="shared" si="3"/>
        <v>100</v>
      </c>
      <c r="I23" s="185">
        <f>E23/E38*100</f>
        <v>59.560414946621066</v>
      </c>
    </row>
    <row r="24" spans="1:9" ht="18" customHeight="1">
      <c r="A24" s="229"/>
      <c r="B24" s="220">
        <v>3</v>
      </c>
      <c r="C24" s="70">
        <v>37165</v>
      </c>
      <c r="D24" s="69">
        <v>220605</v>
      </c>
      <c r="E24" s="70">
        <f t="shared" si="0"/>
        <v>257770</v>
      </c>
      <c r="F24" s="71">
        <f aca="true" t="shared" si="6" ref="F24:F39">C24/$E24*100</f>
        <v>14.417891919152733</v>
      </c>
      <c r="G24" s="73">
        <f t="shared" si="5"/>
        <v>85.58210808084726</v>
      </c>
      <c r="H24" s="71">
        <f aca="true" t="shared" si="7" ref="H24:H39">SUM(F24:G24)</f>
        <v>100</v>
      </c>
      <c r="I24" s="87">
        <f>E24/E39*100</f>
        <v>61.764987779747926</v>
      </c>
    </row>
    <row r="25" spans="1:9" ht="18" customHeight="1">
      <c r="A25" s="268" t="s">
        <v>24</v>
      </c>
      <c r="B25" s="75">
        <v>29</v>
      </c>
      <c r="C25" s="78">
        <v>42191</v>
      </c>
      <c r="D25" s="65">
        <v>28307</v>
      </c>
      <c r="E25" s="64">
        <f t="shared" si="0"/>
        <v>70498</v>
      </c>
      <c r="F25" s="72">
        <f t="shared" si="6"/>
        <v>59.84708786064853</v>
      </c>
      <c r="G25" s="68">
        <f t="shared" si="5"/>
        <v>40.15291213935147</v>
      </c>
      <c r="H25" s="72">
        <f>SUM(F25:G25)</f>
        <v>100</v>
      </c>
      <c r="I25" s="89">
        <f>E25/E35*100</f>
        <v>11.379216280650102</v>
      </c>
    </row>
    <row r="26" spans="1:9" ht="18" customHeight="1">
      <c r="A26" s="269"/>
      <c r="B26" s="75">
        <v>30</v>
      </c>
      <c r="C26" s="78">
        <v>36170</v>
      </c>
      <c r="D26" s="65">
        <v>34048</v>
      </c>
      <c r="E26" s="64">
        <f t="shared" si="0"/>
        <v>70218</v>
      </c>
      <c r="F26" s="72">
        <f t="shared" si="6"/>
        <v>51.5110085733003</v>
      </c>
      <c r="G26" s="68">
        <f t="shared" si="5"/>
        <v>48.488991426699705</v>
      </c>
      <c r="H26" s="72">
        <f>SUM(F26:G26)</f>
        <v>100</v>
      </c>
      <c r="I26" s="89">
        <f>E26/E36*100</f>
        <v>10.35478918953992</v>
      </c>
    </row>
    <row r="27" spans="1:9" ht="18" customHeight="1">
      <c r="A27" s="269"/>
      <c r="B27" s="75" t="s">
        <v>58</v>
      </c>
      <c r="C27" s="78">
        <v>35065</v>
      </c>
      <c r="D27" s="78">
        <v>41330</v>
      </c>
      <c r="E27" s="64">
        <f t="shared" si="0"/>
        <v>76395</v>
      </c>
      <c r="F27" s="72">
        <f t="shared" si="6"/>
        <v>45.89960075921199</v>
      </c>
      <c r="G27" s="68">
        <f t="shared" si="5"/>
        <v>54.10039924078801</v>
      </c>
      <c r="H27" s="72">
        <f>SUM(F27:G27)</f>
        <v>100</v>
      </c>
      <c r="I27" s="89">
        <f>E27/E37*100</f>
        <v>11.225347435486762</v>
      </c>
    </row>
    <row r="28" spans="1:9" ht="18" customHeight="1">
      <c r="A28" s="269"/>
      <c r="B28" s="220">
        <v>2</v>
      </c>
      <c r="C28" s="67">
        <v>16566</v>
      </c>
      <c r="D28" s="79">
        <v>21936</v>
      </c>
      <c r="E28" s="66">
        <f t="shared" si="0"/>
        <v>38502</v>
      </c>
      <c r="F28" s="187">
        <f>C28/$E28*100</f>
        <v>43.02633629421848</v>
      </c>
      <c r="G28" s="180">
        <f t="shared" si="5"/>
        <v>56.97366370578152</v>
      </c>
      <c r="H28" s="187">
        <f>SUM(F28:G28)</f>
        <v>100</v>
      </c>
      <c r="I28" s="188">
        <f>E28/E38*100</f>
        <v>10.02778985969637</v>
      </c>
    </row>
    <row r="29" spans="1:9" ht="18" customHeight="1">
      <c r="A29" s="270"/>
      <c r="B29" s="220">
        <v>3</v>
      </c>
      <c r="C29" s="70">
        <v>13887</v>
      </c>
      <c r="D29" s="80">
        <v>23599</v>
      </c>
      <c r="E29" s="69">
        <f t="shared" si="0"/>
        <v>37486</v>
      </c>
      <c r="F29" s="90">
        <f t="shared" si="6"/>
        <v>37.045830443365524</v>
      </c>
      <c r="G29" s="71">
        <f t="shared" si="5"/>
        <v>62.954169556634476</v>
      </c>
      <c r="H29" s="90">
        <f t="shared" si="7"/>
        <v>100</v>
      </c>
      <c r="I29" s="91">
        <f>E29/E39*100</f>
        <v>8.982124886183927</v>
      </c>
    </row>
    <row r="30" spans="1:9" ht="18" customHeight="1">
      <c r="A30" s="267" t="s">
        <v>23</v>
      </c>
      <c r="B30" s="75">
        <v>29</v>
      </c>
      <c r="C30" s="78">
        <v>1168</v>
      </c>
      <c r="D30" s="64">
        <v>1187</v>
      </c>
      <c r="E30" s="65">
        <f t="shared" si="0"/>
        <v>2355</v>
      </c>
      <c r="F30" s="68">
        <f t="shared" si="6"/>
        <v>49.596602972399154</v>
      </c>
      <c r="G30" s="72">
        <f t="shared" si="5"/>
        <v>50.403397027600846</v>
      </c>
      <c r="H30" s="68">
        <f>SUM(F30:G30)</f>
        <v>100</v>
      </c>
      <c r="I30" s="92">
        <f>E30/E35*100</f>
        <v>0.380125029659437</v>
      </c>
    </row>
    <row r="31" spans="1:9" ht="18" customHeight="1">
      <c r="A31" s="253"/>
      <c r="B31" s="75">
        <v>30</v>
      </c>
      <c r="C31" s="78">
        <v>19276</v>
      </c>
      <c r="D31" s="64">
        <v>2106</v>
      </c>
      <c r="E31" s="78">
        <f t="shared" si="0"/>
        <v>21382</v>
      </c>
      <c r="F31" s="68">
        <f t="shared" si="6"/>
        <v>90.15059395753437</v>
      </c>
      <c r="G31" s="194">
        <f t="shared" si="5"/>
        <v>9.849406042465624</v>
      </c>
      <c r="H31" s="68">
        <f>SUM(F31:G31)</f>
        <v>100</v>
      </c>
      <c r="I31" s="92">
        <f>E31/E36*100</f>
        <v>3.1531245898593316</v>
      </c>
    </row>
    <row r="32" spans="1:9" ht="18" customHeight="1">
      <c r="A32" s="253"/>
      <c r="B32" s="75" t="s">
        <v>58</v>
      </c>
      <c r="C32" s="78">
        <v>14607</v>
      </c>
      <c r="D32" s="64">
        <v>1393</v>
      </c>
      <c r="E32" s="78">
        <f t="shared" si="0"/>
        <v>16000</v>
      </c>
      <c r="F32" s="68">
        <f t="shared" si="6"/>
        <v>91.29374999999999</v>
      </c>
      <c r="G32" s="194">
        <f t="shared" si="5"/>
        <v>8.70625</v>
      </c>
      <c r="H32" s="68">
        <f>SUM(F32:G32)</f>
        <v>99.99999999999999</v>
      </c>
      <c r="I32" s="92">
        <f>E32/E37*100</f>
        <v>2.3510119637121303</v>
      </c>
    </row>
    <row r="33" spans="1:9" ht="18" customHeight="1">
      <c r="A33" s="253"/>
      <c r="B33" s="220">
        <v>2</v>
      </c>
      <c r="C33" s="67">
        <v>0</v>
      </c>
      <c r="D33" s="66">
        <v>867</v>
      </c>
      <c r="E33" s="67">
        <f t="shared" si="0"/>
        <v>867</v>
      </c>
      <c r="F33" s="180">
        <f>C33/$E33*100</f>
        <v>0</v>
      </c>
      <c r="G33" s="182">
        <f t="shared" si="5"/>
        <v>100</v>
      </c>
      <c r="H33" s="180">
        <f>SUM(F33:G33)</f>
        <v>100</v>
      </c>
      <c r="I33" s="189">
        <f>E33/E38*100</f>
        <v>0.22580888806702903</v>
      </c>
    </row>
    <row r="34" spans="1:9" ht="18" customHeight="1">
      <c r="A34" s="229"/>
      <c r="B34" s="220">
        <v>3</v>
      </c>
      <c r="C34" s="70">
        <v>0</v>
      </c>
      <c r="D34" s="69">
        <v>538</v>
      </c>
      <c r="E34" s="70">
        <f t="shared" si="0"/>
        <v>538</v>
      </c>
      <c r="F34" s="71">
        <f t="shared" si="6"/>
        <v>0</v>
      </c>
      <c r="G34" s="73">
        <f aca="true" t="shared" si="8" ref="G34:G39">D34/$E34*100</f>
        <v>100</v>
      </c>
      <c r="H34" s="71">
        <f t="shared" si="7"/>
        <v>100</v>
      </c>
      <c r="I34" s="93">
        <f>E34/E39*100</f>
        <v>0.1289116787271769</v>
      </c>
    </row>
    <row r="35" spans="1:9" ht="18" customHeight="1">
      <c r="A35" s="267" t="s">
        <v>22</v>
      </c>
      <c r="B35" s="75">
        <v>29</v>
      </c>
      <c r="C35" s="48">
        <f>C5+C10+C20+C25+C30+C15</f>
        <v>127650</v>
      </c>
      <c r="D35" s="47">
        <f>D5+D10+D15+D20+D25+D30</f>
        <v>491883</v>
      </c>
      <c r="E35" s="48">
        <f t="shared" si="0"/>
        <v>619533</v>
      </c>
      <c r="F35" s="61">
        <f t="shared" si="6"/>
        <v>20.604229314661204</v>
      </c>
      <c r="G35" s="63">
        <f t="shared" si="8"/>
        <v>79.39577068533879</v>
      </c>
      <c r="H35" s="61">
        <f t="shared" si="7"/>
        <v>100</v>
      </c>
      <c r="I35" s="88">
        <f>I5+I10+I15+I20+I25+I30</f>
        <v>100</v>
      </c>
    </row>
    <row r="36" spans="1:9" ht="18" customHeight="1">
      <c r="A36" s="253"/>
      <c r="B36" s="75">
        <v>30</v>
      </c>
      <c r="C36" s="48">
        <f>C6+C11+C16+C21+C26+C31</f>
        <v>132481</v>
      </c>
      <c r="D36" s="36">
        <f>D6+D11+D16+D21+D26+D31</f>
        <v>545640</v>
      </c>
      <c r="E36" s="48">
        <f t="shared" si="0"/>
        <v>678121</v>
      </c>
      <c r="F36" s="62">
        <f t="shared" si="6"/>
        <v>19.536483901840526</v>
      </c>
      <c r="G36" s="63">
        <f t="shared" si="8"/>
        <v>80.46351609815947</v>
      </c>
      <c r="H36" s="62">
        <f t="shared" si="7"/>
        <v>100</v>
      </c>
      <c r="I36" s="88">
        <f>I6+I11+I16+I21+I26+I31</f>
        <v>100</v>
      </c>
    </row>
    <row r="37" spans="1:9" ht="18" customHeight="1">
      <c r="A37" s="253"/>
      <c r="B37" s="75" t="s">
        <v>58</v>
      </c>
      <c r="C37" s="48">
        <f>C7+C12+C17+C22+C27+C32</f>
        <v>120039</v>
      </c>
      <c r="D37" s="36">
        <f>D7+D12+D17+D22+D27+D32</f>
        <v>560519</v>
      </c>
      <c r="E37" s="48">
        <f t="shared" si="0"/>
        <v>680558</v>
      </c>
      <c r="F37" s="62">
        <f>C37/$E37*100</f>
        <v>17.638320319502526</v>
      </c>
      <c r="G37" s="63">
        <f t="shared" si="8"/>
        <v>82.36167968049747</v>
      </c>
      <c r="H37" s="62">
        <f t="shared" si="7"/>
        <v>100</v>
      </c>
      <c r="I37" s="88">
        <f>I7+I12+I17+I22+I27+I32</f>
        <v>100</v>
      </c>
    </row>
    <row r="38" spans="1:9" ht="18" customHeight="1">
      <c r="A38" s="253"/>
      <c r="B38" s="76">
        <v>2</v>
      </c>
      <c r="C38" s="48">
        <f>C8+C13+C23+C28+C18+C33</f>
        <v>51170</v>
      </c>
      <c r="D38" s="82">
        <f>D8+D13+D18+D23+D28+D33</f>
        <v>332783</v>
      </c>
      <c r="E38" s="81">
        <f t="shared" si="0"/>
        <v>383953</v>
      </c>
      <c r="F38" s="62">
        <f t="shared" si="6"/>
        <v>13.327152021210932</v>
      </c>
      <c r="G38" s="60">
        <f t="shared" si="8"/>
        <v>86.67284797878906</v>
      </c>
      <c r="H38" s="62">
        <f t="shared" si="7"/>
        <v>100</v>
      </c>
      <c r="I38" s="88">
        <f>I8+I13+I18+I23+I28+I33</f>
        <v>100</v>
      </c>
    </row>
    <row r="39" spans="1:9" ht="18" customHeight="1" thickBot="1">
      <c r="A39" s="254"/>
      <c r="B39" s="218">
        <v>3</v>
      </c>
      <c r="C39" s="84">
        <f>C9+C14+C24+C29+C34+C19</f>
        <v>51052</v>
      </c>
      <c r="D39" s="84">
        <f>D9+D14+D24+D29+D34+D19</f>
        <v>366288</v>
      </c>
      <c r="E39" s="83">
        <f>E9+E14+E24+E29+E34+E19</f>
        <v>417340</v>
      </c>
      <c r="F39" s="94">
        <f t="shared" si="6"/>
        <v>12.232711937508986</v>
      </c>
      <c r="G39" s="95">
        <f t="shared" si="8"/>
        <v>87.767288062491</v>
      </c>
      <c r="H39" s="94">
        <f t="shared" si="7"/>
        <v>99.99999999999999</v>
      </c>
      <c r="I39" s="96">
        <f>I9+I14+I24+I29+I34+I19</f>
        <v>99.99999999999999</v>
      </c>
    </row>
    <row r="40" spans="2:9" ht="18" customHeight="1">
      <c r="B40" s="4" t="s">
        <v>10</v>
      </c>
      <c r="C40" s="7"/>
      <c r="D40" s="7"/>
      <c r="E40" s="7"/>
      <c r="F40" s="7"/>
      <c r="G40" s="7"/>
      <c r="H40" s="7"/>
      <c r="I40" s="7"/>
    </row>
    <row r="41" spans="2:9" ht="15">
      <c r="B41" s="214" t="s">
        <v>54</v>
      </c>
      <c r="C41" s="6"/>
      <c r="D41" s="6"/>
      <c r="E41" s="6"/>
      <c r="F41" s="6"/>
      <c r="G41" s="6"/>
      <c r="H41" s="6"/>
      <c r="I41" s="6"/>
    </row>
    <row r="42" spans="3:9" ht="15">
      <c r="C42" s="6"/>
      <c r="D42" s="6"/>
      <c r="E42" s="6"/>
      <c r="F42" s="6"/>
      <c r="G42" s="6"/>
      <c r="H42" s="6"/>
      <c r="I42" s="6"/>
    </row>
    <row r="43" spans="3:9" ht="15">
      <c r="C43" s="6"/>
      <c r="D43" s="6"/>
      <c r="E43" s="6"/>
      <c r="F43" s="6"/>
      <c r="G43" s="6"/>
      <c r="H43" s="6"/>
      <c r="I43" s="6"/>
    </row>
    <row r="44" spans="3:9" ht="15" customHeight="1">
      <c r="C44" s="6"/>
      <c r="D44" s="6"/>
      <c r="E44" s="6"/>
      <c r="F44" s="6"/>
      <c r="G44" s="6"/>
      <c r="H44" s="6"/>
      <c r="I44" s="6"/>
    </row>
    <row r="45" spans="3:9" ht="15">
      <c r="C45" s="6"/>
      <c r="D45" s="6"/>
      <c r="E45" s="6"/>
      <c r="F45" s="6"/>
      <c r="G45" s="6"/>
      <c r="H45" s="6"/>
      <c r="I45" s="6"/>
    </row>
    <row r="46" spans="3:9" ht="15">
      <c r="C46" s="6"/>
      <c r="D46" s="6"/>
      <c r="E46" s="6"/>
      <c r="F46" s="6"/>
      <c r="G46" s="6"/>
      <c r="H46" s="6"/>
      <c r="I46" s="6"/>
    </row>
    <row r="47" spans="3:9" ht="15">
      <c r="C47" s="6"/>
      <c r="D47" s="6"/>
      <c r="E47" s="6"/>
      <c r="F47" s="6"/>
      <c r="G47" s="6"/>
      <c r="H47" s="6"/>
      <c r="I47" s="6"/>
    </row>
    <row r="48" spans="3:9" ht="15">
      <c r="C48" s="6"/>
      <c r="D48" s="6"/>
      <c r="E48" s="6"/>
      <c r="F48" s="6"/>
      <c r="G48" s="6"/>
      <c r="H48" s="6"/>
      <c r="I48" s="6"/>
    </row>
    <row r="49" spans="3:9" ht="15">
      <c r="C49" s="6"/>
      <c r="D49" s="6"/>
      <c r="E49" s="6"/>
      <c r="F49" s="6"/>
      <c r="G49" s="6"/>
      <c r="H49" s="6"/>
      <c r="I49" s="6"/>
    </row>
    <row r="50" spans="3:9" ht="15">
      <c r="C50" s="6"/>
      <c r="D50" s="6"/>
      <c r="E50" s="6"/>
      <c r="F50" s="6"/>
      <c r="G50" s="6"/>
      <c r="H50" s="6"/>
      <c r="I50" s="6"/>
    </row>
    <row r="51" spans="3:9" ht="15">
      <c r="C51" s="6"/>
      <c r="D51" s="6"/>
      <c r="E51" s="6"/>
      <c r="F51" s="6"/>
      <c r="G51" s="6"/>
      <c r="H51" s="6"/>
      <c r="I51" s="6"/>
    </row>
    <row r="52" spans="3:9" ht="15">
      <c r="C52" s="6"/>
      <c r="D52" s="6"/>
      <c r="E52" s="6"/>
      <c r="F52" s="6"/>
      <c r="G52" s="6"/>
      <c r="H52" s="6"/>
      <c r="I52" s="6"/>
    </row>
    <row r="53" spans="3:9" ht="15">
      <c r="C53" s="6"/>
      <c r="D53" s="6"/>
      <c r="E53" s="6"/>
      <c r="F53" s="6"/>
      <c r="G53" s="6"/>
      <c r="H53" s="6"/>
      <c r="I53" s="6"/>
    </row>
    <row r="54" spans="3:9" ht="15" customHeight="1">
      <c r="C54" s="6"/>
      <c r="D54" s="6"/>
      <c r="E54" s="6"/>
      <c r="F54" s="6"/>
      <c r="G54" s="6"/>
      <c r="H54" s="6"/>
      <c r="I54" s="6"/>
    </row>
    <row r="55" spans="3:9" ht="15">
      <c r="C55" s="6"/>
      <c r="D55" s="6"/>
      <c r="E55" s="6"/>
      <c r="F55" s="6"/>
      <c r="G55" s="6"/>
      <c r="H55" s="6"/>
      <c r="I55" s="6"/>
    </row>
    <row r="56" spans="3:9" ht="15">
      <c r="C56" s="6"/>
      <c r="D56" s="6"/>
      <c r="E56" s="6"/>
      <c r="F56" s="6"/>
      <c r="G56" s="6"/>
      <c r="H56" s="6"/>
      <c r="I56" s="6"/>
    </row>
    <row r="57" spans="3:9" ht="15">
      <c r="C57" s="6"/>
      <c r="D57" s="6"/>
      <c r="E57" s="6"/>
      <c r="F57" s="6"/>
      <c r="G57" s="6"/>
      <c r="H57" s="6"/>
      <c r="I57" s="6"/>
    </row>
    <row r="58" spans="3:9" ht="15">
      <c r="C58" s="6"/>
      <c r="D58" s="6"/>
      <c r="E58" s="6"/>
      <c r="F58" s="6"/>
      <c r="G58" s="6"/>
      <c r="H58" s="6"/>
      <c r="I58" s="6"/>
    </row>
    <row r="59" spans="3:9" ht="15">
      <c r="C59" s="6"/>
      <c r="D59" s="6"/>
      <c r="E59" s="6"/>
      <c r="F59" s="6"/>
      <c r="G59" s="6"/>
      <c r="H59" s="6"/>
      <c r="I59" s="6"/>
    </row>
    <row r="60" spans="3:9" ht="15">
      <c r="C60" s="6"/>
      <c r="D60" s="6"/>
      <c r="E60" s="6"/>
      <c r="F60" s="6"/>
      <c r="G60" s="6"/>
      <c r="H60" s="6"/>
      <c r="I60" s="6"/>
    </row>
    <row r="61" spans="3:9" ht="15">
      <c r="C61" s="6"/>
      <c r="D61" s="6"/>
      <c r="E61" s="6"/>
      <c r="F61" s="6"/>
      <c r="G61" s="6"/>
      <c r="H61" s="6"/>
      <c r="I61" s="6"/>
    </row>
    <row r="62" spans="3:9" ht="15">
      <c r="C62" s="6"/>
      <c r="D62" s="6"/>
      <c r="E62" s="6"/>
      <c r="F62" s="6"/>
      <c r="G62" s="6"/>
      <c r="H62" s="6"/>
      <c r="I62" s="6"/>
    </row>
    <row r="63" spans="3:9" ht="15">
      <c r="C63" s="6"/>
      <c r="D63" s="6"/>
      <c r="E63" s="6"/>
      <c r="F63" s="6"/>
      <c r="G63" s="6"/>
      <c r="H63" s="6"/>
      <c r="I63" s="6"/>
    </row>
    <row r="64" spans="3:9" ht="15">
      <c r="C64" s="6"/>
      <c r="D64" s="6"/>
      <c r="E64" s="6"/>
      <c r="F64" s="6"/>
      <c r="G64" s="6"/>
      <c r="H64" s="6"/>
      <c r="I64" s="6"/>
    </row>
    <row r="65" spans="3:9" ht="15">
      <c r="C65" s="6"/>
      <c r="D65" s="6"/>
      <c r="E65" s="6"/>
      <c r="F65" s="6"/>
      <c r="G65" s="6"/>
      <c r="H65" s="6"/>
      <c r="I65" s="6"/>
    </row>
    <row r="66" spans="3:9" ht="15">
      <c r="C66" s="6"/>
      <c r="D66" s="6"/>
      <c r="E66" s="6"/>
      <c r="F66" s="6"/>
      <c r="G66" s="6"/>
      <c r="H66" s="6"/>
      <c r="I66" s="6"/>
    </row>
    <row r="67" spans="3:9" ht="15">
      <c r="C67" s="6"/>
      <c r="D67" s="6"/>
      <c r="E67" s="6"/>
      <c r="F67" s="6"/>
      <c r="G67" s="6"/>
      <c r="H67" s="6"/>
      <c r="I67" s="6"/>
    </row>
    <row r="68" spans="3:9" ht="15">
      <c r="C68" s="6"/>
      <c r="D68" s="6"/>
      <c r="E68" s="6"/>
      <c r="F68" s="6"/>
      <c r="G68" s="6"/>
      <c r="H68" s="6"/>
      <c r="I68" s="6"/>
    </row>
    <row r="69" spans="3:9" ht="15">
      <c r="C69" s="6"/>
      <c r="D69" s="6"/>
      <c r="E69" s="6"/>
      <c r="F69" s="6"/>
      <c r="G69" s="6"/>
      <c r="H69" s="6"/>
      <c r="I69" s="6"/>
    </row>
    <row r="70" spans="3:9" ht="15">
      <c r="C70" s="6"/>
      <c r="D70" s="6"/>
      <c r="E70" s="6"/>
      <c r="F70" s="6"/>
      <c r="G70" s="6"/>
      <c r="H70" s="6"/>
      <c r="I70" s="6"/>
    </row>
    <row r="71" spans="3:9" ht="15">
      <c r="C71" s="6"/>
      <c r="D71" s="6"/>
      <c r="E71" s="6"/>
      <c r="F71" s="6"/>
      <c r="G71" s="6"/>
      <c r="H71" s="6"/>
      <c r="I71" s="6"/>
    </row>
    <row r="72" spans="3:9" ht="15">
      <c r="C72" s="6"/>
      <c r="D72" s="6"/>
      <c r="E72" s="6"/>
      <c r="F72" s="6"/>
      <c r="G72" s="6"/>
      <c r="H72" s="6"/>
      <c r="I72" s="6"/>
    </row>
    <row r="73" spans="3:9" ht="15">
      <c r="C73" s="6"/>
      <c r="D73" s="6"/>
      <c r="E73" s="6"/>
      <c r="F73" s="6"/>
      <c r="G73" s="6"/>
      <c r="H73" s="6"/>
      <c r="I73" s="6"/>
    </row>
    <row r="74" spans="3:9" ht="15">
      <c r="C74" s="6"/>
      <c r="D74" s="6"/>
      <c r="E74" s="6"/>
      <c r="F74" s="6"/>
      <c r="G74" s="6"/>
      <c r="H74" s="6"/>
      <c r="I74" s="6"/>
    </row>
    <row r="75" spans="3:9" ht="15">
      <c r="C75" s="6"/>
      <c r="D75" s="6"/>
      <c r="E75" s="6"/>
      <c r="F75" s="6"/>
      <c r="G75" s="6"/>
      <c r="H75" s="6"/>
      <c r="I75" s="6"/>
    </row>
    <row r="76" spans="3:9" ht="15">
      <c r="C76" s="6"/>
      <c r="D76" s="6"/>
      <c r="E76" s="6"/>
      <c r="F76" s="6"/>
      <c r="G76" s="6"/>
      <c r="H76" s="6"/>
      <c r="I76" s="6"/>
    </row>
    <row r="77" spans="3:9" ht="15">
      <c r="C77" s="6"/>
      <c r="D77" s="6"/>
      <c r="E77" s="6"/>
      <c r="F77" s="6"/>
      <c r="G77" s="6"/>
      <c r="H77" s="6"/>
      <c r="I77" s="6"/>
    </row>
    <row r="78" spans="3:9" ht="15">
      <c r="C78" s="6"/>
      <c r="D78" s="6"/>
      <c r="E78" s="6"/>
      <c r="F78" s="6"/>
      <c r="G78" s="6"/>
      <c r="H78" s="6"/>
      <c r="I78" s="6"/>
    </row>
    <row r="79" spans="3:9" ht="15">
      <c r="C79" s="6"/>
      <c r="D79" s="6"/>
      <c r="E79" s="6"/>
      <c r="F79" s="6"/>
      <c r="G79" s="6"/>
      <c r="H79" s="6"/>
      <c r="I79" s="6"/>
    </row>
    <row r="80" spans="3:9" ht="15">
      <c r="C80" s="6"/>
      <c r="D80" s="6"/>
      <c r="E80" s="6"/>
      <c r="F80" s="6"/>
      <c r="G80" s="6"/>
      <c r="H80" s="6"/>
      <c r="I80" s="6"/>
    </row>
    <row r="81" spans="3:9" ht="15">
      <c r="C81" s="6"/>
      <c r="D81" s="6"/>
      <c r="E81" s="6"/>
      <c r="F81" s="6"/>
      <c r="G81" s="6"/>
      <c r="H81" s="6"/>
      <c r="I81" s="6"/>
    </row>
    <row r="82" spans="3:9" ht="15">
      <c r="C82" s="6"/>
      <c r="D82" s="6"/>
      <c r="E82" s="6"/>
      <c r="F82" s="6"/>
      <c r="G82" s="6"/>
      <c r="H82" s="6"/>
      <c r="I82" s="6"/>
    </row>
    <row r="83" spans="3:9" ht="15">
      <c r="C83" s="6"/>
      <c r="D83" s="6"/>
      <c r="E83" s="6"/>
      <c r="F83" s="6"/>
      <c r="G83" s="6"/>
      <c r="H83" s="6"/>
      <c r="I83" s="6"/>
    </row>
    <row r="84" spans="3:9" ht="15">
      <c r="C84" s="6"/>
      <c r="D84" s="6"/>
      <c r="E84" s="6"/>
      <c r="F84" s="6"/>
      <c r="G84" s="6"/>
      <c r="H84" s="6"/>
      <c r="I84" s="6"/>
    </row>
    <row r="85" spans="3:9" ht="15">
      <c r="C85" s="6"/>
      <c r="D85" s="6"/>
      <c r="E85" s="6"/>
      <c r="F85" s="6"/>
      <c r="G85" s="6"/>
      <c r="H85" s="6"/>
      <c r="I85" s="6"/>
    </row>
    <row r="86" spans="3:9" ht="15">
      <c r="C86" s="6"/>
      <c r="D86" s="6"/>
      <c r="E86" s="6"/>
      <c r="F86" s="6"/>
      <c r="G86" s="6"/>
      <c r="H86" s="6"/>
      <c r="I86" s="6"/>
    </row>
    <row r="87" spans="3:9" ht="15">
      <c r="C87" s="6"/>
      <c r="D87" s="6"/>
      <c r="E87" s="6"/>
      <c r="F87" s="6"/>
      <c r="G87" s="6"/>
      <c r="H87" s="6"/>
      <c r="I87" s="6"/>
    </row>
    <row r="88" spans="3:9" ht="15">
      <c r="C88" s="6"/>
      <c r="D88" s="6"/>
      <c r="E88" s="6"/>
      <c r="F88" s="6"/>
      <c r="G88" s="6"/>
      <c r="H88" s="6"/>
      <c r="I88" s="6"/>
    </row>
    <row r="89" spans="3:9" ht="15">
      <c r="C89" s="6"/>
      <c r="D89" s="6"/>
      <c r="E89" s="6"/>
      <c r="F89" s="6"/>
      <c r="G89" s="6"/>
      <c r="H89" s="6"/>
      <c r="I89" s="6"/>
    </row>
    <row r="90" spans="3:9" ht="15">
      <c r="C90" s="6"/>
      <c r="D90" s="6"/>
      <c r="E90" s="6"/>
      <c r="F90" s="6"/>
      <c r="G90" s="6"/>
      <c r="H90" s="6"/>
      <c r="I90" s="6"/>
    </row>
    <row r="91" spans="3:9" ht="15">
      <c r="C91" s="6"/>
      <c r="D91" s="6"/>
      <c r="E91" s="6"/>
      <c r="F91" s="6"/>
      <c r="G91" s="6"/>
      <c r="H91" s="6"/>
      <c r="I91" s="6"/>
    </row>
    <row r="92" spans="3:9" ht="15">
      <c r="C92" s="6"/>
      <c r="D92" s="6"/>
      <c r="E92" s="6"/>
      <c r="F92" s="6"/>
      <c r="G92" s="6"/>
      <c r="H92" s="6"/>
      <c r="I92" s="6"/>
    </row>
    <row r="93" spans="3:9" ht="15">
      <c r="C93" s="6"/>
      <c r="D93" s="6"/>
      <c r="E93" s="6"/>
      <c r="F93" s="6"/>
      <c r="G93" s="6"/>
      <c r="H93" s="6"/>
      <c r="I93" s="6"/>
    </row>
    <row r="94" spans="3:9" ht="15">
      <c r="C94" s="6"/>
      <c r="D94" s="6"/>
      <c r="E94" s="6"/>
      <c r="F94" s="6"/>
      <c r="G94" s="6"/>
      <c r="H94" s="6"/>
      <c r="I94" s="6"/>
    </row>
    <row r="95" spans="3:9" ht="15">
      <c r="C95" s="6"/>
      <c r="D95" s="6"/>
      <c r="E95" s="6"/>
      <c r="F95" s="6"/>
      <c r="G95" s="6"/>
      <c r="H95" s="6"/>
      <c r="I95" s="6"/>
    </row>
    <row r="96" spans="3:9" ht="15">
      <c r="C96" s="6"/>
      <c r="D96" s="6"/>
      <c r="E96" s="6"/>
      <c r="F96" s="6"/>
      <c r="G96" s="6"/>
      <c r="H96" s="6"/>
      <c r="I96" s="6"/>
    </row>
    <row r="97" spans="3:9" ht="15">
      <c r="C97" s="6"/>
      <c r="D97" s="6"/>
      <c r="E97" s="6"/>
      <c r="F97" s="6"/>
      <c r="G97" s="6"/>
      <c r="H97" s="6"/>
      <c r="I97" s="6"/>
    </row>
    <row r="98" spans="3:9" ht="15">
      <c r="C98" s="6"/>
      <c r="D98" s="6"/>
      <c r="E98" s="6"/>
      <c r="F98" s="6"/>
      <c r="G98" s="6"/>
      <c r="H98" s="6"/>
      <c r="I98" s="6"/>
    </row>
    <row r="99" spans="3:9" ht="15">
      <c r="C99" s="6"/>
      <c r="D99" s="6"/>
      <c r="E99" s="6"/>
      <c r="F99" s="6"/>
      <c r="G99" s="6"/>
      <c r="H99" s="6"/>
      <c r="I99" s="6"/>
    </row>
    <row r="100" spans="3:9" ht="15">
      <c r="C100" s="6"/>
      <c r="D100" s="6"/>
      <c r="E100" s="6"/>
      <c r="F100" s="6"/>
      <c r="G100" s="6"/>
      <c r="H100" s="6"/>
      <c r="I100" s="6"/>
    </row>
    <row r="101" spans="3:9" ht="15">
      <c r="C101" s="6"/>
      <c r="D101" s="6"/>
      <c r="E101" s="6"/>
      <c r="F101" s="6"/>
      <c r="G101" s="6"/>
      <c r="H101" s="6"/>
      <c r="I101" s="6"/>
    </row>
    <row r="102" spans="3:9" ht="15">
      <c r="C102" s="6"/>
      <c r="D102" s="6"/>
      <c r="E102" s="6"/>
      <c r="F102" s="6"/>
      <c r="G102" s="6"/>
      <c r="H102" s="6"/>
      <c r="I102" s="6"/>
    </row>
    <row r="103" spans="3:9" ht="15">
      <c r="C103" s="6"/>
      <c r="D103" s="6"/>
      <c r="E103" s="6"/>
      <c r="F103" s="6"/>
      <c r="G103" s="6"/>
      <c r="H103" s="6"/>
      <c r="I103" s="6"/>
    </row>
    <row r="104" spans="3:9" ht="15">
      <c r="C104" s="6"/>
      <c r="D104" s="6"/>
      <c r="E104" s="6"/>
      <c r="F104" s="6"/>
      <c r="G104" s="6"/>
      <c r="H104" s="6"/>
      <c r="I104" s="6"/>
    </row>
    <row r="105" spans="3:9" ht="15">
      <c r="C105" s="6"/>
      <c r="D105" s="6"/>
      <c r="E105" s="6"/>
      <c r="F105" s="6"/>
      <c r="G105" s="6"/>
      <c r="H105" s="6"/>
      <c r="I105" s="6"/>
    </row>
    <row r="106" spans="3:9" ht="15">
      <c r="C106" s="6"/>
      <c r="D106" s="6"/>
      <c r="E106" s="6"/>
      <c r="F106" s="6"/>
      <c r="G106" s="6"/>
      <c r="H106" s="6"/>
      <c r="I106" s="6"/>
    </row>
    <row r="107" spans="3:9" ht="15">
      <c r="C107" s="6"/>
      <c r="D107" s="6"/>
      <c r="E107" s="6"/>
      <c r="F107" s="6"/>
      <c r="G107" s="6"/>
      <c r="H107" s="6"/>
      <c r="I107" s="6"/>
    </row>
    <row r="108" spans="3:9" ht="15">
      <c r="C108" s="6"/>
      <c r="D108" s="6"/>
      <c r="E108" s="6"/>
      <c r="F108" s="6"/>
      <c r="G108" s="6"/>
      <c r="H108" s="6"/>
      <c r="I108" s="6"/>
    </row>
    <row r="109" spans="3:9" ht="15">
      <c r="C109" s="6"/>
      <c r="D109" s="6"/>
      <c r="E109" s="6"/>
      <c r="F109" s="6"/>
      <c r="G109" s="6"/>
      <c r="H109" s="6"/>
      <c r="I109" s="6"/>
    </row>
    <row r="110" spans="3:9" ht="15">
      <c r="C110" s="6"/>
      <c r="D110" s="6"/>
      <c r="E110" s="6"/>
      <c r="F110" s="6"/>
      <c r="G110" s="6"/>
      <c r="H110" s="6"/>
      <c r="I110" s="6"/>
    </row>
    <row r="111" spans="3:9" ht="15">
      <c r="C111" s="6"/>
      <c r="D111" s="6"/>
      <c r="E111" s="6"/>
      <c r="F111" s="6"/>
      <c r="G111" s="6"/>
      <c r="H111" s="6"/>
      <c r="I111" s="6"/>
    </row>
    <row r="112" spans="3:9" ht="15">
      <c r="C112" s="6"/>
      <c r="D112" s="6"/>
      <c r="E112" s="6"/>
      <c r="F112" s="6"/>
      <c r="G112" s="6"/>
      <c r="H112" s="6"/>
      <c r="I112" s="6"/>
    </row>
    <row r="113" spans="3:9" ht="15">
      <c r="C113" s="6"/>
      <c r="D113" s="6"/>
      <c r="E113" s="6"/>
      <c r="F113" s="6"/>
      <c r="G113" s="6"/>
      <c r="H113" s="6"/>
      <c r="I113" s="6"/>
    </row>
    <row r="114" spans="3:9" ht="15">
      <c r="C114" s="6"/>
      <c r="D114" s="6"/>
      <c r="E114" s="6"/>
      <c r="F114" s="6"/>
      <c r="G114" s="6"/>
      <c r="H114" s="6"/>
      <c r="I114" s="6"/>
    </row>
    <row r="115" spans="3:9" ht="15">
      <c r="C115" s="6"/>
      <c r="D115" s="6"/>
      <c r="E115" s="6"/>
      <c r="F115" s="6"/>
      <c r="G115" s="6"/>
      <c r="H115" s="6"/>
      <c r="I115" s="6"/>
    </row>
    <row r="116" spans="3:9" ht="15">
      <c r="C116" s="6"/>
      <c r="D116" s="6"/>
      <c r="E116" s="6"/>
      <c r="F116" s="6"/>
      <c r="G116" s="6"/>
      <c r="H116" s="6"/>
      <c r="I116" s="6"/>
    </row>
    <row r="117" spans="3:9" ht="15">
      <c r="C117" s="6"/>
      <c r="D117" s="6"/>
      <c r="E117" s="6"/>
      <c r="F117" s="6"/>
      <c r="G117" s="6"/>
      <c r="H117" s="6"/>
      <c r="I117" s="6"/>
    </row>
    <row r="118" spans="3:9" ht="15">
      <c r="C118" s="6"/>
      <c r="D118" s="6"/>
      <c r="E118" s="6"/>
      <c r="F118" s="6"/>
      <c r="G118" s="6"/>
      <c r="H118" s="6"/>
      <c r="I118" s="6"/>
    </row>
    <row r="119" spans="3:9" ht="15">
      <c r="C119" s="6"/>
      <c r="D119" s="6"/>
      <c r="E119" s="6"/>
      <c r="F119" s="6"/>
      <c r="G119" s="6"/>
      <c r="H119" s="6"/>
      <c r="I119" s="6"/>
    </row>
    <row r="120" spans="3:9" ht="15">
      <c r="C120" s="6"/>
      <c r="D120" s="6"/>
      <c r="E120" s="6"/>
      <c r="F120" s="6"/>
      <c r="G120" s="6"/>
      <c r="H120" s="6"/>
      <c r="I120" s="6"/>
    </row>
    <row r="121" spans="3:9" ht="15">
      <c r="C121" s="6"/>
      <c r="D121" s="6"/>
      <c r="E121" s="6"/>
      <c r="F121" s="6"/>
      <c r="G121" s="6"/>
      <c r="H121" s="6"/>
      <c r="I121" s="6"/>
    </row>
    <row r="122" spans="3:9" ht="15">
      <c r="C122" s="6"/>
      <c r="D122" s="6"/>
      <c r="E122" s="6"/>
      <c r="F122" s="6"/>
      <c r="G122" s="6"/>
      <c r="H122" s="6"/>
      <c r="I122" s="6"/>
    </row>
    <row r="123" spans="3:9" ht="15">
      <c r="C123" s="6"/>
      <c r="D123" s="6"/>
      <c r="E123" s="6"/>
      <c r="F123" s="6"/>
      <c r="G123" s="6"/>
      <c r="H123" s="6"/>
      <c r="I123" s="6"/>
    </row>
    <row r="124" spans="3:9" ht="15">
      <c r="C124" s="6"/>
      <c r="D124" s="6"/>
      <c r="E124" s="6"/>
      <c r="F124" s="6"/>
      <c r="G124" s="6"/>
      <c r="H124" s="6"/>
      <c r="I124" s="6"/>
    </row>
    <row r="125" spans="3:9" ht="15">
      <c r="C125" s="6"/>
      <c r="D125" s="6"/>
      <c r="E125" s="6"/>
      <c r="F125" s="6"/>
      <c r="G125" s="6"/>
      <c r="H125" s="6"/>
      <c r="I125" s="6"/>
    </row>
    <row r="126" spans="3:9" ht="15">
      <c r="C126" s="6"/>
      <c r="D126" s="6"/>
      <c r="E126" s="6"/>
      <c r="F126" s="6"/>
      <c r="G126" s="6"/>
      <c r="H126" s="6"/>
      <c r="I126" s="6"/>
    </row>
    <row r="127" spans="3:9" ht="15">
      <c r="C127" s="6"/>
      <c r="D127" s="6"/>
      <c r="E127" s="6"/>
      <c r="F127" s="6"/>
      <c r="G127" s="6"/>
      <c r="H127" s="6"/>
      <c r="I127" s="6"/>
    </row>
    <row r="128" spans="3:9" ht="15">
      <c r="C128" s="6"/>
      <c r="D128" s="6"/>
      <c r="E128" s="6"/>
      <c r="F128" s="6"/>
      <c r="G128" s="6"/>
      <c r="H128" s="6"/>
      <c r="I128" s="6"/>
    </row>
    <row r="129" spans="3:9" ht="15">
      <c r="C129" s="6"/>
      <c r="D129" s="6"/>
      <c r="E129" s="6"/>
      <c r="F129" s="6"/>
      <c r="G129" s="6"/>
      <c r="H129" s="6"/>
      <c r="I129" s="6"/>
    </row>
    <row r="130" spans="3:9" ht="15">
      <c r="C130" s="6"/>
      <c r="D130" s="6"/>
      <c r="E130" s="6"/>
      <c r="F130" s="6"/>
      <c r="G130" s="6"/>
      <c r="H130" s="6"/>
      <c r="I130" s="6"/>
    </row>
    <row r="131" spans="3:9" ht="15">
      <c r="C131" s="6"/>
      <c r="D131" s="6"/>
      <c r="E131" s="6"/>
      <c r="F131" s="6"/>
      <c r="G131" s="6"/>
      <c r="H131" s="6"/>
      <c r="I131" s="6"/>
    </row>
    <row r="132" spans="3:9" ht="15">
      <c r="C132" s="6"/>
      <c r="D132" s="6"/>
      <c r="E132" s="6"/>
      <c r="F132" s="6"/>
      <c r="G132" s="6"/>
      <c r="H132" s="6"/>
      <c r="I132" s="6"/>
    </row>
    <row r="133" spans="3:9" ht="15">
      <c r="C133" s="6"/>
      <c r="D133" s="6"/>
      <c r="E133" s="6"/>
      <c r="F133" s="6"/>
      <c r="G133" s="6"/>
      <c r="H133" s="6"/>
      <c r="I133" s="6"/>
    </row>
    <row r="134" spans="3:9" ht="15">
      <c r="C134" s="6"/>
      <c r="D134" s="6"/>
      <c r="E134" s="6"/>
      <c r="F134" s="6"/>
      <c r="G134" s="6"/>
      <c r="H134" s="6"/>
      <c r="I134" s="6"/>
    </row>
    <row r="135" spans="3:9" ht="15">
      <c r="C135" s="6"/>
      <c r="D135" s="6"/>
      <c r="E135" s="6"/>
      <c r="F135" s="6"/>
      <c r="G135" s="6"/>
      <c r="H135" s="6"/>
      <c r="I135" s="6"/>
    </row>
    <row r="136" spans="3:9" ht="15">
      <c r="C136" s="6"/>
      <c r="D136" s="6"/>
      <c r="E136" s="6"/>
      <c r="F136" s="6"/>
      <c r="G136" s="6"/>
      <c r="H136" s="6"/>
      <c r="I136" s="6"/>
    </row>
    <row r="137" spans="3:9" ht="15">
      <c r="C137" s="6"/>
      <c r="D137" s="6"/>
      <c r="E137" s="6"/>
      <c r="F137" s="6"/>
      <c r="G137" s="6"/>
      <c r="H137" s="6"/>
      <c r="I137" s="6"/>
    </row>
    <row r="138" spans="3:9" ht="15">
      <c r="C138" s="6"/>
      <c r="D138" s="6"/>
      <c r="E138" s="6"/>
      <c r="F138" s="6"/>
      <c r="G138" s="6"/>
      <c r="H138" s="6"/>
      <c r="I138" s="6"/>
    </row>
    <row r="139" spans="3:9" ht="15">
      <c r="C139" s="6"/>
      <c r="D139" s="6"/>
      <c r="E139" s="6"/>
      <c r="F139" s="6"/>
      <c r="G139" s="6"/>
      <c r="H139" s="6"/>
      <c r="I139" s="6"/>
    </row>
    <row r="140" spans="3:9" ht="15">
      <c r="C140" s="6"/>
      <c r="D140" s="6"/>
      <c r="E140" s="6"/>
      <c r="F140" s="6"/>
      <c r="G140" s="6"/>
      <c r="H140" s="6"/>
      <c r="I140" s="6"/>
    </row>
    <row r="141" spans="3:9" ht="15">
      <c r="C141" s="6"/>
      <c r="D141" s="6"/>
      <c r="E141" s="6"/>
      <c r="F141" s="6"/>
      <c r="G141" s="6"/>
      <c r="H141" s="6"/>
      <c r="I141" s="6"/>
    </row>
    <row r="142" spans="3:9" ht="15">
      <c r="C142" s="6"/>
      <c r="D142" s="6"/>
      <c r="E142" s="6"/>
      <c r="F142" s="6"/>
      <c r="G142" s="6"/>
      <c r="H142" s="6"/>
      <c r="I142" s="6"/>
    </row>
    <row r="143" spans="3:9" ht="15">
      <c r="C143" s="6"/>
      <c r="D143" s="6"/>
      <c r="E143" s="6"/>
      <c r="F143" s="6"/>
      <c r="G143" s="6"/>
      <c r="H143" s="6"/>
      <c r="I143" s="6"/>
    </row>
    <row r="144" spans="3:9" ht="15">
      <c r="C144" s="6"/>
      <c r="D144" s="6"/>
      <c r="E144" s="6"/>
      <c r="F144" s="6"/>
      <c r="G144" s="6"/>
      <c r="H144" s="6"/>
      <c r="I144" s="6"/>
    </row>
    <row r="145" spans="3:9" ht="15">
      <c r="C145" s="6"/>
      <c r="D145" s="6"/>
      <c r="E145" s="6"/>
      <c r="F145" s="6"/>
      <c r="G145" s="6"/>
      <c r="H145" s="6"/>
      <c r="I145" s="6"/>
    </row>
    <row r="146" spans="3:9" ht="15">
      <c r="C146" s="6"/>
      <c r="D146" s="6"/>
      <c r="E146" s="6"/>
      <c r="F146" s="6"/>
      <c r="G146" s="6"/>
      <c r="H146" s="6"/>
      <c r="I146" s="6"/>
    </row>
    <row r="147" spans="3:9" ht="15">
      <c r="C147" s="6"/>
      <c r="D147" s="6"/>
      <c r="E147" s="6"/>
      <c r="F147" s="6"/>
      <c r="G147" s="6"/>
      <c r="H147" s="6"/>
      <c r="I147" s="6"/>
    </row>
    <row r="148" spans="3:9" ht="15">
      <c r="C148" s="6"/>
      <c r="D148" s="6"/>
      <c r="E148" s="6"/>
      <c r="F148" s="6"/>
      <c r="G148" s="6"/>
      <c r="H148" s="6"/>
      <c r="I148" s="6"/>
    </row>
    <row r="149" spans="3:9" ht="15">
      <c r="C149" s="6"/>
      <c r="D149" s="6"/>
      <c r="E149" s="6"/>
      <c r="F149" s="6"/>
      <c r="G149" s="6"/>
      <c r="H149" s="6"/>
      <c r="I149" s="6"/>
    </row>
    <row r="150" spans="3:9" ht="15">
      <c r="C150" s="6"/>
      <c r="D150" s="6"/>
      <c r="E150" s="6"/>
      <c r="F150" s="6"/>
      <c r="G150" s="6"/>
      <c r="H150" s="6"/>
      <c r="I150" s="6"/>
    </row>
    <row r="151" spans="3:9" ht="15">
      <c r="C151" s="6"/>
      <c r="D151" s="6"/>
      <c r="E151" s="6"/>
      <c r="F151" s="6"/>
      <c r="G151" s="6"/>
      <c r="H151" s="6"/>
      <c r="I151" s="6"/>
    </row>
    <row r="152" spans="3:9" ht="15">
      <c r="C152" s="6"/>
      <c r="D152" s="6"/>
      <c r="E152" s="6"/>
      <c r="F152" s="6"/>
      <c r="G152" s="6"/>
      <c r="H152" s="6"/>
      <c r="I152" s="6"/>
    </row>
    <row r="153" spans="3:9" ht="15">
      <c r="C153" s="6"/>
      <c r="D153" s="6"/>
      <c r="E153" s="6"/>
      <c r="F153" s="6"/>
      <c r="G153" s="6"/>
      <c r="H153" s="6"/>
      <c r="I153" s="6"/>
    </row>
    <row r="154" spans="3:9" ht="15">
      <c r="C154" s="6"/>
      <c r="D154" s="6"/>
      <c r="E154" s="6"/>
      <c r="F154" s="6"/>
      <c r="G154" s="6"/>
      <c r="H154" s="6"/>
      <c r="I154" s="6"/>
    </row>
    <row r="155" spans="3:9" ht="15">
      <c r="C155" s="6"/>
      <c r="D155" s="6"/>
      <c r="E155" s="6"/>
      <c r="F155" s="6"/>
      <c r="G155" s="6"/>
      <c r="H155" s="6"/>
      <c r="I155" s="6"/>
    </row>
    <row r="156" spans="3:9" ht="15">
      <c r="C156" s="6"/>
      <c r="D156" s="6"/>
      <c r="E156" s="6"/>
      <c r="F156" s="6"/>
      <c r="G156" s="6"/>
      <c r="H156" s="6"/>
      <c r="I156" s="6"/>
    </row>
    <row r="157" spans="3:9" ht="15">
      <c r="C157" s="6"/>
      <c r="D157" s="6"/>
      <c r="E157" s="6"/>
      <c r="F157" s="6"/>
      <c r="G157" s="6"/>
      <c r="H157" s="6"/>
      <c r="I157" s="6"/>
    </row>
    <row r="158" spans="3:9" ht="15">
      <c r="C158" s="6"/>
      <c r="D158" s="6"/>
      <c r="E158" s="6"/>
      <c r="F158" s="6"/>
      <c r="G158" s="6"/>
      <c r="H158" s="6"/>
      <c r="I158" s="6"/>
    </row>
    <row r="159" spans="3:9" ht="15">
      <c r="C159" s="6"/>
      <c r="D159" s="6"/>
      <c r="E159" s="6"/>
      <c r="F159" s="6"/>
      <c r="G159" s="6"/>
      <c r="H159" s="6"/>
      <c r="I159" s="6"/>
    </row>
    <row r="160" spans="3:9" ht="15">
      <c r="C160" s="6"/>
      <c r="D160" s="6"/>
      <c r="E160" s="6"/>
      <c r="F160" s="6"/>
      <c r="G160" s="6"/>
      <c r="H160" s="6"/>
      <c r="I160" s="6"/>
    </row>
    <row r="161" spans="3:9" ht="15">
      <c r="C161" s="6"/>
      <c r="D161" s="6"/>
      <c r="E161" s="6"/>
      <c r="F161" s="6"/>
      <c r="G161" s="6"/>
      <c r="H161" s="6"/>
      <c r="I161" s="6"/>
    </row>
    <row r="162" spans="3:9" ht="15">
      <c r="C162" s="6"/>
      <c r="D162" s="6"/>
      <c r="E162" s="6"/>
      <c r="F162" s="6"/>
      <c r="G162" s="6"/>
      <c r="H162" s="6"/>
      <c r="I162" s="6"/>
    </row>
    <row r="163" spans="3:9" ht="15">
      <c r="C163" s="6"/>
      <c r="D163" s="6"/>
      <c r="E163" s="6"/>
      <c r="F163" s="6"/>
      <c r="G163" s="6"/>
      <c r="H163" s="6"/>
      <c r="I163" s="6"/>
    </row>
    <row r="164" spans="3:9" ht="15">
      <c r="C164" s="6"/>
      <c r="D164" s="6"/>
      <c r="E164" s="6"/>
      <c r="F164" s="6"/>
      <c r="G164" s="6"/>
      <c r="H164" s="6"/>
      <c r="I164" s="6"/>
    </row>
    <row r="165" spans="3:9" ht="15">
      <c r="C165" s="6"/>
      <c r="D165" s="6"/>
      <c r="E165" s="6"/>
      <c r="F165" s="6"/>
      <c r="G165" s="6"/>
      <c r="H165" s="6"/>
      <c r="I165" s="6"/>
    </row>
    <row r="166" spans="3:9" ht="15">
      <c r="C166" s="6"/>
      <c r="D166" s="6"/>
      <c r="E166" s="6"/>
      <c r="F166" s="6"/>
      <c r="G166" s="6"/>
      <c r="H166" s="6"/>
      <c r="I166" s="6"/>
    </row>
    <row r="167" spans="3:9" ht="15">
      <c r="C167" s="6"/>
      <c r="D167" s="6"/>
      <c r="E167" s="6"/>
      <c r="F167" s="6"/>
      <c r="G167" s="6"/>
      <c r="H167" s="6"/>
      <c r="I167" s="6"/>
    </row>
    <row r="168" spans="3:9" ht="15">
      <c r="C168" s="6"/>
      <c r="D168" s="6"/>
      <c r="E168" s="6"/>
      <c r="F168" s="6"/>
      <c r="G168" s="6"/>
      <c r="H168" s="6"/>
      <c r="I168" s="6"/>
    </row>
    <row r="169" spans="3:9" ht="15">
      <c r="C169" s="6"/>
      <c r="D169" s="6"/>
      <c r="E169" s="6"/>
      <c r="F169" s="6"/>
      <c r="G169" s="6"/>
      <c r="H169" s="6"/>
      <c r="I169" s="6"/>
    </row>
    <row r="170" spans="3:9" ht="15">
      <c r="C170" s="6"/>
      <c r="D170" s="6"/>
      <c r="E170" s="6"/>
      <c r="F170" s="6"/>
      <c r="G170" s="6"/>
      <c r="H170" s="6"/>
      <c r="I170" s="6"/>
    </row>
    <row r="171" spans="3:9" ht="15">
      <c r="C171" s="6"/>
      <c r="D171" s="6"/>
      <c r="E171" s="6"/>
      <c r="F171" s="6"/>
      <c r="G171" s="6"/>
      <c r="H171" s="6"/>
      <c r="I171" s="6"/>
    </row>
    <row r="172" spans="3:9" ht="15">
      <c r="C172" s="6"/>
      <c r="D172" s="6"/>
      <c r="E172" s="6"/>
      <c r="F172" s="6"/>
      <c r="G172" s="6"/>
      <c r="H172" s="6"/>
      <c r="I172" s="6"/>
    </row>
    <row r="173" spans="3:9" ht="15">
      <c r="C173" s="6"/>
      <c r="D173" s="6"/>
      <c r="E173" s="6"/>
      <c r="F173" s="6"/>
      <c r="G173" s="6"/>
      <c r="H173" s="6"/>
      <c r="I173" s="6"/>
    </row>
    <row r="174" spans="3:9" ht="15">
      <c r="C174" s="6"/>
      <c r="D174" s="6"/>
      <c r="E174" s="6"/>
      <c r="F174" s="6"/>
      <c r="G174" s="6"/>
      <c r="H174" s="6"/>
      <c r="I174" s="6"/>
    </row>
    <row r="175" spans="3:9" ht="15">
      <c r="C175" s="6"/>
      <c r="D175" s="6"/>
      <c r="E175" s="6"/>
      <c r="F175" s="6"/>
      <c r="G175" s="6"/>
      <c r="H175" s="6"/>
      <c r="I175" s="6"/>
    </row>
    <row r="176" spans="3:9" ht="15">
      <c r="C176" s="6"/>
      <c r="D176" s="6"/>
      <c r="E176" s="6"/>
      <c r="F176" s="6"/>
      <c r="G176" s="6"/>
      <c r="H176" s="6"/>
      <c r="I176" s="6"/>
    </row>
    <row r="177" spans="3:9" ht="15">
      <c r="C177" s="6"/>
      <c r="D177" s="6"/>
      <c r="E177" s="6"/>
      <c r="F177" s="6"/>
      <c r="G177" s="6"/>
      <c r="H177" s="6"/>
      <c r="I177" s="6"/>
    </row>
    <row r="178" spans="3:9" ht="15">
      <c r="C178" s="6"/>
      <c r="D178" s="6"/>
      <c r="E178" s="6"/>
      <c r="F178" s="6"/>
      <c r="G178" s="6"/>
      <c r="H178" s="6"/>
      <c r="I178" s="6"/>
    </row>
    <row r="179" spans="3:9" ht="15">
      <c r="C179" s="6"/>
      <c r="D179" s="6"/>
      <c r="E179" s="6"/>
      <c r="F179" s="6"/>
      <c r="G179" s="6"/>
      <c r="H179" s="6"/>
      <c r="I179" s="6"/>
    </row>
    <row r="180" spans="3:9" ht="15">
      <c r="C180" s="6"/>
      <c r="D180" s="6"/>
      <c r="E180" s="6"/>
      <c r="F180" s="6"/>
      <c r="G180" s="6"/>
      <c r="H180" s="6"/>
      <c r="I180" s="6"/>
    </row>
    <row r="181" spans="3:9" ht="15">
      <c r="C181" s="6"/>
      <c r="D181" s="6"/>
      <c r="E181" s="6"/>
      <c r="F181" s="6"/>
      <c r="G181" s="6"/>
      <c r="H181" s="6"/>
      <c r="I181" s="6"/>
    </row>
    <row r="182" spans="3:9" ht="15">
      <c r="C182" s="6"/>
      <c r="D182" s="6"/>
      <c r="E182" s="6"/>
      <c r="F182" s="6"/>
      <c r="G182" s="6"/>
      <c r="H182" s="6"/>
      <c r="I182" s="6"/>
    </row>
    <row r="183" spans="3:9" ht="15">
      <c r="C183" s="6"/>
      <c r="D183" s="6"/>
      <c r="E183" s="6"/>
      <c r="F183" s="6"/>
      <c r="G183" s="6"/>
      <c r="H183" s="6"/>
      <c r="I183" s="6"/>
    </row>
    <row r="184" spans="3:9" ht="15">
      <c r="C184" s="6"/>
      <c r="D184" s="6"/>
      <c r="E184" s="6"/>
      <c r="F184" s="6"/>
      <c r="G184" s="6"/>
      <c r="H184" s="6"/>
      <c r="I184" s="6"/>
    </row>
    <row r="185" spans="3:9" ht="15">
      <c r="C185" s="6"/>
      <c r="D185" s="6"/>
      <c r="E185" s="6"/>
      <c r="F185" s="6"/>
      <c r="G185" s="6"/>
      <c r="H185" s="6"/>
      <c r="I185" s="6"/>
    </row>
    <row r="186" spans="3:9" ht="15">
      <c r="C186" s="6"/>
      <c r="D186" s="6"/>
      <c r="E186" s="6"/>
      <c r="F186" s="6"/>
      <c r="G186" s="6"/>
      <c r="H186" s="6"/>
      <c r="I186" s="6"/>
    </row>
    <row r="187" spans="3:9" ht="15">
      <c r="C187" s="6"/>
      <c r="D187" s="6"/>
      <c r="E187" s="6"/>
      <c r="F187" s="6"/>
      <c r="G187" s="6"/>
      <c r="H187" s="6"/>
      <c r="I187" s="6"/>
    </row>
    <row r="188" spans="3:9" ht="15">
      <c r="C188" s="6"/>
      <c r="D188" s="6"/>
      <c r="E188" s="6"/>
      <c r="F188" s="6"/>
      <c r="G188" s="6"/>
      <c r="H188" s="6"/>
      <c r="I188" s="6"/>
    </row>
    <row r="189" spans="3:9" ht="15">
      <c r="C189" s="6"/>
      <c r="D189" s="6"/>
      <c r="E189" s="6"/>
      <c r="F189" s="6"/>
      <c r="G189" s="6"/>
      <c r="H189" s="6"/>
      <c r="I189" s="6"/>
    </row>
    <row r="190" spans="3:9" ht="15">
      <c r="C190" s="6"/>
      <c r="D190" s="6"/>
      <c r="E190" s="6"/>
      <c r="F190" s="6"/>
      <c r="G190" s="6"/>
      <c r="H190" s="6"/>
      <c r="I190" s="6"/>
    </row>
    <row r="191" spans="3:9" ht="15">
      <c r="C191" s="6"/>
      <c r="D191" s="6"/>
      <c r="E191" s="6"/>
      <c r="F191" s="6"/>
      <c r="G191" s="6"/>
      <c r="H191" s="6"/>
      <c r="I191" s="6"/>
    </row>
    <row r="192" spans="3:9" ht="15">
      <c r="C192" s="6"/>
      <c r="D192" s="6"/>
      <c r="E192" s="6"/>
      <c r="F192" s="6"/>
      <c r="G192" s="6"/>
      <c r="H192" s="6"/>
      <c r="I192" s="6"/>
    </row>
    <row r="193" spans="3:9" ht="15">
      <c r="C193" s="6"/>
      <c r="D193" s="6"/>
      <c r="E193" s="6"/>
      <c r="F193" s="6"/>
      <c r="G193" s="6"/>
      <c r="H193" s="6"/>
      <c r="I193" s="6"/>
    </row>
    <row r="194" spans="3:9" ht="15">
      <c r="C194" s="6"/>
      <c r="D194" s="6"/>
      <c r="E194" s="6"/>
      <c r="F194" s="6"/>
      <c r="G194" s="6"/>
      <c r="H194" s="6"/>
      <c r="I194" s="6"/>
    </row>
    <row r="195" spans="3:9" ht="15">
      <c r="C195" s="6"/>
      <c r="D195" s="6"/>
      <c r="E195" s="6"/>
      <c r="F195" s="6"/>
      <c r="G195" s="6"/>
      <c r="H195" s="6"/>
      <c r="I195" s="6"/>
    </row>
    <row r="196" spans="3:9" ht="15">
      <c r="C196" s="6"/>
      <c r="D196" s="6"/>
      <c r="E196" s="6"/>
      <c r="F196" s="6"/>
      <c r="G196" s="6"/>
      <c r="H196" s="6"/>
      <c r="I196" s="6"/>
    </row>
    <row r="197" spans="3:9" ht="15">
      <c r="C197" s="6"/>
      <c r="D197" s="6"/>
      <c r="E197" s="6"/>
      <c r="F197" s="6"/>
      <c r="G197" s="6"/>
      <c r="H197" s="6"/>
      <c r="I197" s="6"/>
    </row>
    <row r="198" spans="3:9" ht="15">
      <c r="C198" s="6"/>
      <c r="D198" s="6"/>
      <c r="E198" s="6"/>
      <c r="F198" s="6"/>
      <c r="G198" s="6"/>
      <c r="H198" s="6"/>
      <c r="I198" s="6"/>
    </row>
    <row r="199" spans="3:9" ht="15">
      <c r="C199" s="6"/>
      <c r="D199" s="6"/>
      <c r="E199" s="6"/>
      <c r="F199" s="6"/>
      <c r="G199" s="6"/>
      <c r="H199" s="6"/>
      <c r="I199" s="6"/>
    </row>
    <row r="200" spans="3:9" ht="15">
      <c r="C200" s="6"/>
      <c r="D200" s="6"/>
      <c r="E200" s="6"/>
      <c r="F200" s="6"/>
      <c r="G200" s="6"/>
      <c r="H200" s="6"/>
      <c r="I200" s="6"/>
    </row>
    <row r="201" spans="3:9" ht="15">
      <c r="C201" s="6"/>
      <c r="D201" s="6"/>
      <c r="E201" s="6"/>
      <c r="F201" s="6"/>
      <c r="G201" s="6"/>
      <c r="H201" s="6"/>
      <c r="I201" s="6"/>
    </row>
    <row r="202" spans="3:9" ht="15">
      <c r="C202" s="6"/>
      <c r="D202" s="6"/>
      <c r="E202" s="6"/>
      <c r="F202" s="6"/>
      <c r="G202" s="6"/>
      <c r="H202" s="6"/>
      <c r="I202" s="6"/>
    </row>
    <row r="203" spans="3:9" ht="15">
      <c r="C203" s="6"/>
      <c r="D203" s="6"/>
      <c r="E203" s="6"/>
      <c r="F203" s="6"/>
      <c r="G203" s="6"/>
      <c r="H203" s="6"/>
      <c r="I203" s="6"/>
    </row>
    <row r="204" spans="3:9" ht="15">
      <c r="C204" s="6"/>
      <c r="D204" s="6"/>
      <c r="E204" s="6"/>
      <c r="F204" s="6"/>
      <c r="G204" s="6"/>
      <c r="H204" s="6"/>
      <c r="I204" s="6"/>
    </row>
    <row r="205" spans="3:9" ht="15">
      <c r="C205" s="6"/>
      <c r="D205" s="6"/>
      <c r="E205" s="6"/>
      <c r="F205" s="6"/>
      <c r="G205" s="6"/>
      <c r="H205" s="6"/>
      <c r="I205" s="6"/>
    </row>
    <row r="206" spans="3:9" ht="15">
      <c r="C206" s="6"/>
      <c r="D206" s="6"/>
      <c r="E206" s="6"/>
      <c r="F206" s="6"/>
      <c r="G206" s="6"/>
      <c r="H206" s="6"/>
      <c r="I206" s="6"/>
    </row>
    <row r="207" spans="3:9" ht="15">
      <c r="C207" s="6"/>
      <c r="D207" s="6"/>
      <c r="E207" s="6"/>
      <c r="F207" s="6"/>
      <c r="G207" s="6"/>
      <c r="H207" s="6"/>
      <c r="I207" s="6"/>
    </row>
    <row r="208" spans="3:9" ht="15">
      <c r="C208" s="6"/>
      <c r="D208" s="6"/>
      <c r="E208" s="6"/>
      <c r="F208" s="6"/>
      <c r="G208" s="6"/>
      <c r="H208" s="6"/>
      <c r="I208" s="6"/>
    </row>
    <row r="209" spans="3:9" ht="15">
      <c r="C209" s="6"/>
      <c r="D209" s="6"/>
      <c r="E209" s="6"/>
      <c r="F209" s="6"/>
      <c r="G209" s="6"/>
      <c r="H209" s="6"/>
      <c r="I209" s="6"/>
    </row>
    <row r="210" spans="3:9" ht="15">
      <c r="C210" s="6"/>
      <c r="D210" s="6"/>
      <c r="E210" s="6"/>
      <c r="F210" s="6"/>
      <c r="G210" s="6"/>
      <c r="H210" s="6"/>
      <c r="I210" s="6"/>
    </row>
    <row r="211" spans="3:9" ht="15">
      <c r="C211" s="6"/>
      <c r="D211" s="6"/>
      <c r="E211" s="6"/>
      <c r="F211" s="6"/>
      <c r="G211" s="6"/>
      <c r="H211" s="6"/>
      <c r="I211" s="6"/>
    </row>
    <row r="212" spans="3:9" ht="15">
      <c r="C212" s="6"/>
      <c r="D212" s="6"/>
      <c r="E212" s="6"/>
      <c r="F212" s="6"/>
      <c r="G212" s="6"/>
      <c r="H212" s="6"/>
      <c r="I212" s="6"/>
    </row>
    <row r="213" spans="3:9" ht="15">
      <c r="C213" s="6"/>
      <c r="D213" s="6"/>
      <c r="E213" s="6"/>
      <c r="F213" s="6"/>
      <c r="G213" s="6"/>
      <c r="H213" s="6"/>
      <c r="I213" s="6"/>
    </row>
    <row r="214" spans="3:9" ht="15">
      <c r="C214" s="6"/>
      <c r="D214" s="6"/>
      <c r="E214" s="6"/>
      <c r="F214" s="6"/>
      <c r="G214" s="6"/>
      <c r="H214" s="6"/>
      <c r="I214" s="6"/>
    </row>
    <row r="215" spans="3:9" ht="15">
      <c r="C215" s="6"/>
      <c r="D215" s="6"/>
      <c r="E215" s="6"/>
      <c r="F215" s="6"/>
      <c r="G215" s="6"/>
      <c r="H215" s="6"/>
      <c r="I215" s="6"/>
    </row>
    <row r="216" spans="3:9" ht="15">
      <c r="C216" s="6"/>
      <c r="D216" s="6"/>
      <c r="E216" s="6"/>
      <c r="F216" s="6"/>
      <c r="G216" s="6"/>
      <c r="H216" s="6"/>
      <c r="I216" s="6"/>
    </row>
    <row r="217" spans="3:9" ht="15">
      <c r="C217" s="6"/>
      <c r="D217" s="6"/>
      <c r="E217" s="6"/>
      <c r="F217" s="6"/>
      <c r="G217" s="6"/>
      <c r="H217" s="6"/>
      <c r="I217" s="6"/>
    </row>
    <row r="218" spans="3:9" ht="15">
      <c r="C218" s="6"/>
      <c r="D218" s="6"/>
      <c r="E218" s="6"/>
      <c r="F218" s="6"/>
      <c r="G218" s="6"/>
      <c r="H218" s="6"/>
      <c r="I218" s="6"/>
    </row>
    <row r="219" spans="3:9" ht="15">
      <c r="C219" s="6"/>
      <c r="D219" s="6"/>
      <c r="E219" s="6"/>
      <c r="F219" s="6"/>
      <c r="G219" s="6"/>
      <c r="H219" s="6"/>
      <c r="I219" s="6"/>
    </row>
    <row r="220" spans="3:9" ht="15">
      <c r="C220" s="6"/>
      <c r="D220" s="6"/>
      <c r="E220" s="6"/>
      <c r="F220" s="6"/>
      <c r="G220" s="6"/>
      <c r="H220" s="6"/>
      <c r="I220" s="6"/>
    </row>
    <row r="221" spans="3:9" ht="15">
      <c r="C221" s="6"/>
      <c r="D221" s="6"/>
      <c r="E221" s="6"/>
      <c r="F221" s="6"/>
      <c r="G221" s="6"/>
      <c r="H221" s="6"/>
      <c r="I221" s="6"/>
    </row>
    <row r="222" spans="3:9" ht="15">
      <c r="C222" s="6"/>
      <c r="D222" s="6"/>
      <c r="E222" s="6"/>
      <c r="F222" s="6"/>
      <c r="G222" s="6"/>
      <c r="H222" s="6"/>
      <c r="I222" s="6"/>
    </row>
    <row r="223" spans="3:9" ht="15">
      <c r="C223" s="6"/>
      <c r="D223" s="6"/>
      <c r="E223" s="6"/>
      <c r="F223" s="6"/>
      <c r="G223" s="6"/>
      <c r="H223" s="6"/>
      <c r="I223" s="6"/>
    </row>
    <row r="224" spans="3:9" ht="15">
      <c r="C224" s="6"/>
      <c r="D224" s="6"/>
      <c r="E224" s="6"/>
      <c r="F224" s="6"/>
      <c r="G224" s="6"/>
      <c r="H224" s="6"/>
      <c r="I224" s="6"/>
    </row>
    <row r="225" spans="3:9" ht="15">
      <c r="C225" s="6"/>
      <c r="D225" s="6"/>
      <c r="E225" s="6"/>
      <c r="F225" s="6"/>
      <c r="G225" s="6"/>
      <c r="H225" s="6"/>
      <c r="I225" s="6"/>
    </row>
    <row r="226" spans="3:9" ht="15">
      <c r="C226" s="6"/>
      <c r="D226" s="6"/>
      <c r="E226" s="6"/>
      <c r="F226" s="6"/>
      <c r="G226" s="6"/>
      <c r="H226" s="6"/>
      <c r="I226" s="6"/>
    </row>
    <row r="227" spans="3:9" ht="15">
      <c r="C227" s="6"/>
      <c r="D227" s="6"/>
      <c r="E227" s="6"/>
      <c r="F227" s="6"/>
      <c r="G227" s="6"/>
      <c r="H227" s="6"/>
      <c r="I227" s="6"/>
    </row>
    <row r="228" spans="3:9" ht="15">
      <c r="C228" s="6"/>
      <c r="D228" s="6"/>
      <c r="E228" s="6"/>
      <c r="F228" s="6"/>
      <c r="G228" s="6"/>
      <c r="H228" s="6"/>
      <c r="I228" s="6"/>
    </row>
    <row r="229" spans="3:9" ht="15">
      <c r="C229" s="6"/>
      <c r="D229" s="6"/>
      <c r="E229" s="6"/>
      <c r="F229" s="6"/>
      <c r="G229" s="6"/>
      <c r="H229" s="6"/>
      <c r="I229" s="6"/>
    </row>
    <row r="230" spans="3:9" ht="15">
      <c r="C230" s="6"/>
      <c r="D230" s="6"/>
      <c r="E230" s="6"/>
      <c r="F230" s="6"/>
      <c r="G230" s="6"/>
      <c r="H230" s="6"/>
      <c r="I230" s="6"/>
    </row>
    <row r="231" spans="3:9" ht="15">
      <c r="C231" s="6"/>
      <c r="D231" s="6"/>
      <c r="E231" s="6"/>
      <c r="F231" s="6"/>
      <c r="G231" s="6"/>
      <c r="H231" s="6"/>
      <c r="I231" s="6"/>
    </row>
    <row r="232" spans="3:9" ht="15">
      <c r="C232" s="6"/>
      <c r="D232" s="6"/>
      <c r="E232" s="6"/>
      <c r="F232" s="6"/>
      <c r="G232" s="6"/>
      <c r="H232" s="6"/>
      <c r="I232" s="6"/>
    </row>
    <row r="233" spans="3:9" ht="15">
      <c r="C233" s="6"/>
      <c r="D233" s="6"/>
      <c r="E233" s="6"/>
      <c r="F233" s="6"/>
      <c r="G233" s="6"/>
      <c r="H233" s="6"/>
      <c r="I233" s="6"/>
    </row>
    <row r="234" spans="3:9" ht="15">
      <c r="C234" s="6"/>
      <c r="D234" s="6"/>
      <c r="E234" s="6"/>
      <c r="F234" s="6"/>
      <c r="G234" s="6"/>
      <c r="H234" s="6"/>
      <c r="I234" s="6"/>
    </row>
    <row r="235" spans="3:9" ht="15">
      <c r="C235" s="6"/>
      <c r="D235" s="6"/>
      <c r="E235" s="6"/>
      <c r="F235" s="6"/>
      <c r="G235" s="6"/>
      <c r="H235" s="6"/>
      <c r="I235" s="6"/>
    </row>
    <row r="236" spans="3:9" ht="15">
      <c r="C236" s="6"/>
      <c r="D236" s="6"/>
      <c r="E236" s="6"/>
      <c r="F236" s="6"/>
      <c r="G236" s="6"/>
      <c r="H236" s="6"/>
      <c r="I236" s="6"/>
    </row>
    <row r="237" spans="3:9" ht="15">
      <c r="C237" s="6"/>
      <c r="D237" s="6"/>
      <c r="E237" s="6"/>
      <c r="F237" s="6"/>
      <c r="G237" s="6"/>
      <c r="H237" s="6"/>
      <c r="I237" s="6"/>
    </row>
    <row r="238" spans="3:9" ht="15">
      <c r="C238" s="6"/>
      <c r="D238" s="6"/>
      <c r="E238" s="6"/>
      <c r="F238" s="6"/>
      <c r="G238" s="6"/>
      <c r="H238" s="6"/>
      <c r="I238" s="6"/>
    </row>
    <row r="239" spans="3:9" ht="15">
      <c r="C239" s="6"/>
      <c r="D239" s="6"/>
      <c r="E239" s="6"/>
      <c r="F239" s="6"/>
      <c r="G239" s="6"/>
      <c r="H239" s="6"/>
      <c r="I239" s="6"/>
    </row>
    <row r="240" spans="3:9" ht="15">
      <c r="C240" s="6"/>
      <c r="D240" s="6"/>
      <c r="E240" s="6"/>
      <c r="F240" s="6"/>
      <c r="G240" s="6"/>
      <c r="H240" s="6"/>
      <c r="I240" s="6"/>
    </row>
    <row r="241" spans="3:9" ht="15">
      <c r="C241" s="6"/>
      <c r="D241" s="6"/>
      <c r="E241" s="6"/>
      <c r="F241" s="6"/>
      <c r="G241" s="6"/>
      <c r="H241" s="6"/>
      <c r="I241" s="6"/>
    </row>
    <row r="242" spans="3:9" ht="15">
      <c r="C242" s="6"/>
      <c r="D242" s="6"/>
      <c r="E242" s="6"/>
      <c r="F242" s="6"/>
      <c r="G242" s="6"/>
      <c r="H242" s="6"/>
      <c r="I242" s="6"/>
    </row>
    <row r="243" spans="3:9" ht="15">
      <c r="C243" s="6"/>
      <c r="D243" s="6"/>
      <c r="E243" s="6"/>
      <c r="F243" s="6"/>
      <c r="G243" s="6"/>
      <c r="H243" s="6"/>
      <c r="I243" s="6"/>
    </row>
    <row r="244" spans="3:9" ht="15">
      <c r="C244" s="6"/>
      <c r="D244" s="6"/>
      <c r="E244" s="6"/>
      <c r="F244" s="6"/>
      <c r="G244" s="6"/>
      <c r="H244" s="6"/>
      <c r="I244" s="6"/>
    </row>
    <row r="245" spans="3:9" ht="15">
      <c r="C245" s="6"/>
      <c r="D245" s="6"/>
      <c r="E245" s="6"/>
      <c r="F245" s="6"/>
      <c r="G245" s="6"/>
      <c r="H245" s="6"/>
      <c r="I245" s="6"/>
    </row>
    <row r="246" spans="3:9" ht="15">
      <c r="C246" s="6"/>
      <c r="D246" s="6"/>
      <c r="E246" s="6"/>
      <c r="F246" s="6"/>
      <c r="G246" s="6"/>
      <c r="H246" s="6"/>
      <c r="I246" s="6"/>
    </row>
    <row r="247" spans="3:9" ht="15">
      <c r="C247" s="6"/>
      <c r="D247" s="6"/>
      <c r="E247" s="6"/>
      <c r="F247" s="6"/>
      <c r="G247" s="6"/>
      <c r="H247" s="6"/>
      <c r="I247" s="6"/>
    </row>
    <row r="248" spans="3:9" ht="15">
      <c r="C248" s="6"/>
      <c r="D248" s="6"/>
      <c r="E248" s="6"/>
      <c r="F248" s="6"/>
      <c r="G248" s="6"/>
      <c r="H248" s="6"/>
      <c r="I248" s="6"/>
    </row>
    <row r="249" spans="3:9" ht="15">
      <c r="C249" s="6"/>
      <c r="D249" s="6"/>
      <c r="E249" s="6"/>
      <c r="F249" s="6"/>
      <c r="G249" s="6"/>
      <c r="H249" s="6"/>
      <c r="I249" s="6"/>
    </row>
    <row r="250" spans="3:9" ht="15">
      <c r="C250" s="6"/>
      <c r="D250" s="6"/>
      <c r="E250" s="6"/>
      <c r="F250" s="6"/>
      <c r="G250" s="6"/>
      <c r="H250" s="6"/>
      <c r="I250" s="6"/>
    </row>
    <row r="251" spans="3:9" ht="15">
      <c r="C251" s="6"/>
      <c r="D251" s="6"/>
      <c r="E251" s="6"/>
      <c r="F251" s="6"/>
      <c r="G251" s="6"/>
      <c r="H251" s="6"/>
      <c r="I251" s="6"/>
    </row>
    <row r="252" spans="3:9" ht="15">
      <c r="C252" s="6"/>
      <c r="D252" s="6"/>
      <c r="E252" s="6"/>
      <c r="F252" s="6"/>
      <c r="G252" s="6"/>
      <c r="H252" s="6"/>
      <c r="I252" s="6"/>
    </row>
    <row r="253" spans="3:9" ht="15">
      <c r="C253" s="6"/>
      <c r="D253" s="6"/>
      <c r="E253" s="6"/>
      <c r="F253" s="6"/>
      <c r="G253" s="6"/>
      <c r="H253" s="6"/>
      <c r="I253" s="6"/>
    </row>
    <row r="254" spans="3:9" ht="15">
      <c r="C254" s="6"/>
      <c r="D254" s="6"/>
      <c r="E254" s="6"/>
      <c r="F254" s="6"/>
      <c r="G254" s="6"/>
      <c r="H254" s="6"/>
      <c r="I254" s="6"/>
    </row>
    <row r="255" spans="3:9" ht="15">
      <c r="C255" s="6"/>
      <c r="D255" s="6"/>
      <c r="E255" s="6"/>
      <c r="F255" s="6"/>
      <c r="G255" s="6"/>
      <c r="H255" s="6"/>
      <c r="I255" s="6"/>
    </row>
    <row r="256" spans="3:9" ht="15">
      <c r="C256" s="6"/>
      <c r="D256" s="6"/>
      <c r="E256" s="6"/>
      <c r="F256" s="6"/>
      <c r="G256" s="6"/>
      <c r="H256" s="6"/>
      <c r="I256" s="6"/>
    </row>
    <row r="257" spans="3:9" ht="15">
      <c r="C257" s="6"/>
      <c r="D257" s="6"/>
      <c r="E257" s="6"/>
      <c r="F257" s="6"/>
      <c r="G257" s="6"/>
      <c r="H257" s="6"/>
      <c r="I257" s="6"/>
    </row>
    <row r="258" spans="3:9" ht="15">
      <c r="C258" s="6"/>
      <c r="D258" s="6"/>
      <c r="E258" s="6"/>
      <c r="F258" s="6"/>
      <c r="G258" s="6"/>
      <c r="H258" s="6"/>
      <c r="I258" s="6"/>
    </row>
    <row r="259" spans="3:9" ht="15">
      <c r="C259" s="6"/>
      <c r="D259" s="6"/>
      <c r="E259" s="6"/>
      <c r="F259" s="6"/>
      <c r="G259" s="6"/>
      <c r="H259" s="6"/>
      <c r="I259" s="6"/>
    </row>
    <row r="260" spans="3:9" ht="15">
      <c r="C260" s="6"/>
      <c r="D260" s="6"/>
      <c r="E260" s="6"/>
      <c r="F260" s="6"/>
      <c r="G260" s="6"/>
      <c r="H260" s="6"/>
      <c r="I260" s="6"/>
    </row>
    <row r="261" spans="3:9" ht="15">
      <c r="C261" s="6"/>
      <c r="D261" s="6"/>
      <c r="E261" s="6"/>
      <c r="F261" s="6"/>
      <c r="G261" s="6"/>
      <c r="H261" s="6"/>
      <c r="I261" s="6"/>
    </row>
    <row r="262" spans="3:9" ht="15">
      <c r="C262" s="6"/>
      <c r="D262" s="6"/>
      <c r="E262" s="6"/>
      <c r="F262" s="6"/>
      <c r="G262" s="6"/>
      <c r="H262" s="6"/>
      <c r="I262" s="6"/>
    </row>
    <row r="263" spans="3:9" ht="15">
      <c r="C263" s="6"/>
      <c r="D263" s="6"/>
      <c r="E263" s="6"/>
      <c r="F263" s="6"/>
      <c r="G263" s="6"/>
      <c r="H263" s="6"/>
      <c r="I263" s="6"/>
    </row>
    <row r="264" spans="3:9" ht="15">
      <c r="C264" s="6"/>
      <c r="D264" s="6"/>
      <c r="E264" s="6"/>
      <c r="F264" s="6"/>
      <c r="G264" s="6"/>
      <c r="H264" s="6"/>
      <c r="I264" s="6"/>
    </row>
    <row r="265" spans="3:9" ht="15">
      <c r="C265" s="6"/>
      <c r="D265" s="6"/>
      <c r="E265" s="6"/>
      <c r="F265" s="6"/>
      <c r="G265" s="6"/>
      <c r="H265" s="6"/>
      <c r="I265" s="6"/>
    </row>
    <row r="266" spans="3:9" ht="15">
      <c r="C266" s="6"/>
      <c r="D266" s="6"/>
      <c r="E266" s="6"/>
      <c r="F266" s="6"/>
      <c r="G266" s="6"/>
      <c r="H266" s="6"/>
      <c r="I266" s="6"/>
    </row>
    <row r="267" spans="3:9" ht="15">
      <c r="C267" s="6"/>
      <c r="D267" s="6"/>
      <c r="E267" s="6"/>
      <c r="F267" s="6"/>
      <c r="G267" s="6"/>
      <c r="H267" s="6"/>
      <c r="I267" s="6"/>
    </row>
    <row r="268" spans="3:9" ht="15">
      <c r="C268" s="6"/>
      <c r="D268" s="6"/>
      <c r="E268" s="6"/>
      <c r="F268" s="6"/>
      <c r="G268" s="6"/>
      <c r="H268" s="6"/>
      <c r="I268" s="6"/>
    </row>
    <row r="269" spans="3:9" ht="15">
      <c r="C269" s="6"/>
      <c r="D269" s="6"/>
      <c r="E269" s="6"/>
      <c r="F269" s="6"/>
      <c r="G269" s="6"/>
      <c r="H269" s="6"/>
      <c r="I269" s="6"/>
    </row>
    <row r="270" spans="3:9" ht="15">
      <c r="C270" s="6"/>
      <c r="D270" s="6"/>
      <c r="E270" s="6"/>
      <c r="F270" s="6"/>
      <c r="G270" s="6"/>
      <c r="H270" s="6"/>
      <c r="I270" s="6"/>
    </row>
    <row r="271" spans="3:9" ht="15">
      <c r="C271" s="6"/>
      <c r="D271" s="6"/>
      <c r="E271" s="6"/>
      <c r="F271" s="6"/>
      <c r="G271" s="6"/>
      <c r="H271" s="6"/>
      <c r="I271" s="6"/>
    </row>
    <row r="272" spans="3:9" ht="15">
      <c r="C272" s="6"/>
      <c r="D272" s="6"/>
      <c r="E272" s="6"/>
      <c r="F272" s="6"/>
      <c r="G272" s="6"/>
      <c r="H272" s="6"/>
      <c r="I272" s="6"/>
    </row>
    <row r="273" spans="3:9" ht="15">
      <c r="C273" s="6"/>
      <c r="D273" s="6"/>
      <c r="E273" s="6"/>
      <c r="F273" s="6"/>
      <c r="G273" s="6"/>
      <c r="H273" s="6"/>
      <c r="I273" s="6"/>
    </row>
    <row r="274" spans="3:9" ht="15">
      <c r="C274" s="6"/>
      <c r="D274" s="6"/>
      <c r="E274" s="6"/>
      <c r="F274" s="6"/>
      <c r="G274" s="6"/>
      <c r="H274" s="6"/>
      <c r="I274" s="6"/>
    </row>
    <row r="275" spans="3:9" ht="15">
      <c r="C275" s="6"/>
      <c r="D275" s="6"/>
      <c r="E275" s="6"/>
      <c r="F275" s="6"/>
      <c r="G275" s="6"/>
      <c r="H275" s="6"/>
      <c r="I275" s="6"/>
    </row>
    <row r="276" spans="3:9" ht="15">
      <c r="C276" s="6"/>
      <c r="D276" s="6"/>
      <c r="E276" s="6"/>
      <c r="F276" s="6"/>
      <c r="G276" s="6"/>
      <c r="H276" s="6"/>
      <c r="I276" s="6"/>
    </row>
    <row r="277" spans="3:9" ht="15">
      <c r="C277" s="6"/>
      <c r="D277" s="6"/>
      <c r="E277" s="6"/>
      <c r="F277" s="6"/>
      <c r="G277" s="6"/>
      <c r="H277" s="6"/>
      <c r="I277" s="6"/>
    </row>
    <row r="278" spans="3:9" ht="15">
      <c r="C278" s="6"/>
      <c r="D278" s="6"/>
      <c r="E278" s="6"/>
      <c r="F278" s="6"/>
      <c r="G278" s="6"/>
      <c r="H278" s="6"/>
      <c r="I278" s="6"/>
    </row>
    <row r="279" spans="3:9" ht="15">
      <c r="C279" s="6"/>
      <c r="D279" s="6"/>
      <c r="E279" s="6"/>
      <c r="F279" s="6"/>
      <c r="G279" s="6"/>
      <c r="H279" s="6"/>
      <c r="I279" s="6"/>
    </row>
    <row r="280" spans="3:9" ht="15">
      <c r="C280" s="6"/>
      <c r="D280" s="6"/>
      <c r="E280" s="6"/>
      <c r="F280" s="6"/>
      <c r="G280" s="6"/>
      <c r="H280" s="6"/>
      <c r="I280" s="6"/>
    </row>
    <row r="281" spans="3:9" ht="15">
      <c r="C281" s="6"/>
      <c r="D281" s="6"/>
      <c r="E281" s="6"/>
      <c r="F281" s="6"/>
      <c r="G281" s="6"/>
      <c r="H281" s="6"/>
      <c r="I281" s="6"/>
    </row>
    <row r="282" spans="3:9" ht="15">
      <c r="C282" s="6"/>
      <c r="D282" s="6"/>
      <c r="E282" s="6"/>
      <c r="F282" s="6"/>
      <c r="G282" s="6"/>
      <c r="H282" s="6"/>
      <c r="I282" s="6"/>
    </row>
    <row r="283" spans="3:9" ht="15">
      <c r="C283" s="6"/>
      <c r="D283" s="6"/>
      <c r="E283" s="6"/>
      <c r="F283" s="6"/>
      <c r="G283" s="6"/>
      <c r="H283" s="6"/>
      <c r="I283" s="6"/>
    </row>
    <row r="284" spans="3:9" ht="15">
      <c r="C284" s="6"/>
      <c r="D284" s="6"/>
      <c r="E284" s="6"/>
      <c r="F284" s="6"/>
      <c r="G284" s="6"/>
      <c r="H284" s="6"/>
      <c r="I284" s="6"/>
    </row>
    <row r="285" spans="3:9" ht="15">
      <c r="C285" s="6"/>
      <c r="D285" s="6"/>
      <c r="E285" s="6"/>
      <c r="F285" s="6"/>
      <c r="G285" s="6"/>
      <c r="H285" s="6"/>
      <c r="I285" s="6"/>
    </row>
    <row r="286" spans="3:9" ht="15">
      <c r="C286" s="6"/>
      <c r="D286" s="6"/>
      <c r="E286" s="6"/>
      <c r="F286" s="6"/>
      <c r="G286" s="6"/>
      <c r="H286" s="6"/>
      <c r="I286" s="6"/>
    </row>
    <row r="287" spans="3:9" ht="15">
      <c r="C287" s="6"/>
      <c r="D287" s="6"/>
      <c r="E287" s="6"/>
      <c r="F287" s="6"/>
      <c r="G287" s="6"/>
      <c r="H287" s="6"/>
      <c r="I287" s="6"/>
    </row>
    <row r="288" spans="3:9" ht="15">
      <c r="C288" s="6"/>
      <c r="D288" s="6"/>
      <c r="E288" s="6"/>
      <c r="F288" s="6"/>
      <c r="G288" s="6"/>
      <c r="H288" s="6"/>
      <c r="I288" s="6"/>
    </row>
    <row r="289" spans="3:9" ht="15">
      <c r="C289" s="6"/>
      <c r="D289" s="6"/>
      <c r="E289" s="6"/>
      <c r="F289" s="6"/>
      <c r="G289" s="6"/>
      <c r="H289" s="6"/>
      <c r="I289" s="6"/>
    </row>
    <row r="290" spans="3:9" ht="15">
      <c r="C290" s="6"/>
      <c r="D290" s="6"/>
      <c r="E290" s="6"/>
      <c r="F290" s="6"/>
      <c r="G290" s="6"/>
      <c r="H290" s="6"/>
      <c r="I290" s="6"/>
    </row>
    <row r="291" spans="3:9" ht="15">
      <c r="C291" s="6"/>
      <c r="D291" s="6"/>
      <c r="E291" s="6"/>
      <c r="F291" s="6"/>
      <c r="G291" s="6"/>
      <c r="H291" s="6"/>
      <c r="I291" s="6"/>
    </row>
    <row r="292" spans="3:9" ht="15">
      <c r="C292" s="6"/>
      <c r="D292" s="6"/>
      <c r="E292" s="6"/>
      <c r="F292" s="6"/>
      <c r="G292" s="6"/>
      <c r="H292" s="6"/>
      <c r="I292" s="6"/>
    </row>
    <row r="293" spans="3:9" ht="15">
      <c r="C293" s="6"/>
      <c r="D293" s="6"/>
      <c r="E293" s="6"/>
      <c r="F293" s="6"/>
      <c r="G293" s="6"/>
      <c r="H293" s="6"/>
      <c r="I293" s="6"/>
    </row>
    <row r="294" spans="3:9" ht="15">
      <c r="C294" s="6"/>
      <c r="D294" s="6"/>
      <c r="E294" s="6"/>
      <c r="F294" s="6"/>
      <c r="G294" s="6"/>
      <c r="H294" s="6"/>
      <c r="I294" s="6"/>
    </row>
    <row r="295" spans="3:9" ht="15">
      <c r="C295" s="6"/>
      <c r="D295" s="6"/>
      <c r="E295" s="6"/>
      <c r="F295" s="6"/>
      <c r="G295" s="6"/>
      <c r="H295" s="6"/>
      <c r="I295" s="6"/>
    </row>
    <row r="296" spans="3:9" ht="15">
      <c r="C296" s="6"/>
      <c r="D296" s="6"/>
      <c r="E296" s="6"/>
      <c r="F296" s="6"/>
      <c r="G296" s="6"/>
      <c r="H296" s="6"/>
      <c r="I296" s="6"/>
    </row>
    <row r="297" spans="3:9" ht="15">
      <c r="C297" s="6"/>
      <c r="D297" s="6"/>
      <c r="E297" s="6"/>
      <c r="F297" s="6"/>
      <c r="G297" s="6"/>
      <c r="H297" s="6"/>
      <c r="I297" s="6"/>
    </row>
    <row r="298" spans="3:9" ht="15">
      <c r="C298" s="6"/>
      <c r="D298" s="6"/>
      <c r="E298" s="6"/>
      <c r="F298" s="6"/>
      <c r="G298" s="6"/>
      <c r="H298" s="6"/>
      <c r="I298" s="6"/>
    </row>
    <row r="299" spans="3:9" ht="15">
      <c r="C299" s="6"/>
      <c r="D299" s="6"/>
      <c r="E299" s="6"/>
      <c r="F299" s="6"/>
      <c r="G299" s="6"/>
      <c r="H299" s="6"/>
      <c r="I299" s="6"/>
    </row>
    <row r="300" spans="3:9" ht="15">
      <c r="C300" s="6"/>
      <c r="D300" s="6"/>
      <c r="E300" s="6"/>
      <c r="F300" s="6"/>
      <c r="G300" s="6"/>
      <c r="H300" s="6"/>
      <c r="I300" s="6"/>
    </row>
    <row r="301" spans="3:9" ht="15">
      <c r="C301" s="6"/>
      <c r="D301" s="6"/>
      <c r="E301" s="6"/>
      <c r="F301" s="6"/>
      <c r="G301" s="6"/>
      <c r="H301" s="6"/>
      <c r="I301" s="6"/>
    </row>
    <row r="302" spans="3:9" ht="15">
      <c r="C302" s="6"/>
      <c r="D302" s="6"/>
      <c r="E302" s="6"/>
      <c r="F302" s="6"/>
      <c r="G302" s="6"/>
      <c r="H302" s="6"/>
      <c r="I302" s="6"/>
    </row>
    <row r="303" spans="3:9" ht="15">
      <c r="C303" s="6"/>
      <c r="D303" s="6"/>
      <c r="E303" s="6"/>
      <c r="F303" s="6"/>
      <c r="G303" s="6"/>
      <c r="H303" s="6"/>
      <c r="I303" s="6"/>
    </row>
    <row r="304" spans="3:9" ht="15">
      <c r="C304" s="6"/>
      <c r="D304" s="6"/>
      <c r="E304" s="6"/>
      <c r="F304" s="6"/>
      <c r="G304" s="6"/>
      <c r="H304" s="6"/>
      <c r="I304" s="6"/>
    </row>
    <row r="305" spans="3:9" ht="15">
      <c r="C305" s="6"/>
      <c r="D305" s="6"/>
      <c r="E305" s="6"/>
      <c r="F305" s="6"/>
      <c r="G305" s="6"/>
      <c r="H305" s="6"/>
      <c r="I305" s="6"/>
    </row>
    <row r="306" spans="3:9" ht="15">
      <c r="C306" s="6"/>
      <c r="D306" s="6"/>
      <c r="E306" s="6"/>
      <c r="F306" s="6"/>
      <c r="G306" s="6"/>
      <c r="H306" s="6"/>
      <c r="I306" s="6"/>
    </row>
    <row r="307" spans="3:9" ht="15">
      <c r="C307" s="6"/>
      <c r="D307" s="6"/>
      <c r="E307" s="6"/>
      <c r="F307" s="6"/>
      <c r="G307" s="6"/>
      <c r="H307" s="6"/>
      <c r="I307" s="6"/>
    </row>
    <row r="308" spans="3:9" ht="15">
      <c r="C308" s="6"/>
      <c r="D308" s="6"/>
      <c r="E308" s="6"/>
      <c r="F308" s="6"/>
      <c r="G308" s="6"/>
      <c r="H308" s="6"/>
      <c r="I308" s="6"/>
    </row>
    <row r="309" spans="3:9" ht="15">
      <c r="C309" s="6"/>
      <c r="D309" s="6"/>
      <c r="E309" s="6"/>
      <c r="F309" s="6"/>
      <c r="G309" s="6"/>
      <c r="H309" s="6"/>
      <c r="I309" s="6"/>
    </row>
    <row r="310" spans="3:9" ht="15">
      <c r="C310" s="6"/>
      <c r="D310" s="6"/>
      <c r="E310" s="6"/>
      <c r="F310" s="6"/>
      <c r="G310" s="6"/>
      <c r="H310" s="6"/>
      <c r="I310" s="6"/>
    </row>
    <row r="311" spans="3:9" ht="15">
      <c r="C311" s="6"/>
      <c r="D311" s="6"/>
      <c r="E311" s="6"/>
      <c r="F311" s="6"/>
      <c r="G311" s="6"/>
      <c r="H311" s="6"/>
      <c r="I311" s="6"/>
    </row>
    <row r="312" spans="3:9" ht="15">
      <c r="C312" s="6"/>
      <c r="D312" s="6"/>
      <c r="E312" s="6"/>
      <c r="F312" s="6"/>
      <c r="G312" s="6"/>
      <c r="H312" s="6"/>
      <c r="I312" s="6"/>
    </row>
    <row r="313" spans="3:9" ht="15">
      <c r="C313" s="6"/>
      <c r="D313" s="6"/>
      <c r="E313" s="6"/>
      <c r="F313" s="6"/>
      <c r="G313" s="6"/>
      <c r="H313" s="6"/>
      <c r="I313" s="6"/>
    </row>
    <row r="314" spans="3:9" ht="15">
      <c r="C314" s="6"/>
      <c r="D314" s="6"/>
      <c r="E314" s="6"/>
      <c r="F314" s="6"/>
      <c r="G314" s="6"/>
      <c r="H314" s="6"/>
      <c r="I314" s="6"/>
    </row>
    <row r="315" spans="3:9" ht="15">
      <c r="C315" s="6"/>
      <c r="D315" s="6"/>
      <c r="E315" s="6"/>
      <c r="F315" s="6"/>
      <c r="G315" s="6"/>
      <c r="H315" s="6"/>
      <c r="I315" s="6"/>
    </row>
    <row r="316" spans="3:9" ht="15">
      <c r="C316" s="6"/>
      <c r="D316" s="6"/>
      <c r="E316" s="6"/>
      <c r="F316" s="6"/>
      <c r="G316" s="6"/>
      <c r="H316" s="6"/>
      <c r="I316" s="6"/>
    </row>
    <row r="317" spans="3:9" ht="15">
      <c r="C317" s="6"/>
      <c r="D317" s="6"/>
      <c r="E317" s="6"/>
      <c r="F317" s="6"/>
      <c r="G317" s="6"/>
      <c r="H317" s="6"/>
      <c r="I317" s="6"/>
    </row>
    <row r="318" spans="3:9" ht="15">
      <c r="C318" s="6"/>
      <c r="D318" s="6"/>
      <c r="E318" s="6"/>
      <c r="F318" s="6"/>
      <c r="G318" s="6"/>
      <c r="H318" s="6"/>
      <c r="I318" s="6"/>
    </row>
    <row r="319" spans="3:9" ht="15">
      <c r="C319" s="6"/>
      <c r="D319" s="6"/>
      <c r="E319" s="6"/>
      <c r="F319" s="6"/>
      <c r="G319" s="6"/>
      <c r="H319" s="6"/>
      <c r="I319" s="6"/>
    </row>
    <row r="320" spans="3:9" ht="15">
      <c r="C320" s="6"/>
      <c r="D320" s="6"/>
      <c r="E320" s="6"/>
      <c r="F320" s="6"/>
      <c r="G320" s="6"/>
      <c r="H320" s="6"/>
      <c r="I320" s="6"/>
    </row>
    <row r="321" spans="3:9" ht="15">
      <c r="C321" s="6"/>
      <c r="D321" s="6"/>
      <c r="E321" s="6"/>
      <c r="F321" s="6"/>
      <c r="G321" s="6"/>
      <c r="H321" s="6"/>
      <c r="I321" s="6"/>
    </row>
    <row r="322" spans="3:9" ht="15">
      <c r="C322" s="6"/>
      <c r="D322" s="6"/>
      <c r="E322" s="6"/>
      <c r="F322" s="6"/>
      <c r="G322" s="6"/>
      <c r="H322" s="6"/>
      <c r="I322" s="6"/>
    </row>
    <row r="323" spans="3:9" ht="15">
      <c r="C323" s="6"/>
      <c r="D323" s="6"/>
      <c r="E323" s="6"/>
      <c r="F323" s="6"/>
      <c r="G323" s="6"/>
      <c r="H323" s="6"/>
      <c r="I323" s="6"/>
    </row>
    <row r="324" spans="3:9" ht="15">
      <c r="C324" s="6"/>
      <c r="D324" s="6"/>
      <c r="E324" s="6"/>
      <c r="F324" s="6"/>
      <c r="G324" s="6"/>
      <c r="H324" s="6"/>
      <c r="I324" s="6"/>
    </row>
    <row r="325" spans="3:9" ht="15">
      <c r="C325" s="6"/>
      <c r="D325" s="6"/>
      <c r="E325" s="6"/>
      <c r="F325" s="6"/>
      <c r="G325" s="6"/>
      <c r="H325" s="6"/>
      <c r="I325" s="6"/>
    </row>
    <row r="326" spans="3:9" ht="15">
      <c r="C326" s="6"/>
      <c r="D326" s="6"/>
      <c r="E326" s="6"/>
      <c r="F326" s="6"/>
      <c r="G326" s="6"/>
      <c r="H326" s="6"/>
      <c r="I326" s="6"/>
    </row>
    <row r="327" spans="3:9" ht="15">
      <c r="C327" s="6"/>
      <c r="D327" s="6"/>
      <c r="E327" s="6"/>
      <c r="F327" s="6"/>
      <c r="G327" s="6"/>
      <c r="H327" s="6"/>
      <c r="I327" s="6"/>
    </row>
    <row r="328" spans="3:9" ht="15">
      <c r="C328" s="6"/>
      <c r="D328" s="6"/>
      <c r="E328" s="6"/>
      <c r="F328" s="6"/>
      <c r="G328" s="6"/>
      <c r="H328" s="6"/>
      <c r="I328" s="6"/>
    </row>
    <row r="329" spans="3:9" ht="15">
      <c r="C329" s="6"/>
      <c r="D329" s="6"/>
      <c r="E329" s="6"/>
      <c r="F329" s="6"/>
      <c r="G329" s="6"/>
      <c r="H329" s="6"/>
      <c r="I329" s="6"/>
    </row>
    <row r="330" spans="3:9" ht="15">
      <c r="C330" s="6"/>
      <c r="D330" s="6"/>
      <c r="E330" s="6"/>
      <c r="F330" s="6"/>
      <c r="G330" s="6"/>
      <c r="H330" s="6"/>
      <c r="I330" s="6"/>
    </row>
    <row r="331" spans="3:9" ht="15">
      <c r="C331" s="6"/>
      <c r="D331" s="6"/>
      <c r="E331" s="6"/>
      <c r="F331" s="6"/>
      <c r="G331" s="6"/>
      <c r="H331" s="6"/>
      <c r="I331" s="6"/>
    </row>
    <row r="332" spans="3:9" ht="15">
      <c r="C332" s="6"/>
      <c r="D332" s="6"/>
      <c r="E332" s="6"/>
      <c r="F332" s="6"/>
      <c r="G332" s="6"/>
      <c r="H332" s="6"/>
      <c r="I332" s="6"/>
    </row>
    <row r="333" spans="3:9" ht="15">
      <c r="C333" s="6"/>
      <c r="D333" s="6"/>
      <c r="E333" s="6"/>
      <c r="F333" s="6"/>
      <c r="G333" s="6"/>
      <c r="H333" s="6"/>
      <c r="I333" s="6"/>
    </row>
    <row r="334" spans="3:9" ht="15">
      <c r="C334" s="6"/>
      <c r="D334" s="6"/>
      <c r="E334" s="6"/>
      <c r="F334" s="6"/>
      <c r="G334" s="6"/>
      <c r="H334" s="6"/>
      <c r="I334" s="6"/>
    </row>
    <row r="335" spans="3:9" ht="15">
      <c r="C335" s="6"/>
      <c r="D335" s="6"/>
      <c r="E335" s="6"/>
      <c r="F335" s="6"/>
      <c r="G335" s="6"/>
      <c r="H335" s="6"/>
      <c r="I335" s="6"/>
    </row>
    <row r="336" spans="3:9" ht="15">
      <c r="C336" s="6"/>
      <c r="D336" s="6"/>
      <c r="E336" s="6"/>
      <c r="F336" s="6"/>
      <c r="G336" s="6"/>
      <c r="H336" s="6"/>
      <c r="I336" s="6"/>
    </row>
    <row r="337" spans="3:9" ht="15">
      <c r="C337" s="6"/>
      <c r="D337" s="6"/>
      <c r="E337" s="6"/>
      <c r="F337" s="6"/>
      <c r="G337" s="6"/>
      <c r="H337" s="6"/>
      <c r="I337" s="6"/>
    </row>
    <row r="338" spans="3:9" ht="15">
      <c r="C338" s="6"/>
      <c r="D338" s="6"/>
      <c r="E338" s="6"/>
      <c r="F338" s="6"/>
      <c r="G338" s="6"/>
      <c r="H338" s="6"/>
      <c r="I338" s="6"/>
    </row>
    <row r="339" spans="3:9" ht="15">
      <c r="C339" s="6"/>
      <c r="D339" s="6"/>
      <c r="E339" s="6"/>
      <c r="F339" s="6"/>
      <c r="G339" s="6"/>
      <c r="H339" s="6"/>
      <c r="I339" s="6"/>
    </row>
    <row r="340" spans="3:9" ht="15">
      <c r="C340" s="6"/>
      <c r="D340" s="6"/>
      <c r="E340" s="6"/>
      <c r="F340" s="6"/>
      <c r="G340" s="6"/>
      <c r="H340" s="6"/>
      <c r="I340" s="6"/>
    </row>
    <row r="341" spans="3:9" ht="15">
      <c r="C341" s="6"/>
      <c r="D341" s="6"/>
      <c r="E341" s="6"/>
      <c r="F341" s="6"/>
      <c r="G341" s="6"/>
      <c r="H341" s="6"/>
      <c r="I341" s="6"/>
    </row>
    <row r="342" spans="3:9" ht="15">
      <c r="C342" s="6"/>
      <c r="D342" s="6"/>
      <c r="E342" s="6"/>
      <c r="F342" s="6"/>
      <c r="G342" s="6"/>
      <c r="H342" s="6"/>
      <c r="I342" s="6"/>
    </row>
    <row r="343" spans="3:9" ht="15">
      <c r="C343" s="6"/>
      <c r="D343" s="6"/>
      <c r="E343" s="6"/>
      <c r="F343" s="6"/>
      <c r="G343" s="6"/>
      <c r="H343" s="6"/>
      <c r="I343" s="6"/>
    </row>
    <row r="344" spans="3:9" ht="15">
      <c r="C344" s="6"/>
      <c r="D344" s="6"/>
      <c r="E344" s="6"/>
      <c r="F344" s="6"/>
      <c r="G344" s="6"/>
      <c r="H344" s="6"/>
      <c r="I344" s="6"/>
    </row>
    <row r="345" spans="3:9" ht="15">
      <c r="C345" s="6"/>
      <c r="D345" s="6"/>
      <c r="E345" s="6"/>
      <c r="F345" s="6"/>
      <c r="G345" s="6"/>
      <c r="H345" s="6"/>
      <c r="I345" s="6"/>
    </row>
    <row r="346" spans="3:9" ht="15">
      <c r="C346" s="6"/>
      <c r="D346" s="6"/>
      <c r="E346" s="6"/>
      <c r="F346" s="6"/>
      <c r="G346" s="6"/>
      <c r="H346" s="6"/>
      <c r="I346" s="6"/>
    </row>
    <row r="347" spans="3:9" ht="15">
      <c r="C347" s="6"/>
      <c r="D347" s="6"/>
      <c r="E347" s="6"/>
      <c r="F347" s="6"/>
      <c r="G347" s="6"/>
      <c r="H347" s="6"/>
      <c r="I347" s="6"/>
    </row>
    <row r="348" spans="3:9" ht="15">
      <c r="C348" s="6"/>
      <c r="D348" s="6"/>
      <c r="E348" s="6"/>
      <c r="F348" s="6"/>
      <c r="G348" s="6"/>
      <c r="H348" s="6"/>
      <c r="I348" s="6"/>
    </row>
    <row r="349" spans="3:9" ht="15">
      <c r="C349" s="6"/>
      <c r="D349" s="6"/>
      <c r="E349" s="6"/>
      <c r="F349" s="6"/>
      <c r="G349" s="6"/>
      <c r="H349" s="6"/>
      <c r="I349" s="6"/>
    </row>
    <row r="350" spans="3:9" ht="15">
      <c r="C350" s="6"/>
      <c r="D350" s="6"/>
      <c r="E350" s="6"/>
      <c r="F350" s="6"/>
      <c r="G350" s="6"/>
      <c r="H350" s="6"/>
      <c r="I350" s="6"/>
    </row>
    <row r="351" spans="3:9" ht="15">
      <c r="C351" s="6"/>
      <c r="D351" s="6"/>
      <c r="E351" s="6"/>
      <c r="F351" s="6"/>
      <c r="G351" s="6"/>
      <c r="H351" s="6"/>
      <c r="I351" s="6"/>
    </row>
    <row r="352" spans="3:9" ht="15">
      <c r="C352" s="6"/>
      <c r="D352" s="6"/>
      <c r="E352" s="6"/>
      <c r="F352" s="6"/>
      <c r="G352" s="6"/>
      <c r="H352" s="6"/>
      <c r="I352" s="6"/>
    </row>
    <row r="353" spans="3:9" ht="15">
      <c r="C353" s="6"/>
      <c r="D353" s="6"/>
      <c r="E353" s="6"/>
      <c r="F353" s="6"/>
      <c r="G353" s="6"/>
      <c r="H353" s="6"/>
      <c r="I353" s="6"/>
    </row>
    <row r="354" spans="3:9" ht="15">
      <c r="C354" s="6"/>
      <c r="D354" s="6"/>
      <c r="E354" s="6"/>
      <c r="F354" s="6"/>
      <c r="G354" s="6"/>
      <c r="H354" s="6"/>
      <c r="I354" s="6"/>
    </row>
    <row r="355" spans="3:9" ht="15">
      <c r="C355" s="6"/>
      <c r="D355" s="6"/>
      <c r="E355" s="6"/>
      <c r="F355" s="6"/>
      <c r="G355" s="6"/>
      <c r="H355" s="6"/>
      <c r="I355" s="6"/>
    </row>
    <row r="356" spans="3:9" ht="15">
      <c r="C356" s="6"/>
      <c r="D356" s="6"/>
      <c r="E356" s="6"/>
      <c r="F356" s="6"/>
      <c r="G356" s="6"/>
      <c r="H356" s="6"/>
      <c r="I356" s="6"/>
    </row>
    <row r="357" spans="3:9" ht="15">
      <c r="C357" s="6"/>
      <c r="D357" s="6"/>
      <c r="E357" s="6"/>
      <c r="F357" s="6"/>
      <c r="G357" s="6"/>
      <c r="H357" s="6"/>
      <c r="I357" s="6"/>
    </row>
    <row r="358" spans="3:9" ht="15">
      <c r="C358" s="6"/>
      <c r="D358" s="6"/>
      <c r="E358" s="6"/>
      <c r="F358" s="6"/>
      <c r="G358" s="6"/>
      <c r="H358" s="6"/>
      <c r="I358" s="6"/>
    </row>
    <row r="359" spans="3:9" ht="15">
      <c r="C359" s="6"/>
      <c r="D359" s="6"/>
      <c r="E359" s="6"/>
      <c r="F359" s="6"/>
      <c r="G359" s="6"/>
      <c r="H359" s="6"/>
      <c r="I359" s="6"/>
    </row>
    <row r="360" spans="3:9" ht="15">
      <c r="C360" s="6"/>
      <c r="D360" s="6"/>
      <c r="E360" s="6"/>
      <c r="F360" s="6"/>
      <c r="G360" s="6"/>
      <c r="H360" s="6"/>
      <c r="I360" s="6"/>
    </row>
    <row r="361" spans="3:9" ht="15">
      <c r="C361" s="6"/>
      <c r="D361" s="6"/>
      <c r="E361" s="6"/>
      <c r="F361" s="6"/>
      <c r="G361" s="6"/>
      <c r="H361" s="6"/>
      <c r="I361" s="6"/>
    </row>
    <row r="362" spans="3:9" ht="15">
      <c r="C362" s="6"/>
      <c r="D362" s="6"/>
      <c r="E362" s="6"/>
      <c r="F362" s="6"/>
      <c r="G362" s="6"/>
      <c r="H362" s="6"/>
      <c r="I362" s="6"/>
    </row>
    <row r="363" spans="3:9" ht="15">
      <c r="C363" s="6"/>
      <c r="D363" s="6"/>
      <c r="E363" s="6"/>
      <c r="F363" s="6"/>
      <c r="G363" s="6"/>
      <c r="H363" s="6"/>
      <c r="I363" s="6"/>
    </row>
    <row r="364" spans="3:9" ht="15">
      <c r="C364" s="6"/>
      <c r="D364" s="6"/>
      <c r="E364" s="6"/>
      <c r="F364" s="6"/>
      <c r="G364" s="6"/>
      <c r="H364" s="6"/>
      <c r="I364" s="6"/>
    </row>
    <row r="365" spans="3:9" ht="15">
      <c r="C365" s="6"/>
      <c r="D365" s="6"/>
      <c r="E365" s="6"/>
      <c r="F365" s="6"/>
      <c r="G365" s="6"/>
      <c r="H365" s="6"/>
      <c r="I365" s="6"/>
    </row>
    <row r="366" spans="3:9" ht="15">
      <c r="C366" s="6"/>
      <c r="D366" s="6"/>
      <c r="E366" s="6"/>
      <c r="F366" s="6"/>
      <c r="G366" s="6"/>
      <c r="H366" s="6"/>
      <c r="I366" s="6"/>
    </row>
    <row r="367" spans="3:9" ht="15">
      <c r="C367" s="6"/>
      <c r="D367" s="6"/>
      <c r="E367" s="6"/>
      <c r="F367" s="6"/>
      <c r="G367" s="6"/>
      <c r="H367" s="6"/>
      <c r="I367" s="6"/>
    </row>
    <row r="368" spans="3:9" ht="15">
      <c r="C368" s="6"/>
      <c r="D368" s="6"/>
      <c r="E368" s="6"/>
      <c r="F368" s="6"/>
      <c r="G368" s="6"/>
      <c r="H368" s="6"/>
      <c r="I368" s="6"/>
    </row>
    <row r="369" spans="3:9" ht="15">
      <c r="C369" s="6"/>
      <c r="D369" s="6"/>
      <c r="E369" s="6"/>
      <c r="F369" s="6"/>
      <c r="G369" s="6"/>
      <c r="H369" s="6"/>
      <c r="I369" s="6"/>
    </row>
    <row r="370" spans="3:9" ht="15">
      <c r="C370" s="6"/>
      <c r="D370" s="6"/>
      <c r="E370" s="6"/>
      <c r="F370" s="6"/>
      <c r="G370" s="6"/>
      <c r="H370" s="6"/>
      <c r="I370" s="6"/>
    </row>
    <row r="371" spans="3:9" ht="15">
      <c r="C371" s="6"/>
      <c r="D371" s="6"/>
      <c r="E371" s="6"/>
      <c r="F371" s="6"/>
      <c r="G371" s="6"/>
      <c r="H371" s="6"/>
      <c r="I371" s="6"/>
    </row>
    <row r="372" spans="3:9" ht="15">
      <c r="C372" s="6"/>
      <c r="D372" s="6"/>
      <c r="E372" s="6"/>
      <c r="F372" s="6"/>
      <c r="G372" s="6"/>
      <c r="H372" s="6"/>
      <c r="I372" s="6"/>
    </row>
    <row r="373" spans="3:9" ht="15">
      <c r="C373" s="6"/>
      <c r="D373" s="6"/>
      <c r="E373" s="6"/>
      <c r="F373" s="6"/>
      <c r="G373" s="6"/>
      <c r="H373" s="6"/>
      <c r="I373" s="6"/>
    </row>
    <row r="374" spans="3:9" ht="15">
      <c r="C374" s="6"/>
      <c r="D374" s="6"/>
      <c r="E374" s="6"/>
      <c r="F374" s="6"/>
      <c r="G374" s="6"/>
      <c r="H374" s="6"/>
      <c r="I374" s="6"/>
    </row>
    <row r="375" spans="3:9" ht="15">
      <c r="C375" s="6"/>
      <c r="D375" s="6"/>
      <c r="E375" s="6"/>
      <c r="F375" s="6"/>
      <c r="G375" s="6"/>
      <c r="H375" s="6"/>
      <c r="I375" s="6"/>
    </row>
    <row r="376" spans="3:9" ht="15">
      <c r="C376" s="6"/>
      <c r="D376" s="6"/>
      <c r="E376" s="6"/>
      <c r="F376" s="6"/>
      <c r="G376" s="6"/>
      <c r="H376" s="6"/>
      <c r="I376" s="6"/>
    </row>
    <row r="377" spans="3:9" ht="15">
      <c r="C377" s="6"/>
      <c r="D377" s="6"/>
      <c r="E377" s="6"/>
      <c r="F377" s="6"/>
      <c r="G377" s="6"/>
      <c r="H377" s="6"/>
      <c r="I377" s="6"/>
    </row>
    <row r="378" spans="3:9" ht="15">
      <c r="C378" s="6"/>
      <c r="D378" s="6"/>
      <c r="E378" s="6"/>
      <c r="F378" s="6"/>
      <c r="G378" s="6"/>
      <c r="H378" s="6"/>
      <c r="I378" s="6"/>
    </row>
    <row r="379" spans="3:9" ht="15">
      <c r="C379" s="6"/>
      <c r="D379" s="6"/>
      <c r="E379" s="6"/>
      <c r="F379" s="6"/>
      <c r="G379" s="6"/>
      <c r="H379" s="6"/>
      <c r="I379" s="6"/>
    </row>
    <row r="380" spans="3:9" ht="15">
      <c r="C380" s="6"/>
      <c r="D380" s="6"/>
      <c r="E380" s="6"/>
      <c r="F380" s="6"/>
      <c r="G380" s="6"/>
      <c r="H380" s="6"/>
      <c r="I380" s="6"/>
    </row>
    <row r="381" spans="3:9" ht="15">
      <c r="C381" s="6"/>
      <c r="D381" s="6"/>
      <c r="E381" s="6"/>
      <c r="F381" s="6"/>
      <c r="G381" s="6"/>
      <c r="H381" s="6"/>
      <c r="I381" s="6"/>
    </row>
    <row r="382" spans="3:9" ht="15">
      <c r="C382" s="6"/>
      <c r="D382" s="6"/>
      <c r="E382" s="6"/>
      <c r="F382" s="6"/>
      <c r="G382" s="6"/>
      <c r="H382" s="6"/>
      <c r="I382" s="6"/>
    </row>
    <row r="383" spans="3:9" ht="15">
      <c r="C383" s="6"/>
      <c r="D383" s="6"/>
      <c r="E383" s="6"/>
      <c r="F383" s="6"/>
      <c r="G383" s="6"/>
      <c r="H383" s="6"/>
      <c r="I383" s="6"/>
    </row>
    <row r="384" spans="3:9" ht="15">
      <c r="C384" s="6"/>
      <c r="D384" s="6"/>
      <c r="E384" s="6"/>
      <c r="F384" s="6"/>
      <c r="G384" s="6"/>
      <c r="H384" s="6"/>
      <c r="I384" s="6"/>
    </row>
    <row r="385" spans="3:9" ht="15">
      <c r="C385" s="6"/>
      <c r="D385" s="6"/>
      <c r="E385" s="6"/>
      <c r="F385" s="6"/>
      <c r="G385" s="6"/>
      <c r="H385" s="6"/>
      <c r="I385" s="6"/>
    </row>
    <row r="386" spans="3:9" ht="15">
      <c r="C386" s="6"/>
      <c r="D386" s="6"/>
      <c r="E386" s="6"/>
      <c r="F386" s="6"/>
      <c r="G386" s="6"/>
      <c r="H386" s="6"/>
      <c r="I386" s="6"/>
    </row>
    <row r="387" spans="3:9" ht="15">
      <c r="C387" s="6"/>
      <c r="D387" s="6"/>
      <c r="E387" s="6"/>
      <c r="F387" s="6"/>
      <c r="G387" s="6"/>
      <c r="H387" s="6"/>
      <c r="I387" s="6"/>
    </row>
    <row r="388" spans="3:9" ht="15">
      <c r="C388" s="6"/>
      <c r="D388" s="6"/>
      <c r="E388" s="6"/>
      <c r="F388" s="6"/>
      <c r="G388" s="6"/>
      <c r="H388" s="6"/>
      <c r="I388" s="6"/>
    </row>
    <row r="389" spans="3:9" ht="15">
      <c r="C389" s="6"/>
      <c r="D389" s="6"/>
      <c r="E389" s="6"/>
      <c r="F389" s="6"/>
      <c r="G389" s="6"/>
      <c r="H389" s="6"/>
      <c r="I389" s="6"/>
    </row>
    <row r="390" spans="3:9" ht="15">
      <c r="C390" s="6"/>
      <c r="D390" s="6"/>
      <c r="E390" s="6"/>
      <c r="F390" s="6"/>
      <c r="G390" s="6"/>
      <c r="H390" s="6"/>
      <c r="I390" s="6"/>
    </row>
    <row r="391" spans="3:9" ht="15">
      <c r="C391" s="6"/>
      <c r="D391" s="6"/>
      <c r="E391" s="6"/>
      <c r="F391" s="6"/>
      <c r="G391" s="6"/>
      <c r="H391" s="6"/>
      <c r="I391" s="6"/>
    </row>
    <row r="392" spans="3:9" ht="15">
      <c r="C392" s="6"/>
      <c r="D392" s="6"/>
      <c r="E392" s="6"/>
      <c r="F392" s="6"/>
      <c r="G392" s="6"/>
      <c r="H392" s="6"/>
      <c r="I392" s="6"/>
    </row>
    <row r="393" spans="3:9" ht="15">
      <c r="C393" s="6"/>
      <c r="D393" s="6"/>
      <c r="E393" s="6"/>
      <c r="F393" s="6"/>
      <c r="G393" s="6"/>
      <c r="H393" s="6"/>
      <c r="I393" s="6"/>
    </row>
    <row r="394" spans="3:9" ht="15">
      <c r="C394" s="6"/>
      <c r="D394" s="6"/>
      <c r="E394" s="6"/>
      <c r="F394" s="6"/>
      <c r="G394" s="6"/>
      <c r="H394" s="6"/>
      <c r="I394" s="6"/>
    </row>
    <row r="395" spans="3:9" ht="15">
      <c r="C395" s="6"/>
      <c r="D395" s="6"/>
      <c r="E395" s="6"/>
      <c r="F395" s="6"/>
      <c r="G395" s="6"/>
      <c r="H395" s="6"/>
      <c r="I395" s="6"/>
    </row>
    <row r="396" spans="3:9" ht="15">
      <c r="C396" s="6"/>
      <c r="D396" s="6"/>
      <c r="E396" s="6"/>
      <c r="F396" s="6"/>
      <c r="G396" s="6"/>
      <c r="H396" s="6"/>
      <c r="I396" s="6"/>
    </row>
    <row r="397" spans="3:9" ht="15">
      <c r="C397" s="6"/>
      <c r="D397" s="6"/>
      <c r="E397" s="6"/>
      <c r="F397" s="6"/>
      <c r="G397" s="6"/>
      <c r="H397" s="6"/>
      <c r="I397" s="6"/>
    </row>
    <row r="398" spans="3:9" ht="15">
      <c r="C398" s="6"/>
      <c r="D398" s="6"/>
      <c r="E398" s="6"/>
      <c r="F398" s="6"/>
      <c r="G398" s="6"/>
      <c r="H398" s="6"/>
      <c r="I398" s="6"/>
    </row>
    <row r="399" spans="3:9" ht="15">
      <c r="C399" s="6"/>
      <c r="D399" s="6"/>
      <c r="E399" s="6"/>
      <c r="F399" s="6"/>
      <c r="G399" s="6"/>
      <c r="H399" s="6"/>
      <c r="I399" s="6"/>
    </row>
    <row r="400" spans="3:9" ht="15">
      <c r="C400" s="6"/>
      <c r="D400" s="6"/>
      <c r="E400" s="6"/>
      <c r="F400" s="6"/>
      <c r="G400" s="6"/>
      <c r="H400" s="6"/>
      <c r="I400" s="6"/>
    </row>
    <row r="401" spans="3:9" ht="15">
      <c r="C401" s="6"/>
      <c r="D401" s="6"/>
      <c r="E401" s="6"/>
      <c r="F401" s="6"/>
      <c r="G401" s="6"/>
      <c r="H401" s="6"/>
      <c r="I401" s="6"/>
    </row>
    <row r="402" spans="3:9" ht="15">
      <c r="C402" s="6"/>
      <c r="D402" s="6"/>
      <c r="E402" s="6"/>
      <c r="F402" s="6"/>
      <c r="G402" s="6"/>
      <c r="H402" s="6"/>
      <c r="I402" s="6"/>
    </row>
    <row r="403" spans="3:9" ht="15">
      <c r="C403" s="6"/>
      <c r="D403" s="6"/>
      <c r="E403" s="6"/>
      <c r="F403" s="6"/>
      <c r="G403" s="6"/>
      <c r="H403" s="6"/>
      <c r="I403" s="6"/>
    </row>
    <row r="404" spans="3:9" ht="15">
      <c r="C404" s="6"/>
      <c r="D404" s="6"/>
      <c r="E404" s="6"/>
      <c r="F404" s="6"/>
      <c r="G404" s="6"/>
      <c r="H404" s="6"/>
      <c r="I404" s="6"/>
    </row>
    <row r="405" spans="3:9" ht="15">
      <c r="C405" s="6"/>
      <c r="D405" s="6"/>
      <c r="E405" s="6"/>
      <c r="F405" s="6"/>
      <c r="G405" s="6"/>
      <c r="H405" s="6"/>
      <c r="I405" s="6"/>
    </row>
    <row r="406" spans="3:9" ht="15">
      <c r="C406" s="6"/>
      <c r="D406" s="6"/>
      <c r="E406" s="6"/>
      <c r="F406" s="6"/>
      <c r="G406" s="6"/>
      <c r="H406" s="6"/>
      <c r="I406" s="6"/>
    </row>
    <row r="407" spans="3:9" ht="15">
      <c r="C407" s="6"/>
      <c r="D407" s="6"/>
      <c r="E407" s="6"/>
      <c r="F407" s="6"/>
      <c r="G407" s="6"/>
      <c r="H407" s="6"/>
      <c r="I407" s="6"/>
    </row>
    <row r="408" spans="3:9" ht="15">
      <c r="C408" s="6"/>
      <c r="D408" s="6"/>
      <c r="E408" s="6"/>
      <c r="F408" s="6"/>
      <c r="G408" s="6"/>
      <c r="H408" s="6"/>
      <c r="I408" s="6"/>
    </row>
    <row r="409" spans="3:9" ht="15">
      <c r="C409" s="6"/>
      <c r="D409" s="6"/>
      <c r="E409" s="6"/>
      <c r="F409" s="6"/>
      <c r="G409" s="6"/>
      <c r="H409" s="6"/>
      <c r="I409" s="6"/>
    </row>
    <row r="410" spans="3:9" ht="15">
      <c r="C410" s="6"/>
      <c r="D410" s="6"/>
      <c r="E410" s="6"/>
      <c r="F410" s="6"/>
      <c r="G410" s="6"/>
      <c r="H410" s="6"/>
      <c r="I410" s="6"/>
    </row>
    <row r="411" spans="3:9" ht="15">
      <c r="C411" s="6"/>
      <c r="D411" s="6"/>
      <c r="E411" s="6"/>
      <c r="F411" s="6"/>
      <c r="G411" s="6"/>
      <c r="H411" s="6"/>
      <c r="I411" s="6"/>
    </row>
    <row r="412" spans="3:9" ht="15">
      <c r="C412" s="6"/>
      <c r="D412" s="6"/>
      <c r="E412" s="6"/>
      <c r="F412" s="6"/>
      <c r="G412" s="6"/>
      <c r="H412" s="6"/>
      <c r="I412" s="6"/>
    </row>
    <row r="413" spans="3:9" ht="15">
      <c r="C413" s="6"/>
      <c r="D413" s="6"/>
      <c r="E413" s="6"/>
      <c r="F413" s="6"/>
      <c r="G413" s="6"/>
      <c r="H413" s="6"/>
      <c r="I413" s="6"/>
    </row>
    <row r="414" spans="3:9" ht="15">
      <c r="C414" s="6"/>
      <c r="D414" s="6"/>
      <c r="E414" s="6"/>
      <c r="F414" s="6"/>
      <c r="G414" s="6"/>
      <c r="H414" s="6"/>
      <c r="I414" s="6"/>
    </row>
    <row r="415" spans="3:9" ht="15">
      <c r="C415" s="6"/>
      <c r="D415" s="6"/>
      <c r="E415" s="6"/>
      <c r="F415" s="6"/>
      <c r="G415" s="6"/>
      <c r="H415" s="6"/>
      <c r="I415" s="6"/>
    </row>
    <row r="416" spans="3:9" ht="15">
      <c r="C416" s="6"/>
      <c r="D416" s="6"/>
      <c r="E416" s="6"/>
      <c r="F416" s="6"/>
      <c r="G416" s="6"/>
      <c r="H416" s="6"/>
      <c r="I416" s="6"/>
    </row>
    <row r="417" spans="3:9" ht="15">
      <c r="C417" s="6"/>
      <c r="D417" s="6"/>
      <c r="E417" s="6"/>
      <c r="F417" s="6"/>
      <c r="G417" s="6"/>
      <c r="H417" s="6"/>
      <c r="I417" s="6"/>
    </row>
    <row r="418" spans="3:9" ht="15">
      <c r="C418" s="6"/>
      <c r="D418" s="6"/>
      <c r="E418" s="6"/>
      <c r="F418" s="6"/>
      <c r="G418" s="6"/>
      <c r="H418" s="6"/>
      <c r="I418" s="6"/>
    </row>
    <row r="419" spans="3:9" ht="15">
      <c r="C419" s="6"/>
      <c r="D419" s="6"/>
      <c r="E419" s="6"/>
      <c r="F419" s="6"/>
      <c r="G419" s="6"/>
      <c r="H419" s="6"/>
      <c r="I419" s="6"/>
    </row>
    <row r="420" spans="3:9" ht="15">
      <c r="C420" s="6"/>
      <c r="D420" s="6"/>
      <c r="E420" s="6"/>
      <c r="F420" s="6"/>
      <c r="G420" s="6"/>
      <c r="H420" s="6"/>
      <c r="I420" s="6"/>
    </row>
    <row r="421" spans="3:9" ht="15">
      <c r="C421" s="6"/>
      <c r="D421" s="6"/>
      <c r="E421" s="6"/>
      <c r="F421" s="6"/>
      <c r="G421" s="6"/>
      <c r="H421" s="6"/>
      <c r="I421" s="6"/>
    </row>
    <row r="422" spans="3:9" ht="15">
      <c r="C422" s="6"/>
      <c r="D422" s="6"/>
      <c r="E422" s="6"/>
      <c r="F422" s="6"/>
      <c r="G422" s="6"/>
      <c r="H422" s="6"/>
      <c r="I422" s="6"/>
    </row>
    <row r="423" spans="3:9" ht="15">
      <c r="C423" s="6"/>
      <c r="D423" s="6"/>
      <c r="E423" s="6"/>
      <c r="F423" s="6"/>
      <c r="G423" s="6"/>
      <c r="H423" s="6"/>
      <c r="I423" s="6"/>
    </row>
    <row r="424" spans="3:9" ht="15">
      <c r="C424" s="6"/>
      <c r="D424" s="6"/>
      <c r="E424" s="6"/>
      <c r="F424" s="6"/>
      <c r="G424" s="6"/>
      <c r="H424" s="6"/>
      <c r="I424" s="6"/>
    </row>
    <row r="425" spans="3:9" ht="15">
      <c r="C425" s="6"/>
      <c r="D425" s="6"/>
      <c r="E425" s="6"/>
      <c r="F425" s="6"/>
      <c r="G425" s="6"/>
      <c r="H425" s="6"/>
      <c r="I425" s="6"/>
    </row>
    <row r="426" spans="3:9" ht="15">
      <c r="C426" s="6"/>
      <c r="D426" s="6"/>
      <c r="E426" s="6"/>
      <c r="F426" s="6"/>
      <c r="G426" s="6"/>
      <c r="H426" s="6"/>
      <c r="I426" s="6"/>
    </row>
    <row r="427" spans="3:9" ht="15">
      <c r="C427" s="6"/>
      <c r="D427" s="6"/>
      <c r="E427" s="6"/>
      <c r="F427" s="6"/>
      <c r="G427" s="6"/>
      <c r="H427" s="6"/>
      <c r="I427" s="6"/>
    </row>
    <row r="428" spans="3:9" ht="15">
      <c r="C428" s="6"/>
      <c r="D428" s="6"/>
      <c r="E428" s="6"/>
      <c r="F428" s="6"/>
      <c r="G428" s="6"/>
      <c r="H428" s="6"/>
      <c r="I428" s="6"/>
    </row>
    <row r="429" spans="3:9" ht="15">
      <c r="C429" s="6"/>
      <c r="D429" s="6"/>
      <c r="E429" s="6"/>
      <c r="F429" s="6"/>
      <c r="G429" s="6"/>
      <c r="H429" s="6"/>
      <c r="I429" s="6"/>
    </row>
    <row r="430" spans="3:9" ht="15">
      <c r="C430" s="6"/>
      <c r="D430" s="6"/>
      <c r="E430" s="6"/>
      <c r="F430" s="6"/>
      <c r="G430" s="6"/>
      <c r="H430" s="6"/>
      <c r="I430" s="6"/>
    </row>
    <row r="431" spans="3:9" ht="15">
      <c r="C431" s="6"/>
      <c r="D431" s="6"/>
      <c r="E431" s="6"/>
      <c r="F431" s="6"/>
      <c r="G431" s="6"/>
      <c r="H431" s="6"/>
      <c r="I431" s="6"/>
    </row>
    <row r="432" spans="3:9" ht="15">
      <c r="C432" s="6"/>
      <c r="D432" s="6"/>
      <c r="E432" s="6"/>
      <c r="F432" s="6"/>
      <c r="G432" s="6"/>
      <c r="H432" s="6"/>
      <c r="I432" s="6"/>
    </row>
    <row r="433" spans="3:9" ht="15">
      <c r="C433" s="6"/>
      <c r="D433" s="6"/>
      <c r="E433" s="6"/>
      <c r="F433" s="6"/>
      <c r="G433" s="6"/>
      <c r="H433" s="6"/>
      <c r="I433" s="6"/>
    </row>
    <row r="434" spans="3:9" ht="15">
      <c r="C434" s="6"/>
      <c r="D434" s="6"/>
      <c r="E434" s="6"/>
      <c r="F434" s="6"/>
      <c r="G434" s="6"/>
      <c r="H434" s="6"/>
      <c r="I434" s="6"/>
    </row>
    <row r="435" spans="3:9" ht="15">
      <c r="C435" s="6"/>
      <c r="D435" s="6"/>
      <c r="E435" s="6"/>
      <c r="F435" s="6"/>
      <c r="G435" s="6"/>
      <c r="H435" s="6"/>
      <c r="I435" s="6"/>
    </row>
    <row r="436" spans="3:9" ht="15">
      <c r="C436" s="6"/>
      <c r="D436" s="6"/>
      <c r="E436" s="6"/>
      <c r="F436" s="6"/>
      <c r="G436" s="6"/>
      <c r="H436" s="6"/>
      <c r="I436" s="6"/>
    </row>
    <row r="437" spans="3:9" ht="15">
      <c r="C437" s="6"/>
      <c r="D437" s="6"/>
      <c r="E437" s="6"/>
      <c r="F437" s="6"/>
      <c r="G437" s="6"/>
      <c r="H437" s="6"/>
      <c r="I437" s="6"/>
    </row>
    <row r="438" spans="3:9" ht="15">
      <c r="C438" s="6"/>
      <c r="D438" s="6"/>
      <c r="E438" s="6"/>
      <c r="F438" s="6"/>
      <c r="G438" s="6"/>
      <c r="H438" s="6"/>
      <c r="I438" s="6"/>
    </row>
    <row r="439" spans="3:9" ht="15">
      <c r="C439" s="6"/>
      <c r="D439" s="6"/>
      <c r="E439" s="6"/>
      <c r="F439" s="6"/>
      <c r="G439" s="6"/>
      <c r="H439" s="6"/>
      <c r="I439" s="6"/>
    </row>
    <row r="440" spans="3:9" ht="15">
      <c r="C440" s="6"/>
      <c r="D440" s="6"/>
      <c r="E440" s="6"/>
      <c r="F440" s="6"/>
      <c r="G440" s="6"/>
      <c r="H440" s="6"/>
      <c r="I440" s="6"/>
    </row>
    <row r="441" spans="3:9" ht="15">
      <c r="C441" s="6"/>
      <c r="D441" s="6"/>
      <c r="E441" s="6"/>
      <c r="F441" s="6"/>
      <c r="G441" s="6"/>
      <c r="H441" s="6"/>
      <c r="I441" s="6"/>
    </row>
    <row r="442" spans="3:9" ht="15">
      <c r="C442" s="6"/>
      <c r="D442" s="6"/>
      <c r="E442" s="6"/>
      <c r="F442" s="6"/>
      <c r="G442" s="6"/>
      <c r="H442" s="6"/>
      <c r="I442" s="6"/>
    </row>
    <row r="443" spans="3:9" ht="15">
      <c r="C443" s="6"/>
      <c r="D443" s="6"/>
      <c r="E443" s="6"/>
      <c r="F443" s="6"/>
      <c r="G443" s="6"/>
      <c r="H443" s="6"/>
      <c r="I443" s="6"/>
    </row>
    <row r="444" spans="3:9" ht="15">
      <c r="C444" s="6"/>
      <c r="D444" s="6"/>
      <c r="E444" s="6"/>
      <c r="F444" s="6"/>
      <c r="G444" s="6"/>
      <c r="H444" s="6"/>
      <c r="I444" s="6"/>
    </row>
    <row r="445" spans="3:9" ht="15">
      <c r="C445" s="6"/>
      <c r="D445" s="6"/>
      <c r="E445" s="6"/>
      <c r="F445" s="6"/>
      <c r="G445" s="6"/>
      <c r="H445" s="6"/>
      <c r="I445" s="6"/>
    </row>
    <row r="446" spans="3:9" ht="15">
      <c r="C446" s="6"/>
      <c r="D446" s="6"/>
      <c r="E446" s="6"/>
      <c r="F446" s="6"/>
      <c r="G446" s="6"/>
      <c r="H446" s="6"/>
      <c r="I446" s="6"/>
    </row>
    <row r="447" spans="3:9" ht="15">
      <c r="C447" s="6"/>
      <c r="D447" s="6"/>
      <c r="E447" s="6"/>
      <c r="F447" s="6"/>
      <c r="G447" s="6"/>
      <c r="H447" s="6"/>
      <c r="I447" s="6"/>
    </row>
    <row r="448" spans="3:9" ht="15">
      <c r="C448" s="6"/>
      <c r="D448" s="6"/>
      <c r="E448" s="6"/>
      <c r="F448" s="6"/>
      <c r="G448" s="6"/>
      <c r="H448" s="6"/>
      <c r="I448" s="6"/>
    </row>
    <row r="449" spans="3:9" ht="15">
      <c r="C449" s="6"/>
      <c r="D449" s="6"/>
      <c r="E449" s="6"/>
      <c r="F449" s="6"/>
      <c r="G449" s="6"/>
      <c r="H449" s="6"/>
      <c r="I449" s="6"/>
    </row>
    <row r="450" spans="3:9" ht="15">
      <c r="C450" s="6"/>
      <c r="D450" s="6"/>
      <c r="E450" s="6"/>
      <c r="F450" s="6"/>
      <c r="G450" s="6"/>
      <c r="H450" s="6"/>
      <c r="I450" s="6"/>
    </row>
    <row r="451" spans="3:9" ht="15">
      <c r="C451" s="6"/>
      <c r="D451" s="6"/>
      <c r="E451" s="6"/>
      <c r="F451" s="6"/>
      <c r="G451" s="6"/>
      <c r="H451" s="6"/>
      <c r="I451" s="6"/>
    </row>
    <row r="452" spans="3:9" ht="15">
      <c r="C452" s="6"/>
      <c r="D452" s="6"/>
      <c r="E452" s="6"/>
      <c r="F452" s="6"/>
      <c r="G452" s="6"/>
      <c r="H452" s="6"/>
      <c r="I452" s="6"/>
    </row>
    <row r="453" spans="3:9" ht="15">
      <c r="C453" s="6"/>
      <c r="D453" s="6"/>
      <c r="E453" s="6"/>
      <c r="F453" s="6"/>
      <c r="G453" s="6"/>
      <c r="H453" s="6"/>
      <c r="I453" s="6"/>
    </row>
    <row r="454" spans="3:9" ht="15">
      <c r="C454" s="6"/>
      <c r="D454" s="6"/>
      <c r="E454" s="6"/>
      <c r="F454" s="6"/>
      <c r="G454" s="6"/>
      <c r="H454" s="6"/>
      <c r="I454" s="6"/>
    </row>
    <row r="455" spans="3:9" ht="15">
      <c r="C455" s="6"/>
      <c r="D455" s="6"/>
      <c r="E455" s="6"/>
      <c r="F455" s="6"/>
      <c r="G455" s="6"/>
      <c r="H455" s="6"/>
      <c r="I455" s="6"/>
    </row>
    <row r="456" spans="3:9" ht="15">
      <c r="C456" s="6"/>
      <c r="D456" s="6"/>
      <c r="E456" s="6"/>
      <c r="F456" s="6"/>
      <c r="G456" s="6"/>
      <c r="H456" s="6"/>
      <c r="I456" s="6"/>
    </row>
    <row r="457" spans="3:9" ht="15">
      <c r="C457" s="6"/>
      <c r="D457" s="6"/>
      <c r="E457" s="6"/>
      <c r="F457" s="6"/>
      <c r="G457" s="6"/>
      <c r="H457" s="6"/>
      <c r="I457" s="6"/>
    </row>
    <row r="458" spans="3:9" ht="15">
      <c r="C458" s="6"/>
      <c r="D458" s="6"/>
      <c r="E458" s="6"/>
      <c r="F458" s="6"/>
      <c r="G458" s="6"/>
      <c r="H458" s="6"/>
      <c r="I458" s="6"/>
    </row>
    <row r="459" spans="3:9" ht="15">
      <c r="C459" s="6"/>
      <c r="D459" s="6"/>
      <c r="E459" s="6"/>
      <c r="F459" s="6"/>
      <c r="G459" s="6"/>
      <c r="H459" s="6"/>
      <c r="I459" s="6"/>
    </row>
    <row r="460" spans="3:9" ht="15">
      <c r="C460" s="6"/>
      <c r="D460" s="6"/>
      <c r="E460" s="6"/>
      <c r="F460" s="6"/>
      <c r="G460" s="6"/>
      <c r="H460" s="6"/>
      <c r="I460" s="6"/>
    </row>
    <row r="461" spans="3:9" ht="15">
      <c r="C461" s="6"/>
      <c r="D461" s="6"/>
      <c r="E461" s="6"/>
      <c r="F461" s="6"/>
      <c r="G461" s="6"/>
      <c r="H461" s="6"/>
      <c r="I461" s="6"/>
    </row>
    <row r="462" spans="3:9" ht="15">
      <c r="C462" s="6"/>
      <c r="D462" s="6"/>
      <c r="E462" s="6"/>
      <c r="F462" s="6"/>
      <c r="G462" s="6"/>
      <c r="H462" s="6"/>
      <c r="I462" s="6"/>
    </row>
    <row r="463" spans="3:9" ht="15">
      <c r="C463" s="6"/>
      <c r="D463" s="6"/>
      <c r="E463" s="6"/>
      <c r="F463" s="6"/>
      <c r="G463" s="6"/>
      <c r="H463" s="6"/>
      <c r="I463" s="6"/>
    </row>
    <row r="464" spans="3:9" ht="15">
      <c r="C464" s="6"/>
      <c r="D464" s="6"/>
      <c r="E464" s="6"/>
      <c r="F464" s="6"/>
      <c r="G464" s="6"/>
      <c r="H464" s="6"/>
      <c r="I464" s="6"/>
    </row>
    <row r="465" spans="3:9" ht="15">
      <c r="C465" s="6"/>
      <c r="D465" s="6"/>
      <c r="E465" s="6"/>
      <c r="F465" s="6"/>
      <c r="G465" s="6"/>
      <c r="H465" s="6"/>
      <c r="I465" s="6"/>
    </row>
    <row r="466" spans="3:9" ht="15">
      <c r="C466" s="6"/>
      <c r="D466" s="6"/>
      <c r="E466" s="6"/>
      <c r="F466" s="6"/>
      <c r="G466" s="6"/>
      <c r="H466" s="6"/>
      <c r="I466" s="6"/>
    </row>
    <row r="467" spans="3:9" ht="15">
      <c r="C467" s="6"/>
      <c r="D467" s="6"/>
      <c r="E467" s="6"/>
      <c r="F467" s="6"/>
      <c r="G467" s="6"/>
      <c r="H467" s="6"/>
      <c r="I467" s="6"/>
    </row>
    <row r="468" spans="3:9" ht="15">
      <c r="C468" s="6"/>
      <c r="D468" s="6"/>
      <c r="E468" s="6"/>
      <c r="F468" s="6"/>
      <c r="G468" s="6"/>
      <c r="H468" s="6"/>
      <c r="I468" s="6"/>
    </row>
    <row r="469" spans="3:9" ht="15">
      <c r="C469" s="6"/>
      <c r="D469" s="6"/>
      <c r="E469" s="6"/>
      <c r="F469" s="6"/>
      <c r="G469" s="6"/>
      <c r="H469" s="6"/>
      <c r="I469" s="6"/>
    </row>
    <row r="470" spans="3:9" ht="15">
      <c r="C470" s="6"/>
      <c r="D470" s="6"/>
      <c r="E470" s="6"/>
      <c r="F470" s="6"/>
      <c r="G470" s="6"/>
      <c r="H470" s="6"/>
      <c r="I470" s="6"/>
    </row>
    <row r="471" spans="3:9" ht="15">
      <c r="C471" s="6"/>
      <c r="D471" s="6"/>
      <c r="E471" s="6"/>
      <c r="F471" s="6"/>
      <c r="G471" s="6"/>
      <c r="H471" s="6"/>
      <c r="I471" s="6"/>
    </row>
    <row r="472" spans="3:9" ht="15">
      <c r="C472" s="6"/>
      <c r="D472" s="6"/>
      <c r="E472" s="6"/>
      <c r="F472" s="6"/>
      <c r="G472" s="6"/>
      <c r="H472" s="6"/>
      <c r="I472" s="6"/>
    </row>
    <row r="473" spans="3:9" ht="15">
      <c r="C473" s="6"/>
      <c r="D473" s="6"/>
      <c r="E473" s="6"/>
      <c r="F473" s="6"/>
      <c r="G473" s="6"/>
      <c r="H473" s="6"/>
      <c r="I473" s="6"/>
    </row>
    <row r="474" spans="3:9" ht="15">
      <c r="C474" s="6"/>
      <c r="D474" s="6"/>
      <c r="E474" s="6"/>
      <c r="F474" s="6"/>
      <c r="G474" s="6"/>
      <c r="H474" s="6"/>
      <c r="I474" s="6"/>
    </row>
    <row r="475" spans="3:9" ht="15">
      <c r="C475" s="6"/>
      <c r="D475" s="6"/>
      <c r="E475" s="6"/>
      <c r="F475" s="6"/>
      <c r="G475" s="6"/>
      <c r="H475" s="6"/>
      <c r="I475" s="6"/>
    </row>
    <row r="476" spans="3:9" ht="15">
      <c r="C476" s="6"/>
      <c r="D476" s="6"/>
      <c r="E476" s="6"/>
      <c r="F476" s="6"/>
      <c r="G476" s="6"/>
      <c r="H476" s="6"/>
      <c r="I476" s="6"/>
    </row>
    <row r="477" spans="3:9" ht="15">
      <c r="C477" s="6"/>
      <c r="D477" s="6"/>
      <c r="E477" s="6"/>
      <c r="F477" s="6"/>
      <c r="G477" s="6"/>
      <c r="H477" s="6"/>
      <c r="I477" s="6"/>
    </row>
    <row r="478" spans="3:9" ht="15">
      <c r="C478" s="6"/>
      <c r="D478" s="6"/>
      <c r="E478" s="6"/>
      <c r="F478" s="6"/>
      <c r="G478" s="6"/>
      <c r="H478" s="6"/>
      <c r="I478" s="6"/>
    </row>
    <row r="479" spans="3:9" ht="15">
      <c r="C479" s="6"/>
      <c r="D479" s="6"/>
      <c r="E479" s="6"/>
      <c r="F479" s="6"/>
      <c r="G479" s="6"/>
      <c r="H479" s="6"/>
      <c r="I479" s="6"/>
    </row>
    <row r="480" spans="3:9" ht="15">
      <c r="C480" s="6"/>
      <c r="D480" s="6"/>
      <c r="E480" s="6"/>
      <c r="F480" s="6"/>
      <c r="G480" s="6"/>
      <c r="H480" s="6"/>
      <c r="I480" s="6"/>
    </row>
    <row r="481" spans="3:9" ht="15">
      <c r="C481" s="6"/>
      <c r="D481" s="6"/>
      <c r="E481" s="6"/>
      <c r="F481" s="6"/>
      <c r="G481" s="6"/>
      <c r="H481" s="6"/>
      <c r="I481" s="6"/>
    </row>
    <row r="482" spans="3:9" ht="15">
      <c r="C482" s="6"/>
      <c r="D482" s="6"/>
      <c r="E482" s="6"/>
      <c r="F482" s="6"/>
      <c r="G482" s="6"/>
      <c r="H482" s="6"/>
      <c r="I482" s="6"/>
    </row>
    <row r="483" spans="3:9" ht="15">
      <c r="C483" s="6"/>
      <c r="D483" s="6"/>
      <c r="E483" s="6"/>
      <c r="F483" s="6"/>
      <c r="G483" s="6"/>
      <c r="H483" s="6"/>
      <c r="I483" s="6"/>
    </row>
    <row r="484" spans="3:9" ht="15">
      <c r="C484" s="6"/>
      <c r="D484" s="6"/>
      <c r="E484" s="6"/>
      <c r="F484" s="6"/>
      <c r="G484" s="6"/>
      <c r="H484" s="6"/>
      <c r="I484" s="6"/>
    </row>
    <row r="485" spans="3:9" ht="15">
      <c r="C485" s="6"/>
      <c r="D485" s="6"/>
      <c r="E485" s="6"/>
      <c r="F485" s="6"/>
      <c r="G485" s="6"/>
      <c r="H485" s="6"/>
      <c r="I485" s="6"/>
    </row>
    <row r="486" spans="3:9" ht="15">
      <c r="C486" s="6"/>
      <c r="D486" s="6"/>
      <c r="E486" s="6"/>
      <c r="F486" s="6"/>
      <c r="G486" s="6"/>
      <c r="H486" s="6"/>
      <c r="I486" s="6"/>
    </row>
    <row r="487" spans="3:9" ht="15">
      <c r="C487" s="6"/>
      <c r="D487" s="6"/>
      <c r="E487" s="6"/>
      <c r="F487" s="6"/>
      <c r="G487" s="6"/>
      <c r="H487" s="6"/>
      <c r="I487" s="6"/>
    </row>
    <row r="488" spans="3:9" ht="15">
      <c r="C488" s="6"/>
      <c r="D488" s="6"/>
      <c r="E488" s="6"/>
      <c r="F488" s="6"/>
      <c r="G488" s="6"/>
      <c r="H488" s="6"/>
      <c r="I488" s="6"/>
    </row>
    <row r="489" spans="3:9" ht="15">
      <c r="C489" s="6"/>
      <c r="D489" s="6"/>
      <c r="E489" s="6"/>
      <c r="F489" s="6"/>
      <c r="G489" s="6"/>
      <c r="H489" s="6"/>
      <c r="I489" s="6"/>
    </row>
    <row r="490" spans="3:9" ht="15">
      <c r="C490" s="6"/>
      <c r="D490" s="6"/>
      <c r="E490" s="6"/>
      <c r="F490" s="6"/>
      <c r="G490" s="6"/>
      <c r="H490" s="6"/>
      <c r="I490" s="6"/>
    </row>
    <row r="491" spans="3:9" ht="15">
      <c r="C491" s="6"/>
      <c r="D491" s="6"/>
      <c r="E491" s="6"/>
      <c r="F491" s="6"/>
      <c r="G491" s="6"/>
      <c r="H491" s="6"/>
      <c r="I491" s="6"/>
    </row>
    <row r="492" spans="3:9" ht="15">
      <c r="C492" s="6"/>
      <c r="D492" s="6"/>
      <c r="E492" s="6"/>
      <c r="F492" s="6"/>
      <c r="G492" s="6"/>
      <c r="H492" s="6"/>
      <c r="I492" s="6"/>
    </row>
    <row r="493" spans="3:9" ht="15">
      <c r="C493" s="6"/>
      <c r="D493" s="6"/>
      <c r="E493" s="6"/>
      <c r="F493" s="6"/>
      <c r="G493" s="6"/>
      <c r="H493" s="6"/>
      <c r="I493" s="6"/>
    </row>
    <row r="494" spans="3:9" ht="15">
      <c r="C494" s="6"/>
      <c r="D494" s="6"/>
      <c r="E494" s="6"/>
      <c r="F494" s="6"/>
      <c r="G494" s="6"/>
      <c r="H494" s="6"/>
      <c r="I494" s="6"/>
    </row>
    <row r="495" spans="3:9" ht="15">
      <c r="C495" s="6"/>
      <c r="D495" s="6"/>
      <c r="E495" s="6"/>
      <c r="F495" s="6"/>
      <c r="G495" s="6"/>
      <c r="H495" s="6"/>
      <c r="I495" s="6"/>
    </row>
    <row r="496" spans="3:9" ht="15">
      <c r="C496" s="6"/>
      <c r="D496" s="6"/>
      <c r="E496" s="6"/>
      <c r="F496" s="6"/>
      <c r="G496" s="6"/>
      <c r="H496" s="6"/>
      <c r="I496" s="6"/>
    </row>
    <row r="497" spans="3:9" ht="15">
      <c r="C497" s="6"/>
      <c r="D497" s="6"/>
      <c r="E497" s="6"/>
      <c r="F497" s="6"/>
      <c r="G497" s="6"/>
      <c r="H497" s="6"/>
      <c r="I497" s="6"/>
    </row>
    <row r="498" spans="3:9" ht="15">
      <c r="C498" s="6"/>
      <c r="D498" s="6"/>
      <c r="E498" s="6"/>
      <c r="F498" s="6"/>
      <c r="G498" s="6"/>
      <c r="H498" s="6"/>
      <c r="I498" s="6"/>
    </row>
    <row r="499" spans="3:9" ht="15">
      <c r="C499" s="6"/>
      <c r="D499" s="6"/>
      <c r="E499" s="6"/>
      <c r="F499" s="6"/>
      <c r="G499" s="6"/>
      <c r="H499" s="6"/>
      <c r="I499" s="6"/>
    </row>
    <row r="500" spans="3:9" ht="15">
      <c r="C500" s="6"/>
      <c r="D500" s="6"/>
      <c r="E500" s="6"/>
      <c r="F500" s="6"/>
      <c r="G500" s="6"/>
      <c r="H500" s="6"/>
      <c r="I500" s="6"/>
    </row>
    <row r="501" spans="3:9" ht="15">
      <c r="C501" s="6"/>
      <c r="D501" s="6"/>
      <c r="E501" s="6"/>
      <c r="F501" s="6"/>
      <c r="G501" s="6"/>
      <c r="H501" s="6"/>
      <c r="I501" s="6"/>
    </row>
    <row r="502" spans="3:9" ht="15">
      <c r="C502" s="6"/>
      <c r="D502" s="6"/>
      <c r="E502" s="6"/>
      <c r="F502" s="6"/>
      <c r="G502" s="6"/>
      <c r="H502" s="6"/>
      <c r="I502" s="6"/>
    </row>
    <row r="503" spans="3:9" ht="15">
      <c r="C503" s="6"/>
      <c r="D503" s="6"/>
      <c r="E503" s="6"/>
      <c r="F503" s="6"/>
      <c r="G503" s="6"/>
      <c r="H503" s="6"/>
      <c r="I503" s="6"/>
    </row>
    <row r="504" spans="3:9" ht="15">
      <c r="C504" s="6"/>
      <c r="D504" s="6"/>
      <c r="E504" s="6"/>
      <c r="F504" s="6"/>
      <c r="G504" s="6"/>
      <c r="H504" s="6"/>
      <c r="I504" s="6"/>
    </row>
    <row r="505" spans="3:9" ht="15">
      <c r="C505" s="6"/>
      <c r="D505" s="6"/>
      <c r="E505" s="6"/>
      <c r="F505" s="6"/>
      <c r="G505" s="6"/>
      <c r="H505" s="6"/>
      <c r="I505" s="6"/>
    </row>
    <row r="506" spans="3:9" ht="15">
      <c r="C506" s="6"/>
      <c r="D506" s="6"/>
      <c r="E506" s="6"/>
      <c r="F506" s="6"/>
      <c r="G506" s="6"/>
      <c r="H506" s="6"/>
      <c r="I506" s="6"/>
    </row>
    <row r="507" spans="3:9" ht="15">
      <c r="C507" s="6"/>
      <c r="D507" s="6"/>
      <c r="E507" s="6"/>
      <c r="F507" s="6"/>
      <c r="G507" s="6"/>
      <c r="H507" s="6"/>
      <c r="I507" s="6"/>
    </row>
    <row r="508" spans="3:9" ht="15">
      <c r="C508" s="6"/>
      <c r="D508" s="6"/>
      <c r="E508" s="6"/>
      <c r="F508" s="6"/>
      <c r="G508" s="6"/>
      <c r="H508" s="6"/>
      <c r="I508" s="6"/>
    </row>
    <row r="509" spans="3:9" ht="15">
      <c r="C509" s="6"/>
      <c r="D509" s="6"/>
      <c r="E509" s="6"/>
      <c r="F509" s="6"/>
      <c r="G509" s="6"/>
      <c r="H509" s="6"/>
      <c r="I509" s="6"/>
    </row>
    <row r="510" spans="3:9" ht="15">
      <c r="C510" s="6"/>
      <c r="D510" s="6"/>
      <c r="E510" s="6"/>
      <c r="F510" s="6"/>
      <c r="G510" s="6"/>
      <c r="H510" s="6"/>
      <c r="I510" s="6"/>
    </row>
    <row r="511" spans="3:9" ht="15">
      <c r="C511" s="6"/>
      <c r="D511" s="6"/>
      <c r="E511" s="6"/>
      <c r="F511" s="6"/>
      <c r="G511" s="6"/>
      <c r="H511" s="6"/>
      <c r="I511" s="6"/>
    </row>
    <row r="512" spans="3:9" ht="15">
      <c r="C512" s="6"/>
      <c r="D512" s="6"/>
      <c r="E512" s="6"/>
      <c r="F512" s="6"/>
      <c r="G512" s="6"/>
      <c r="H512" s="6"/>
      <c r="I512" s="6"/>
    </row>
    <row r="513" spans="3:9" ht="15">
      <c r="C513" s="6"/>
      <c r="D513" s="6"/>
      <c r="E513" s="6"/>
      <c r="F513" s="6"/>
      <c r="G513" s="6"/>
      <c r="H513" s="6"/>
      <c r="I513" s="6"/>
    </row>
    <row r="514" spans="3:9" ht="15">
      <c r="C514" s="6"/>
      <c r="D514" s="6"/>
      <c r="E514" s="6"/>
      <c r="F514" s="6"/>
      <c r="G514" s="6"/>
      <c r="H514" s="6"/>
      <c r="I514" s="6"/>
    </row>
    <row r="515" spans="3:9" ht="15">
      <c r="C515" s="6"/>
      <c r="D515" s="6"/>
      <c r="E515" s="6"/>
      <c r="F515" s="6"/>
      <c r="G515" s="6"/>
      <c r="H515" s="6"/>
      <c r="I515" s="6"/>
    </row>
    <row r="516" spans="3:9" ht="15">
      <c r="C516" s="6"/>
      <c r="D516" s="6"/>
      <c r="E516" s="6"/>
      <c r="F516" s="6"/>
      <c r="G516" s="6"/>
      <c r="H516" s="6"/>
      <c r="I516" s="6"/>
    </row>
    <row r="517" spans="3:9" ht="15">
      <c r="C517" s="6"/>
      <c r="D517" s="6"/>
      <c r="E517" s="6"/>
      <c r="F517" s="6"/>
      <c r="G517" s="6"/>
      <c r="H517" s="6"/>
      <c r="I517" s="6"/>
    </row>
  </sheetData>
  <sheetProtection/>
  <mergeCells count="17">
    <mergeCell ref="E3:E4"/>
    <mergeCell ref="A15:A19"/>
    <mergeCell ref="A25:A29"/>
    <mergeCell ref="A30:A34"/>
    <mergeCell ref="A35:A39"/>
    <mergeCell ref="A20:A24"/>
    <mergeCell ref="A10:A14"/>
    <mergeCell ref="I2:I4"/>
    <mergeCell ref="A5:A9"/>
    <mergeCell ref="F2:H2"/>
    <mergeCell ref="F3:F4"/>
    <mergeCell ref="G3:G4"/>
    <mergeCell ref="H3:H4"/>
    <mergeCell ref="C3:C4"/>
    <mergeCell ref="C2:E2"/>
    <mergeCell ref="A2:A4"/>
    <mergeCell ref="D3:D4"/>
  </mergeCells>
  <printOptions horizontalCentered="1"/>
  <pageMargins left="0.7874015748031497" right="0.7874015748031497" top="0.984251968503937" bottom="0.7874015748031497" header="0.5118110236220472" footer="0.5118110236220472"/>
  <pageSetup firstPageNumber="10" useFirstPageNumber="1" horizontalDpi="600" verticalDpi="600" orientation="portrait" paperSize="9" r:id="rId2"/>
  <headerFooter alignWithMargins="0">
    <oddFooter>&amp;C－&amp;P－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0"/>
  <sheetViews>
    <sheetView zoomScaleSheetLayoutView="100" workbookViewId="0" topLeftCell="A1">
      <pane xSplit="10" ySplit="10" topLeftCell="K39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O42" sqref="O42"/>
    </sheetView>
  </sheetViews>
  <sheetFormatPr defaultColWidth="12.625" defaultRowHeight="13.5"/>
  <cols>
    <col min="1" max="1" width="2.75390625" style="1" customWidth="1"/>
    <col min="2" max="11" width="8.625" style="1" customWidth="1"/>
    <col min="12" max="12" width="3.375" style="1" customWidth="1"/>
    <col min="13" max="16384" width="12.625" style="1" customWidth="1"/>
  </cols>
  <sheetData>
    <row r="1" spans="1:11" ht="25.5" customHeight="1">
      <c r="A1" s="103" t="s">
        <v>36</v>
      </c>
      <c r="J1" s="271" t="s">
        <v>37</v>
      </c>
      <c r="K1" s="271"/>
    </row>
    <row r="2" spans="2:10" ht="21" customHeight="1">
      <c r="B2" s="97"/>
      <c r="C2" s="100"/>
      <c r="D2" s="100"/>
      <c r="E2" s="100"/>
      <c r="F2" s="100"/>
      <c r="G2" s="100"/>
      <c r="H2" s="100"/>
      <c r="I2" s="100"/>
      <c r="J2" s="100"/>
    </row>
    <row r="3" spans="1:10" ht="15">
      <c r="A3" s="99"/>
      <c r="B3" s="17"/>
      <c r="C3" s="100"/>
      <c r="D3" s="100"/>
      <c r="E3" s="100"/>
      <c r="F3" s="100"/>
      <c r="G3" s="100"/>
      <c r="H3" s="100"/>
      <c r="I3" s="100"/>
      <c r="J3" s="101"/>
    </row>
    <row r="4" spans="1:10" ht="15">
      <c r="A4" s="99"/>
      <c r="B4" s="98"/>
      <c r="C4" s="100"/>
      <c r="D4" s="100"/>
      <c r="E4" s="100"/>
      <c r="F4" s="100"/>
      <c r="G4" s="100"/>
      <c r="H4" s="100"/>
      <c r="I4" s="100"/>
      <c r="J4" s="101"/>
    </row>
    <row r="5" spans="1:10" ht="15">
      <c r="A5" s="102"/>
      <c r="B5" s="74"/>
      <c r="C5" s="46"/>
      <c r="D5" s="46"/>
      <c r="E5" s="46"/>
      <c r="F5" s="60"/>
      <c r="G5" s="60"/>
      <c r="H5" s="60"/>
      <c r="I5" s="60"/>
      <c r="J5" s="22"/>
    </row>
    <row r="6" spans="1:10" ht="15">
      <c r="A6" s="102"/>
      <c r="B6" s="74"/>
      <c r="C6" s="46"/>
      <c r="D6" s="46"/>
      <c r="E6" s="46"/>
      <c r="F6" s="60"/>
      <c r="G6" s="60"/>
      <c r="H6" s="60"/>
      <c r="I6" s="60"/>
      <c r="J6" s="22"/>
    </row>
    <row r="7" spans="1:10" ht="15">
      <c r="A7" s="102"/>
      <c r="B7" s="74"/>
      <c r="C7" s="65"/>
      <c r="D7" s="65"/>
      <c r="E7" s="46"/>
      <c r="F7" s="60"/>
      <c r="G7" s="60"/>
      <c r="H7" s="60"/>
      <c r="I7" s="60"/>
      <c r="J7" s="22"/>
    </row>
    <row r="8" spans="1:10" ht="15" customHeight="1">
      <c r="A8" s="102"/>
      <c r="B8" s="74"/>
      <c r="C8" s="65"/>
      <c r="D8" s="65"/>
      <c r="E8" s="46"/>
      <c r="F8" s="60"/>
      <c r="G8" s="72"/>
      <c r="H8" s="72"/>
      <c r="I8" s="60"/>
      <c r="J8" s="22"/>
    </row>
    <row r="9" spans="1:11" ht="18" customHeight="1">
      <c r="A9" s="102"/>
      <c r="B9" s="108"/>
      <c r="C9" s="108"/>
      <c r="D9" s="108"/>
      <c r="E9" s="108"/>
      <c r="F9" s="108">
        <v>57540</v>
      </c>
      <c r="G9" s="108"/>
      <c r="H9" s="108"/>
      <c r="I9" s="108"/>
      <c r="J9" s="108"/>
      <c r="K9" s="110"/>
    </row>
    <row r="10" spans="1:11" ht="18" customHeight="1">
      <c r="A10" s="102"/>
      <c r="B10" s="108"/>
      <c r="C10" s="109"/>
      <c r="D10" s="109"/>
      <c r="E10" s="108"/>
      <c r="F10" s="108">
        <v>48628</v>
      </c>
      <c r="G10" s="108"/>
      <c r="H10" s="108"/>
      <c r="I10" s="108"/>
      <c r="J10" s="108"/>
      <c r="K10" s="110"/>
    </row>
    <row r="11" spans="1:11" ht="18" customHeight="1">
      <c r="A11" s="102"/>
      <c r="B11" s="108"/>
      <c r="C11" s="109"/>
      <c r="D11" s="109"/>
      <c r="E11" s="108"/>
      <c r="F11" s="108"/>
      <c r="G11" s="108"/>
      <c r="H11" s="108">
        <v>206</v>
      </c>
      <c r="I11" s="108"/>
      <c r="J11" s="108"/>
      <c r="K11" s="110"/>
    </row>
    <row r="12" spans="1:11" ht="18" customHeight="1">
      <c r="A12" s="102"/>
      <c r="B12" s="108"/>
      <c r="C12" s="108"/>
      <c r="D12" s="108"/>
      <c r="E12" s="108"/>
      <c r="F12" s="108">
        <v>15172</v>
      </c>
      <c r="G12" s="108"/>
      <c r="H12" s="108"/>
      <c r="I12" s="108"/>
      <c r="J12" s="108"/>
      <c r="K12" s="110"/>
    </row>
    <row r="13" spans="1:11" ht="18" customHeight="1">
      <c r="A13" s="102"/>
      <c r="B13" s="108"/>
      <c r="C13" s="108"/>
      <c r="D13" s="108"/>
      <c r="E13" s="108"/>
      <c r="F13" s="108"/>
      <c r="G13" s="108"/>
      <c r="H13" s="108">
        <v>0</v>
      </c>
      <c r="I13" s="108"/>
      <c r="J13" s="108"/>
      <c r="K13" s="110"/>
    </row>
    <row r="14" spans="1:11" ht="18" customHeight="1">
      <c r="A14" s="102"/>
      <c r="B14" s="108"/>
      <c r="C14" s="109"/>
      <c r="D14" s="109"/>
      <c r="E14" s="108"/>
      <c r="F14" s="109">
        <v>149914</v>
      </c>
      <c r="G14" s="109"/>
      <c r="H14" s="109"/>
      <c r="I14" s="108"/>
      <c r="J14" s="108"/>
      <c r="K14" s="110"/>
    </row>
    <row r="15" spans="1:11" ht="18" customHeight="1">
      <c r="A15" s="102"/>
      <c r="B15" s="108"/>
      <c r="C15" s="109"/>
      <c r="D15" s="109"/>
      <c r="E15" s="109"/>
      <c r="F15" s="109"/>
      <c r="G15" s="109">
        <v>16066</v>
      </c>
      <c r="H15" s="109"/>
      <c r="I15" s="109"/>
      <c r="J15" s="108"/>
      <c r="K15" s="110"/>
    </row>
    <row r="16" spans="1:11" ht="18" customHeight="1">
      <c r="A16" s="102"/>
      <c r="B16" s="108"/>
      <c r="C16" s="109"/>
      <c r="D16" s="109"/>
      <c r="E16" s="109"/>
      <c r="F16" s="109"/>
      <c r="G16" s="109"/>
      <c r="H16" s="109">
        <v>52199</v>
      </c>
      <c r="I16" s="109"/>
      <c r="J16" s="108"/>
      <c r="K16" s="110"/>
    </row>
    <row r="17" spans="1:11" ht="18" customHeight="1">
      <c r="A17" s="102"/>
      <c r="B17" s="108"/>
      <c r="C17" s="108"/>
      <c r="D17" s="108"/>
      <c r="E17" s="108"/>
      <c r="F17" s="108"/>
      <c r="G17" s="108"/>
      <c r="H17" s="108"/>
      <c r="I17" s="108">
        <v>26627</v>
      </c>
      <c r="J17" s="108"/>
      <c r="K17" s="110"/>
    </row>
    <row r="18" spans="1:11" ht="18" customHeight="1">
      <c r="A18" s="102"/>
      <c r="B18" s="108"/>
      <c r="C18" s="108"/>
      <c r="D18" s="108"/>
      <c r="E18" s="36"/>
      <c r="F18" s="105"/>
      <c r="G18" s="105"/>
      <c r="H18" s="105"/>
      <c r="I18" s="105"/>
      <c r="J18" s="108">
        <v>12964</v>
      </c>
      <c r="K18" s="110"/>
    </row>
    <row r="19" spans="1:11" ht="18" customHeight="1">
      <c r="A19" s="102"/>
      <c r="B19" s="108"/>
      <c r="C19" s="109"/>
      <c r="D19" s="109"/>
      <c r="E19" s="105">
        <v>4773</v>
      </c>
      <c r="F19" s="105"/>
      <c r="G19" s="105"/>
      <c r="H19" s="105"/>
      <c r="I19" s="105"/>
      <c r="J19" s="108"/>
      <c r="K19" s="110"/>
    </row>
    <row r="20" spans="1:11" ht="18" customHeight="1">
      <c r="A20" s="102"/>
      <c r="B20" s="108"/>
      <c r="C20" s="109"/>
      <c r="D20" s="109"/>
      <c r="E20" s="104"/>
      <c r="F20" s="104"/>
      <c r="G20" s="104">
        <v>2158</v>
      </c>
      <c r="H20" s="104"/>
      <c r="I20" s="104"/>
      <c r="J20" s="108"/>
      <c r="K20" s="110"/>
    </row>
    <row r="21" spans="1:11" ht="18" customHeight="1">
      <c r="A21" s="102"/>
      <c r="B21" s="108"/>
      <c r="C21" s="109"/>
      <c r="D21" s="109"/>
      <c r="E21" s="104"/>
      <c r="F21" s="104"/>
      <c r="G21" s="104"/>
      <c r="H21" s="104">
        <v>11643</v>
      </c>
      <c r="I21" s="104"/>
      <c r="J21" s="108"/>
      <c r="K21" s="110"/>
    </row>
    <row r="22" spans="1:11" ht="18" customHeight="1">
      <c r="A22" s="102"/>
      <c r="B22" s="108"/>
      <c r="C22" s="108"/>
      <c r="D22" s="108"/>
      <c r="E22" s="105"/>
      <c r="F22" s="105"/>
      <c r="G22" s="105"/>
      <c r="H22" s="105"/>
      <c r="I22" s="105">
        <v>18912</v>
      </c>
      <c r="J22" s="108"/>
      <c r="K22" s="110"/>
    </row>
    <row r="23" spans="1:11" ht="18" customHeight="1">
      <c r="A23" s="102"/>
      <c r="B23" s="108"/>
      <c r="C23" s="108"/>
      <c r="D23" s="108"/>
      <c r="E23" s="105">
        <v>538</v>
      </c>
      <c r="F23" s="105"/>
      <c r="G23" s="105"/>
      <c r="H23" s="105"/>
      <c r="I23" s="105"/>
      <c r="J23" s="108"/>
      <c r="K23" s="110"/>
    </row>
    <row r="24" spans="1:11" ht="18" customHeight="1">
      <c r="A24" s="102"/>
      <c r="B24" s="108"/>
      <c r="C24" s="108"/>
      <c r="D24" s="108"/>
      <c r="E24" s="105"/>
      <c r="F24" s="105"/>
      <c r="G24" s="105">
        <v>0</v>
      </c>
      <c r="H24" s="105"/>
      <c r="I24" s="105"/>
      <c r="J24" s="108"/>
      <c r="K24" s="110"/>
    </row>
    <row r="25" spans="1:13" ht="18" customHeight="1">
      <c r="A25" s="102"/>
      <c r="B25" s="108"/>
      <c r="C25" s="108"/>
      <c r="D25" s="108"/>
      <c r="E25" s="105"/>
      <c r="F25" s="105"/>
      <c r="G25" s="105"/>
      <c r="H25" s="105">
        <v>0</v>
      </c>
      <c r="I25" s="105"/>
      <c r="J25" s="108"/>
      <c r="K25" s="110"/>
      <c r="M25" s="106"/>
    </row>
    <row r="26" spans="1:13" ht="18" customHeight="1">
      <c r="A26" s="102"/>
      <c r="B26" s="108"/>
      <c r="C26" s="108"/>
      <c r="D26" s="108"/>
      <c r="E26" s="105"/>
      <c r="F26" s="105"/>
      <c r="G26" s="105"/>
      <c r="H26" s="105"/>
      <c r="I26" s="105">
        <v>0</v>
      </c>
      <c r="J26" s="108"/>
      <c r="K26" s="110"/>
      <c r="M26" s="106"/>
    </row>
    <row r="27" spans="1:11" ht="18" customHeight="1">
      <c r="A27" s="102"/>
      <c r="B27" s="108"/>
      <c r="C27" s="108"/>
      <c r="D27" s="108"/>
      <c r="E27" s="108"/>
      <c r="F27" s="108"/>
      <c r="G27" s="108">
        <v>22250</v>
      </c>
      <c r="H27" s="108"/>
      <c r="I27" s="108"/>
      <c r="J27" s="108"/>
      <c r="K27" s="110"/>
    </row>
    <row r="28" spans="1:11" ht="18" customHeight="1">
      <c r="A28" s="102"/>
      <c r="B28" s="108"/>
      <c r="C28" s="109"/>
      <c r="D28" s="109"/>
      <c r="E28" s="108"/>
      <c r="F28" s="108"/>
      <c r="G28" s="108"/>
      <c r="H28" s="108">
        <v>23321</v>
      </c>
      <c r="I28" s="108"/>
      <c r="J28" s="108"/>
      <c r="K28" s="110"/>
    </row>
    <row r="29" spans="1:11" ht="18" customHeight="1">
      <c r="A29" s="102"/>
      <c r="B29" s="108"/>
      <c r="C29" s="109"/>
      <c r="D29" s="109"/>
      <c r="E29" s="109"/>
      <c r="F29" s="109"/>
      <c r="G29" s="109"/>
      <c r="H29" s="109"/>
      <c r="I29" s="109">
        <v>2744</v>
      </c>
      <c r="J29" s="108"/>
      <c r="K29" s="110"/>
    </row>
    <row r="30" spans="1:11" ht="18" customHeight="1">
      <c r="A30" s="102"/>
      <c r="B30" s="108"/>
      <c r="C30" s="109"/>
      <c r="D30" s="109"/>
      <c r="E30" s="109"/>
      <c r="F30" s="109"/>
      <c r="G30" s="109"/>
      <c r="H30" s="109"/>
      <c r="I30" s="109"/>
      <c r="J30" s="108">
        <v>4127</v>
      </c>
      <c r="K30" s="110"/>
    </row>
    <row r="31" spans="1:11" ht="18" customHeight="1">
      <c r="A31" s="102"/>
      <c r="B31" s="108"/>
      <c r="C31" s="108"/>
      <c r="D31" s="108"/>
      <c r="E31" s="105">
        <v>22105</v>
      </c>
      <c r="F31" s="108"/>
      <c r="G31" s="108"/>
      <c r="H31" s="108"/>
      <c r="I31" s="108"/>
      <c r="J31" s="108"/>
      <c r="K31" s="110"/>
    </row>
    <row r="32" spans="1:11" ht="18" customHeight="1">
      <c r="A32" s="102"/>
      <c r="B32" s="108"/>
      <c r="C32" s="108"/>
      <c r="D32" s="108"/>
      <c r="E32" s="108"/>
      <c r="F32" s="108"/>
      <c r="G32" s="108"/>
      <c r="H32" s="108">
        <v>135</v>
      </c>
      <c r="I32" s="108"/>
      <c r="J32" s="108"/>
      <c r="K32" s="110"/>
    </row>
    <row r="33" spans="1:11" ht="18" customHeight="1">
      <c r="A33" s="102"/>
      <c r="B33" s="108"/>
      <c r="C33" s="109"/>
      <c r="D33" s="109"/>
      <c r="E33" s="108"/>
      <c r="F33" s="108"/>
      <c r="G33" s="108"/>
      <c r="H33" s="108"/>
      <c r="I33" s="108">
        <v>63</v>
      </c>
      <c r="J33" s="108"/>
      <c r="K33" s="110"/>
    </row>
    <row r="34" spans="1:11" ht="18" customHeight="1">
      <c r="A34" s="102"/>
      <c r="B34" s="108"/>
      <c r="C34" s="109"/>
      <c r="D34" s="109"/>
      <c r="E34" s="104">
        <v>24749</v>
      </c>
      <c r="F34" s="104"/>
      <c r="G34" s="104"/>
      <c r="H34" s="109"/>
      <c r="I34" s="109"/>
      <c r="J34" s="109"/>
      <c r="K34" s="110"/>
    </row>
    <row r="35" spans="1:11" ht="18" customHeight="1">
      <c r="A35" s="102"/>
      <c r="B35" s="108"/>
      <c r="C35" s="109"/>
      <c r="D35" s="109"/>
      <c r="E35" s="104"/>
      <c r="F35" s="104">
        <v>103</v>
      </c>
      <c r="G35" s="104"/>
      <c r="H35" s="109"/>
      <c r="I35" s="109"/>
      <c r="J35" s="109"/>
      <c r="K35" s="110"/>
    </row>
    <row r="36" spans="1:11" ht="18" customHeight="1">
      <c r="A36" s="102"/>
      <c r="B36" s="108"/>
      <c r="C36" s="108"/>
      <c r="D36" s="108"/>
      <c r="E36" s="108"/>
      <c r="F36" s="108"/>
      <c r="G36" s="108"/>
      <c r="H36" s="108"/>
      <c r="I36" s="108">
        <v>10985</v>
      </c>
      <c r="J36" s="108"/>
      <c r="K36" s="110"/>
    </row>
    <row r="37" spans="1:11" ht="18" customHeight="1">
      <c r="A37" s="102"/>
      <c r="B37" s="108"/>
      <c r="C37" s="108"/>
      <c r="D37" s="108"/>
      <c r="E37" s="108"/>
      <c r="F37" s="108"/>
      <c r="G37" s="108"/>
      <c r="H37" s="108"/>
      <c r="I37" s="108"/>
      <c r="J37" s="108">
        <v>1095</v>
      </c>
      <c r="K37" s="110"/>
    </row>
    <row r="38" spans="1:11" ht="18" customHeight="1">
      <c r="A38" s="102"/>
      <c r="B38" s="108"/>
      <c r="C38" s="108"/>
      <c r="D38" s="108"/>
      <c r="E38" s="105">
        <v>2845</v>
      </c>
      <c r="F38" s="105"/>
      <c r="G38" s="105"/>
      <c r="H38" s="105"/>
      <c r="I38" s="108"/>
      <c r="J38" s="108"/>
      <c r="K38" s="110"/>
    </row>
    <row r="39" spans="1:11" ht="18" customHeight="1">
      <c r="A39" s="102"/>
      <c r="B39" s="108"/>
      <c r="C39" s="108"/>
      <c r="D39" s="108"/>
      <c r="E39" s="105"/>
      <c r="F39" s="105">
        <v>73</v>
      </c>
      <c r="G39" s="105"/>
      <c r="H39" s="105"/>
      <c r="I39" s="108"/>
      <c r="J39" s="108"/>
      <c r="K39" s="110"/>
    </row>
    <row r="40" spans="1:11" ht="18" customHeight="1">
      <c r="A40" s="102"/>
      <c r="B40" s="108"/>
      <c r="C40" s="108"/>
      <c r="D40" s="108"/>
      <c r="E40" s="105"/>
      <c r="F40" s="105"/>
      <c r="G40" s="105">
        <v>11860</v>
      </c>
      <c r="H40" s="105"/>
      <c r="I40" s="108"/>
      <c r="J40" s="108"/>
      <c r="K40" s="110"/>
    </row>
    <row r="41" spans="1:11" ht="18" customHeight="1">
      <c r="A41" s="102"/>
      <c r="B41" s="108"/>
      <c r="C41" s="108"/>
      <c r="D41" s="108"/>
      <c r="E41" s="108"/>
      <c r="F41" s="108"/>
      <c r="G41" s="108"/>
      <c r="H41" s="108"/>
      <c r="I41" s="108"/>
      <c r="J41" s="108">
        <v>3026</v>
      </c>
      <c r="K41" s="110"/>
    </row>
    <row r="42" spans="1:11" ht="18" customHeight="1">
      <c r="A42" s="102"/>
      <c r="B42" s="108"/>
      <c r="C42" s="108"/>
      <c r="D42" s="108"/>
      <c r="E42" s="105">
        <v>5148</v>
      </c>
      <c r="F42" s="105"/>
      <c r="G42" s="105"/>
      <c r="H42" s="105"/>
      <c r="I42" s="105"/>
      <c r="J42" s="108"/>
      <c r="K42" s="110"/>
    </row>
    <row r="43" spans="1:11" ht="18" customHeight="1">
      <c r="A43" s="102"/>
      <c r="B43" s="108"/>
      <c r="C43" s="108"/>
      <c r="D43" s="108"/>
      <c r="E43" s="105"/>
      <c r="F43" s="105"/>
      <c r="G43" s="105">
        <v>1036</v>
      </c>
      <c r="H43" s="105"/>
      <c r="I43" s="105"/>
      <c r="J43" s="108"/>
      <c r="K43" s="110"/>
    </row>
    <row r="44" spans="1:11" ht="18" customHeight="1">
      <c r="A44" s="102"/>
      <c r="B44" s="108"/>
      <c r="C44" s="108"/>
      <c r="D44" s="108"/>
      <c r="E44" s="105"/>
      <c r="F44" s="105"/>
      <c r="G44" s="105"/>
      <c r="H44" s="105">
        <v>3711</v>
      </c>
      <c r="I44" s="105"/>
      <c r="J44" s="108"/>
      <c r="K44" s="110"/>
    </row>
    <row r="45" spans="2:14" ht="15">
      <c r="B45" s="106"/>
      <c r="C45" s="107"/>
      <c r="D45" s="107"/>
      <c r="E45" s="107"/>
      <c r="F45" s="107"/>
      <c r="G45" s="107"/>
      <c r="H45" s="107"/>
      <c r="I45" s="107"/>
      <c r="J45" s="107"/>
      <c r="K45" s="106"/>
      <c r="M45" s="106">
        <f>SUM(E9:K26)</f>
        <v>417340</v>
      </c>
      <c r="N45" s="1" t="s">
        <v>55</v>
      </c>
    </row>
    <row r="46" spans="2:14" ht="15">
      <c r="B46" s="106"/>
      <c r="C46" s="107"/>
      <c r="D46" s="107"/>
      <c r="E46" s="107"/>
      <c r="F46" s="107"/>
      <c r="G46" s="107"/>
      <c r="H46" s="107"/>
      <c r="I46" s="107"/>
      <c r="J46" s="107"/>
      <c r="K46" s="106"/>
      <c r="M46" s="106">
        <f>SUM(E27:J44)</f>
        <v>139376</v>
      </c>
      <c r="N46" s="1" t="s">
        <v>56</v>
      </c>
    </row>
    <row r="47" spans="2:14" ht="15" customHeight="1">
      <c r="B47" s="106"/>
      <c r="C47" s="107"/>
      <c r="D47" s="107"/>
      <c r="E47" s="107"/>
      <c r="F47" s="107"/>
      <c r="G47" s="107"/>
      <c r="H47" s="107"/>
      <c r="I47" s="107"/>
      <c r="J47" s="107"/>
      <c r="K47" s="106"/>
      <c r="M47" s="106">
        <f>SUM(M45,M46)</f>
        <v>556716</v>
      </c>
      <c r="N47" s="1" t="s">
        <v>57</v>
      </c>
    </row>
    <row r="48" spans="2:11" ht="15">
      <c r="B48" s="106"/>
      <c r="C48" s="107"/>
      <c r="D48" s="107"/>
      <c r="E48" s="107"/>
      <c r="F48" s="107"/>
      <c r="G48" s="107"/>
      <c r="H48" s="107"/>
      <c r="I48" s="107"/>
      <c r="J48" s="107"/>
      <c r="K48" s="106"/>
    </row>
    <row r="49" spans="2:11" ht="15">
      <c r="B49" s="106"/>
      <c r="C49" s="107"/>
      <c r="D49" s="107"/>
      <c r="E49" s="107"/>
      <c r="F49" s="107"/>
      <c r="G49" s="107"/>
      <c r="H49" s="107"/>
      <c r="I49" s="107"/>
      <c r="J49" s="107"/>
      <c r="K49" s="106"/>
    </row>
    <row r="50" spans="2:11" ht="15">
      <c r="B50" s="106"/>
      <c r="C50" s="107"/>
      <c r="D50" s="107"/>
      <c r="E50" s="107"/>
      <c r="F50" s="107"/>
      <c r="G50" s="107"/>
      <c r="H50" s="107"/>
      <c r="I50" s="107"/>
      <c r="J50" s="107"/>
      <c r="K50" s="106"/>
    </row>
    <row r="51" spans="2:11" ht="15">
      <c r="B51" s="106"/>
      <c r="C51" s="107"/>
      <c r="D51" s="107"/>
      <c r="E51" s="107"/>
      <c r="F51" s="107"/>
      <c r="G51" s="107"/>
      <c r="H51" s="107"/>
      <c r="I51" s="107"/>
      <c r="J51" s="107"/>
      <c r="K51" s="106"/>
    </row>
    <row r="52" spans="2:11" ht="15">
      <c r="B52" s="106"/>
      <c r="C52" s="107"/>
      <c r="D52" s="107"/>
      <c r="E52" s="107"/>
      <c r="F52" s="107"/>
      <c r="G52" s="107"/>
      <c r="H52" s="107"/>
      <c r="I52" s="107"/>
      <c r="J52" s="107"/>
      <c r="K52" s="106"/>
    </row>
    <row r="53" spans="2:11" ht="15">
      <c r="B53" s="106"/>
      <c r="C53" s="107"/>
      <c r="D53" s="107"/>
      <c r="E53" s="107"/>
      <c r="F53" s="107"/>
      <c r="G53" s="107"/>
      <c r="H53" s="107"/>
      <c r="I53" s="107"/>
      <c r="J53" s="107"/>
      <c r="K53" s="106"/>
    </row>
    <row r="54" spans="2:11" ht="15">
      <c r="B54" s="106"/>
      <c r="C54" s="107"/>
      <c r="D54" s="107"/>
      <c r="E54" s="107"/>
      <c r="F54" s="107"/>
      <c r="G54" s="107"/>
      <c r="H54" s="107"/>
      <c r="I54" s="107"/>
      <c r="J54" s="107"/>
      <c r="K54" s="106"/>
    </row>
    <row r="55" spans="2:11" ht="15">
      <c r="B55" s="106"/>
      <c r="C55" s="107"/>
      <c r="D55" s="107"/>
      <c r="E55" s="107"/>
      <c r="F55" s="107"/>
      <c r="G55" s="107"/>
      <c r="H55" s="107"/>
      <c r="I55" s="107"/>
      <c r="J55" s="107"/>
      <c r="K55" s="106"/>
    </row>
    <row r="56" spans="2:11" ht="15">
      <c r="B56" s="106"/>
      <c r="C56" s="107"/>
      <c r="D56" s="107"/>
      <c r="E56" s="107"/>
      <c r="F56" s="107"/>
      <c r="G56" s="107"/>
      <c r="H56" s="107"/>
      <c r="I56" s="107"/>
      <c r="J56" s="107"/>
      <c r="K56" s="106"/>
    </row>
    <row r="57" spans="2:11" ht="15" customHeight="1">
      <c r="B57" s="106"/>
      <c r="C57" s="107"/>
      <c r="D57" s="107"/>
      <c r="E57" s="107"/>
      <c r="F57" s="107"/>
      <c r="G57" s="107"/>
      <c r="H57" s="107"/>
      <c r="I57" s="107"/>
      <c r="J57" s="107"/>
      <c r="K57" s="106"/>
    </row>
    <row r="58" spans="2:11" ht="15">
      <c r="B58" s="106"/>
      <c r="C58" s="107"/>
      <c r="D58" s="107"/>
      <c r="E58" s="107"/>
      <c r="F58" s="107"/>
      <c r="G58" s="107"/>
      <c r="H58" s="107"/>
      <c r="I58" s="107"/>
      <c r="J58" s="107"/>
      <c r="K58" s="106"/>
    </row>
    <row r="59" spans="2:11" ht="15">
      <c r="B59" s="106"/>
      <c r="C59" s="107"/>
      <c r="D59" s="107"/>
      <c r="E59" s="107"/>
      <c r="F59" s="107"/>
      <c r="G59" s="107"/>
      <c r="H59" s="107"/>
      <c r="I59" s="107"/>
      <c r="J59" s="107"/>
      <c r="K59" s="106"/>
    </row>
    <row r="60" spans="2:11" ht="15">
      <c r="B60" s="106"/>
      <c r="C60" s="107"/>
      <c r="D60" s="107"/>
      <c r="E60" s="107"/>
      <c r="F60" s="107"/>
      <c r="G60" s="107"/>
      <c r="H60" s="107"/>
      <c r="I60" s="107"/>
      <c r="J60" s="107"/>
      <c r="K60" s="106"/>
    </row>
    <row r="61" spans="2:11" ht="15">
      <c r="B61" s="106"/>
      <c r="C61" s="107"/>
      <c r="D61" s="107"/>
      <c r="E61" s="107"/>
      <c r="F61" s="107"/>
      <c r="G61" s="107"/>
      <c r="H61" s="107"/>
      <c r="I61" s="107"/>
      <c r="J61" s="107"/>
      <c r="K61" s="106"/>
    </row>
    <row r="62" spans="2:11" ht="15">
      <c r="B62" s="106"/>
      <c r="C62" s="107"/>
      <c r="D62" s="107"/>
      <c r="E62" s="107"/>
      <c r="F62" s="107"/>
      <c r="G62" s="107"/>
      <c r="H62" s="107"/>
      <c r="I62" s="107"/>
      <c r="J62" s="107"/>
      <c r="K62" s="106"/>
    </row>
    <row r="63" spans="2:11" ht="15">
      <c r="B63" s="106"/>
      <c r="C63" s="107"/>
      <c r="D63" s="107"/>
      <c r="E63" s="107"/>
      <c r="F63" s="107"/>
      <c r="G63" s="107"/>
      <c r="H63" s="107"/>
      <c r="I63" s="107"/>
      <c r="J63" s="107"/>
      <c r="K63" s="106"/>
    </row>
    <row r="64" spans="2:11" ht="15">
      <c r="B64" s="106"/>
      <c r="C64" s="107"/>
      <c r="D64" s="107"/>
      <c r="E64" s="107"/>
      <c r="F64" s="107"/>
      <c r="G64" s="107"/>
      <c r="H64" s="107"/>
      <c r="I64" s="107"/>
      <c r="J64" s="107"/>
      <c r="K64" s="106"/>
    </row>
    <row r="65" spans="2:11" ht="15">
      <c r="B65" s="106"/>
      <c r="C65" s="107"/>
      <c r="D65" s="107"/>
      <c r="E65" s="107"/>
      <c r="F65" s="107"/>
      <c r="G65" s="107"/>
      <c r="H65" s="107"/>
      <c r="I65" s="107"/>
      <c r="J65" s="107"/>
      <c r="K65" s="106"/>
    </row>
    <row r="66" spans="2:11" ht="15">
      <c r="B66" s="106"/>
      <c r="C66" s="107"/>
      <c r="D66" s="107"/>
      <c r="E66" s="107"/>
      <c r="F66" s="107"/>
      <c r="G66" s="107"/>
      <c r="H66" s="107"/>
      <c r="I66" s="107"/>
      <c r="J66" s="107"/>
      <c r="K66" s="106"/>
    </row>
    <row r="67" spans="2:11" ht="15">
      <c r="B67" s="106"/>
      <c r="C67" s="107"/>
      <c r="D67" s="107"/>
      <c r="E67" s="107"/>
      <c r="F67" s="107"/>
      <c r="G67" s="107"/>
      <c r="H67" s="107"/>
      <c r="I67" s="107"/>
      <c r="J67" s="107"/>
      <c r="K67" s="106"/>
    </row>
    <row r="68" spans="2:11" ht="15">
      <c r="B68" s="106"/>
      <c r="C68" s="107"/>
      <c r="D68" s="107"/>
      <c r="E68" s="107"/>
      <c r="F68" s="107"/>
      <c r="G68" s="107"/>
      <c r="H68" s="107"/>
      <c r="I68" s="107"/>
      <c r="J68" s="107"/>
      <c r="K68" s="106"/>
    </row>
    <row r="69" spans="2:11" ht="15">
      <c r="B69" s="106"/>
      <c r="C69" s="107"/>
      <c r="D69" s="107"/>
      <c r="E69" s="107"/>
      <c r="F69" s="107"/>
      <c r="G69" s="107"/>
      <c r="H69" s="107"/>
      <c r="I69" s="107"/>
      <c r="J69" s="107"/>
      <c r="K69" s="106"/>
    </row>
    <row r="70" spans="2:11" ht="15">
      <c r="B70" s="106"/>
      <c r="C70" s="107"/>
      <c r="D70" s="107"/>
      <c r="E70" s="107"/>
      <c r="F70" s="107"/>
      <c r="G70" s="107"/>
      <c r="H70" s="107"/>
      <c r="I70" s="107"/>
      <c r="J70" s="107"/>
      <c r="K70" s="106"/>
    </row>
    <row r="71" spans="2:11" ht="15">
      <c r="B71" s="106"/>
      <c r="C71" s="107"/>
      <c r="D71" s="107"/>
      <c r="E71" s="107"/>
      <c r="F71" s="107"/>
      <c r="G71" s="107"/>
      <c r="H71" s="107"/>
      <c r="I71" s="107"/>
      <c r="J71" s="107"/>
      <c r="K71" s="106"/>
    </row>
    <row r="72" spans="3:10" ht="15">
      <c r="C72" s="6"/>
      <c r="D72" s="6"/>
      <c r="E72" s="6"/>
      <c r="F72" s="6"/>
      <c r="G72" s="6"/>
      <c r="H72" s="6"/>
      <c r="I72" s="6"/>
      <c r="J72" s="6"/>
    </row>
    <row r="73" spans="3:10" ht="15">
      <c r="C73" s="6"/>
      <c r="D73" s="6"/>
      <c r="E73" s="6"/>
      <c r="F73" s="6"/>
      <c r="G73" s="6"/>
      <c r="H73" s="6"/>
      <c r="I73" s="6"/>
      <c r="J73" s="6"/>
    </row>
    <row r="74" spans="3:10" ht="15">
      <c r="C74" s="6"/>
      <c r="D74" s="6"/>
      <c r="E74" s="6"/>
      <c r="F74" s="6"/>
      <c r="G74" s="6"/>
      <c r="H74" s="6"/>
      <c r="I74" s="6"/>
      <c r="J74" s="6"/>
    </row>
    <row r="75" spans="3:10" ht="15">
      <c r="C75" s="6"/>
      <c r="D75" s="6"/>
      <c r="E75" s="6"/>
      <c r="F75" s="6"/>
      <c r="G75" s="6"/>
      <c r="H75" s="6"/>
      <c r="I75" s="6"/>
      <c r="J75" s="6"/>
    </row>
    <row r="76" spans="3:10" ht="15">
      <c r="C76" s="6"/>
      <c r="D76" s="6"/>
      <c r="E76" s="6"/>
      <c r="F76" s="6"/>
      <c r="G76" s="6"/>
      <c r="H76" s="6"/>
      <c r="I76" s="6"/>
      <c r="J76" s="6"/>
    </row>
    <row r="77" spans="3:10" ht="15">
      <c r="C77" s="6"/>
      <c r="D77" s="6"/>
      <c r="E77" s="6"/>
      <c r="F77" s="6"/>
      <c r="G77" s="6"/>
      <c r="H77" s="6"/>
      <c r="I77" s="6"/>
      <c r="J77" s="6"/>
    </row>
    <row r="78" spans="3:10" ht="15">
      <c r="C78" s="6"/>
      <c r="D78" s="6"/>
      <c r="E78" s="6"/>
      <c r="F78" s="6"/>
      <c r="G78" s="6"/>
      <c r="H78" s="6"/>
      <c r="I78" s="6"/>
      <c r="J78" s="6"/>
    </row>
    <row r="79" spans="3:10" ht="15">
      <c r="C79" s="6"/>
      <c r="D79" s="6"/>
      <c r="E79" s="6"/>
      <c r="F79" s="6"/>
      <c r="G79" s="6"/>
      <c r="H79" s="6"/>
      <c r="I79" s="6"/>
      <c r="J79" s="6"/>
    </row>
    <row r="80" spans="3:10" ht="15">
      <c r="C80" s="6"/>
      <c r="D80" s="6"/>
      <c r="E80" s="6"/>
      <c r="F80" s="6"/>
      <c r="G80" s="6"/>
      <c r="H80" s="6"/>
      <c r="I80" s="6"/>
      <c r="J80" s="6"/>
    </row>
    <row r="81" spans="3:10" ht="15">
      <c r="C81" s="6"/>
      <c r="D81" s="6"/>
      <c r="E81" s="6"/>
      <c r="F81" s="6"/>
      <c r="G81" s="6"/>
      <c r="H81" s="6"/>
      <c r="I81" s="6"/>
      <c r="J81" s="6"/>
    </row>
    <row r="82" spans="3:10" ht="15">
      <c r="C82" s="6"/>
      <c r="D82" s="6"/>
      <c r="E82" s="6"/>
      <c r="F82" s="6"/>
      <c r="G82" s="6"/>
      <c r="H82" s="6"/>
      <c r="I82" s="6"/>
      <c r="J82" s="6"/>
    </row>
    <row r="83" spans="3:10" ht="15">
      <c r="C83" s="6"/>
      <c r="D83" s="6"/>
      <c r="E83" s="6"/>
      <c r="F83" s="6"/>
      <c r="G83" s="6"/>
      <c r="H83" s="6"/>
      <c r="I83" s="6"/>
      <c r="J83" s="6"/>
    </row>
    <row r="84" spans="3:10" ht="15">
      <c r="C84" s="6"/>
      <c r="D84" s="6"/>
      <c r="E84" s="6"/>
      <c r="F84" s="6"/>
      <c r="G84" s="6"/>
      <c r="H84" s="6"/>
      <c r="I84" s="6"/>
      <c r="J84" s="6"/>
    </row>
    <row r="85" spans="3:10" ht="15">
      <c r="C85" s="6"/>
      <c r="D85" s="6"/>
      <c r="E85" s="6"/>
      <c r="F85" s="6"/>
      <c r="G85" s="6"/>
      <c r="H85" s="6"/>
      <c r="I85" s="6"/>
      <c r="J85" s="6"/>
    </row>
    <row r="86" spans="3:10" ht="15">
      <c r="C86" s="6"/>
      <c r="D86" s="6"/>
      <c r="E86" s="6"/>
      <c r="F86" s="6"/>
      <c r="G86" s="6"/>
      <c r="H86" s="6"/>
      <c r="I86" s="6"/>
      <c r="J86" s="6"/>
    </row>
    <row r="87" spans="3:10" ht="15">
      <c r="C87" s="6"/>
      <c r="D87" s="6"/>
      <c r="E87" s="6"/>
      <c r="F87" s="6"/>
      <c r="G87" s="6"/>
      <c r="H87" s="6"/>
      <c r="I87" s="6"/>
      <c r="J87" s="6"/>
    </row>
    <row r="88" spans="3:10" ht="15">
      <c r="C88" s="6"/>
      <c r="D88" s="6"/>
      <c r="E88" s="6"/>
      <c r="F88" s="6"/>
      <c r="G88" s="6"/>
      <c r="H88" s="6"/>
      <c r="I88" s="6"/>
      <c r="J88" s="6"/>
    </row>
    <row r="89" spans="3:10" ht="15">
      <c r="C89" s="6"/>
      <c r="D89" s="6"/>
      <c r="E89" s="6"/>
      <c r="F89" s="6"/>
      <c r="G89" s="6"/>
      <c r="H89" s="6"/>
      <c r="I89" s="6"/>
      <c r="J89" s="6"/>
    </row>
    <row r="90" spans="3:10" ht="15">
      <c r="C90" s="6"/>
      <c r="D90" s="6"/>
      <c r="E90" s="6"/>
      <c r="F90" s="6"/>
      <c r="G90" s="6"/>
      <c r="H90" s="6"/>
      <c r="I90" s="6"/>
      <c r="J90" s="6"/>
    </row>
    <row r="91" spans="3:10" ht="15">
      <c r="C91" s="6"/>
      <c r="D91" s="6"/>
      <c r="E91" s="6"/>
      <c r="F91" s="6"/>
      <c r="G91" s="6"/>
      <c r="H91" s="6"/>
      <c r="I91" s="6"/>
      <c r="J91" s="6"/>
    </row>
    <row r="92" spans="3:10" ht="15">
      <c r="C92" s="6"/>
      <c r="D92" s="6"/>
      <c r="E92" s="6"/>
      <c r="F92" s="6"/>
      <c r="G92" s="6"/>
      <c r="H92" s="6"/>
      <c r="I92" s="6"/>
      <c r="J92" s="6"/>
    </row>
    <row r="93" spans="3:10" ht="15">
      <c r="C93" s="6"/>
      <c r="D93" s="6"/>
      <c r="E93" s="6"/>
      <c r="F93" s="6"/>
      <c r="G93" s="6"/>
      <c r="H93" s="6"/>
      <c r="I93" s="6"/>
      <c r="J93" s="6"/>
    </row>
    <row r="94" spans="3:10" ht="15">
      <c r="C94" s="6"/>
      <c r="D94" s="6"/>
      <c r="E94" s="6"/>
      <c r="F94" s="6"/>
      <c r="G94" s="6"/>
      <c r="H94" s="6"/>
      <c r="I94" s="6"/>
      <c r="J94" s="6"/>
    </row>
    <row r="95" spans="3:10" ht="15">
      <c r="C95" s="6"/>
      <c r="D95" s="6"/>
      <c r="E95" s="6"/>
      <c r="F95" s="6"/>
      <c r="G95" s="6"/>
      <c r="H95" s="6"/>
      <c r="I95" s="6"/>
      <c r="J95" s="6"/>
    </row>
    <row r="96" spans="3:10" ht="15">
      <c r="C96" s="6"/>
      <c r="D96" s="6"/>
      <c r="E96" s="6"/>
      <c r="F96" s="6"/>
      <c r="G96" s="6"/>
      <c r="H96" s="6"/>
      <c r="I96" s="6"/>
      <c r="J96" s="6"/>
    </row>
    <row r="97" spans="3:10" ht="15">
      <c r="C97" s="6"/>
      <c r="D97" s="6"/>
      <c r="E97" s="6"/>
      <c r="F97" s="6"/>
      <c r="G97" s="6"/>
      <c r="H97" s="6"/>
      <c r="I97" s="6"/>
      <c r="J97" s="6"/>
    </row>
    <row r="98" spans="3:10" ht="15">
      <c r="C98" s="6"/>
      <c r="D98" s="6"/>
      <c r="E98" s="6"/>
      <c r="F98" s="6"/>
      <c r="G98" s="6"/>
      <c r="H98" s="6"/>
      <c r="I98" s="6"/>
      <c r="J98" s="6"/>
    </row>
    <row r="99" spans="3:10" ht="15">
      <c r="C99" s="6"/>
      <c r="D99" s="6"/>
      <c r="E99" s="6"/>
      <c r="F99" s="6"/>
      <c r="G99" s="6"/>
      <c r="H99" s="6"/>
      <c r="I99" s="6"/>
      <c r="J99" s="6"/>
    </row>
    <row r="100" spans="3:10" ht="15">
      <c r="C100" s="6"/>
      <c r="D100" s="6"/>
      <c r="E100" s="6"/>
      <c r="F100" s="6"/>
      <c r="G100" s="6"/>
      <c r="H100" s="6"/>
      <c r="I100" s="6"/>
      <c r="J100" s="6"/>
    </row>
    <row r="101" spans="3:10" ht="15">
      <c r="C101" s="6"/>
      <c r="D101" s="6"/>
      <c r="E101" s="6"/>
      <c r="F101" s="6"/>
      <c r="G101" s="6"/>
      <c r="H101" s="6"/>
      <c r="I101" s="6"/>
      <c r="J101" s="6"/>
    </row>
    <row r="102" spans="3:10" ht="15">
      <c r="C102" s="6"/>
      <c r="D102" s="6"/>
      <c r="E102" s="6"/>
      <c r="F102" s="6"/>
      <c r="G102" s="6"/>
      <c r="H102" s="6"/>
      <c r="I102" s="6"/>
      <c r="J102" s="6"/>
    </row>
    <row r="103" spans="3:10" ht="15">
      <c r="C103" s="6"/>
      <c r="D103" s="6"/>
      <c r="E103" s="6"/>
      <c r="F103" s="6"/>
      <c r="G103" s="6"/>
      <c r="H103" s="6"/>
      <c r="I103" s="6"/>
      <c r="J103" s="6"/>
    </row>
    <row r="104" spans="3:10" ht="15">
      <c r="C104" s="6"/>
      <c r="D104" s="6"/>
      <c r="E104" s="6"/>
      <c r="F104" s="6"/>
      <c r="G104" s="6"/>
      <c r="H104" s="6"/>
      <c r="I104" s="6"/>
      <c r="J104" s="6"/>
    </row>
    <row r="105" spans="3:10" ht="15">
      <c r="C105" s="6"/>
      <c r="D105" s="6"/>
      <c r="E105" s="6"/>
      <c r="F105" s="6"/>
      <c r="G105" s="6"/>
      <c r="H105" s="6"/>
      <c r="I105" s="6"/>
      <c r="J105" s="6"/>
    </row>
    <row r="106" spans="3:10" ht="15">
      <c r="C106" s="6"/>
      <c r="D106" s="6"/>
      <c r="E106" s="6"/>
      <c r="F106" s="6"/>
      <c r="G106" s="6"/>
      <c r="H106" s="6"/>
      <c r="I106" s="6"/>
      <c r="J106" s="6"/>
    </row>
    <row r="107" spans="3:10" ht="15">
      <c r="C107" s="6"/>
      <c r="D107" s="6"/>
      <c r="E107" s="6"/>
      <c r="F107" s="6"/>
      <c r="G107" s="6"/>
      <c r="H107" s="6"/>
      <c r="I107" s="6"/>
      <c r="J107" s="6"/>
    </row>
    <row r="108" spans="3:10" ht="15">
      <c r="C108" s="6"/>
      <c r="D108" s="6"/>
      <c r="E108" s="6"/>
      <c r="F108" s="6"/>
      <c r="G108" s="6"/>
      <c r="H108" s="6"/>
      <c r="I108" s="6"/>
      <c r="J108" s="6"/>
    </row>
    <row r="109" spans="3:10" ht="15">
      <c r="C109" s="6"/>
      <c r="D109" s="6"/>
      <c r="E109" s="6"/>
      <c r="F109" s="6"/>
      <c r="G109" s="6"/>
      <c r="H109" s="6"/>
      <c r="I109" s="6"/>
      <c r="J109" s="6"/>
    </row>
    <row r="110" spans="3:10" ht="15">
      <c r="C110" s="6"/>
      <c r="D110" s="6"/>
      <c r="E110" s="6"/>
      <c r="F110" s="6"/>
      <c r="G110" s="6"/>
      <c r="H110" s="6"/>
      <c r="I110" s="6"/>
      <c r="J110" s="6"/>
    </row>
    <row r="111" spans="3:10" ht="15">
      <c r="C111" s="6"/>
      <c r="D111" s="6"/>
      <c r="E111" s="6"/>
      <c r="F111" s="6"/>
      <c r="G111" s="6"/>
      <c r="H111" s="6"/>
      <c r="I111" s="6"/>
      <c r="J111" s="6"/>
    </row>
    <row r="112" spans="3:10" ht="15">
      <c r="C112" s="6"/>
      <c r="D112" s="6"/>
      <c r="E112" s="6"/>
      <c r="F112" s="6"/>
      <c r="G112" s="6"/>
      <c r="H112" s="6"/>
      <c r="I112" s="6"/>
      <c r="J112" s="6"/>
    </row>
    <row r="113" spans="3:10" ht="15">
      <c r="C113" s="6"/>
      <c r="D113" s="6"/>
      <c r="E113" s="6"/>
      <c r="F113" s="6"/>
      <c r="G113" s="6"/>
      <c r="H113" s="6"/>
      <c r="I113" s="6"/>
      <c r="J113" s="6"/>
    </row>
    <row r="114" spans="3:10" ht="15">
      <c r="C114" s="6"/>
      <c r="D114" s="6"/>
      <c r="E114" s="6"/>
      <c r="F114" s="6"/>
      <c r="G114" s="6"/>
      <c r="H114" s="6"/>
      <c r="I114" s="6"/>
      <c r="J114" s="6"/>
    </row>
    <row r="115" spans="3:10" ht="15">
      <c r="C115" s="6"/>
      <c r="D115" s="6"/>
      <c r="E115" s="6"/>
      <c r="F115" s="6"/>
      <c r="G115" s="6"/>
      <c r="H115" s="6"/>
      <c r="I115" s="6"/>
      <c r="J115" s="6"/>
    </row>
    <row r="116" spans="3:10" ht="15">
      <c r="C116" s="6"/>
      <c r="D116" s="6"/>
      <c r="E116" s="6"/>
      <c r="F116" s="6"/>
      <c r="G116" s="6"/>
      <c r="H116" s="6"/>
      <c r="I116" s="6"/>
      <c r="J116" s="6"/>
    </row>
    <row r="117" spans="3:10" ht="15">
      <c r="C117" s="6"/>
      <c r="D117" s="6"/>
      <c r="E117" s="6"/>
      <c r="F117" s="6"/>
      <c r="G117" s="6"/>
      <c r="H117" s="6"/>
      <c r="I117" s="6"/>
      <c r="J117" s="6"/>
    </row>
    <row r="118" spans="3:10" ht="15">
      <c r="C118" s="6"/>
      <c r="D118" s="6"/>
      <c r="E118" s="6"/>
      <c r="F118" s="6"/>
      <c r="G118" s="6"/>
      <c r="H118" s="6"/>
      <c r="I118" s="6"/>
      <c r="J118" s="6"/>
    </row>
    <row r="119" spans="3:10" ht="15">
      <c r="C119" s="6"/>
      <c r="D119" s="6"/>
      <c r="E119" s="6"/>
      <c r="F119" s="6"/>
      <c r="G119" s="6"/>
      <c r="H119" s="6"/>
      <c r="I119" s="6"/>
      <c r="J119" s="6"/>
    </row>
    <row r="120" spans="3:10" ht="15">
      <c r="C120" s="6"/>
      <c r="D120" s="6"/>
      <c r="E120" s="6"/>
      <c r="F120" s="6"/>
      <c r="G120" s="6"/>
      <c r="H120" s="6"/>
      <c r="I120" s="6"/>
      <c r="J120" s="6"/>
    </row>
    <row r="121" spans="3:10" ht="15">
      <c r="C121" s="6"/>
      <c r="D121" s="6"/>
      <c r="E121" s="6"/>
      <c r="F121" s="6"/>
      <c r="G121" s="6"/>
      <c r="H121" s="6"/>
      <c r="I121" s="6"/>
      <c r="J121" s="6"/>
    </row>
    <row r="122" spans="3:10" ht="15">
      <c r="C122" s="6"/>
      <c r="D122" s="6"/>
      <c r="E122" s="6"/>
      <c r="F122" s="6"/>
      <c r="G122" s="6"/>
      <c r="H122" s="6"/>
      <c r="I122" s="6"/>
      <c r="J122" s="6"/>
    </row>
    <row r="123" spans="3:10" ht="15">
      <c r="C123" s="6"/>
      <c r="D123" s="6"/>
      <c r="E123" s="6"/>
      <c r="F123" s="6"/>
      <c r="G123" s="6"/>
      <c r="H123" s="6"/>
      <c r="I123" s="6"/>
      <c r="J123" s="6"/>
    </row>
    <row r="124" spans="3:10" ht="15">
      <c r="C124" s="6"/>
      <c r="D124" s="6"/>
      <c r="E124" s="6"/>
      <c r="F124" s="6"/>
      <c r="G124" s="6"/>
      <c r="H124" s="6"/>
      <c r="I124" s="6"/>
      <c r="J124" s="6"/>
    </row>
    <row r="125" spans="3:10" ht="15">
      <c r="C125" s="6"/>
      <c r="D125" s="6"/>
      <c r="E125" s="6"/>
      <c r="F125" s="6"/>
      <c r="G125" s="6"/>
      <c r="H125" s="6"/>
      <c r="I125" s="6"/>
      <c r="J125" s="6"/>
    </row>
    <row r="126" spans="3:10" ht="15">
      <c r="C126" s="6"/>
      <c r="D126" s="6"/>
      <c r="E126" s="6"/>
      <c r="F126" s="6"/>
      <c r="G126" s="6"/>
      <c r="H126" s="6"/>
      <c r="I126" s="6"/>
      <c r="J126" s="6"/>
    </row>
    <row r="127" spans="3:10" ht="15">
      <c r="C127" s="6"/>
      <c r="D127" s="6"/>
      <c r="E127" s="6"/>
      <c r="F127" s="6"/>
      <c r="G127" s="6"/>
      <c r="H127" s="6"/>
      <c r="I127" s="6"/>
      <c r="J127" s="6"/>
    </row>
    <row r="128" spans="3:10" ht="15">
      <c r="C128" s="6"/>
      <c r="D128" s="6"/>
      <c r="E128" s="6"/>
      <c r="F128" s="6"/>
      <c r="G128" s="6"/>
      <c r="H128" s="6"/>
      <c r="I128" s="6"/>
      <c r="J128" s="6"/>
    </row>
    <row r="129" spans="3:10" ht="15">
      <c r="C129" s="6"/>
      <c r="D129" s="6"/>
      <c r="E129" s="6"/>
      <c r="F129" s="6"/>
      <c r="G129" s="6"/>
      <c r="H129" s="6"/>
      <c r="I129" s="6"/>
      <c r="J129" s="6"/>
    </row>
    <row r="130" spans="3:10" ht="15">
      <c r="C130" s="6"/>
      <c r="D130" s="6"/>
      <c r="E130" s="6"/>
      <c r="F130" s="6"/>
      <c r="G130" s="6"/>
      <c r="H130" s="6"/>
      <c r="I130" s="6"/>
      <c r="J130" s="6"/>
    </row>
    <row r="131" spans="3:10" ht="15">
      <c r="C131" s="6"/>
      <c r="D131" s="6"/>
      <c r="E131" s="6"/>
      <c r="F131" s="6"/>
      <c r="G131" s="6"/>
      <c r="H131" s="6"/>
      <c r="I131" s="6"/>
      <c r="J131" s="6"/>
    </row>
    <row r="132" spans="3:10" ht="15">
      <c r="C132" s="6"/>
      <c r="D132" s="6"/>
      <c r="E132" s="6"/>
      <c r="F132" s="6"/>
      <c r="G132" s="6"/>
      <c r="H132" s="6"/>
      <c r="I132" s="6"/>
      <c r="J132" s="6"/>
    </row>
    <row r="133" spans="3:10" ht="15">
      <c r="C133" s="6"/>
      <c r="D133" s="6"/>
      <c r="E133" s="6"/>
      <c r="F133" s="6"/>
      <c r="G133" s="6"/>
      <c r="H133" s="6"/>
      <c r="I133" s="6"/>
      <c r="J133" s="6"/>
    </row>
    <row r="134" spans="3:10" ht="15">
      <c r="C134" s="6"/>
      <c r="D134" s="6"/>
      <c r="E134" s="6"/>
      <c r="F134" s="6"/>
      <c r="G134" s="6"/>
      <c r="H134" s="6"/>
      <c r="I134" s="6"/>
      <c r="J134" s="6"/>
    </row>
    <row r="135" spans="3:10" ht="15">
      <c r="C135" s="6"/>
      <c r="D135" s="6"/>
      <c r="E135" s="6"/>
      <c r="F135" s="6"/>
      <c r="G135" s="6"/>
      <c r="H135" s="6"/>
      <c r="I135" s="6"/>
      <c r="J135" s="6"/>
    </row>
    <row r="136" spans="3:10" ht="15">
      <c r="C136" s="6"/>
      <c r="D136" s="6"/>
      <c r="E136" s="6"/>
      <c r="F136" s="6"/>
      <c r="G136" s="6"/>
      <c r="H136" s="6"/>
      <c r="I136" s="6"/>
      <c r="J136" s="6"/>
    </row>
    <row r="137" spans="3:10" ht="15">
      <c r="C137" s="6"/>
      <c r="D137" s="6"/>
      <c r="E137" s="6"/>
      <c r="F137" s="6"/>
      <c r="G137" s="6"/>
      <c r="H137" s="6"/>
      <c r="I137" s="6"/>
      <c r="J137" s="6"/>
    </row>
    <row r="138" spans="3:10" ht="15">
      <c r="C138" s="6"/>
      <c r="D138" s="6"/>
      <c r="E138" s="6"/>
      <c r="F138" s="6"/>
      <c r="G138" s="6"/>
      <c r="H138" s="6"/>
      <c r="I138" s="6"/>
      <c r="J138" s="6"/>
    </row>
    <row r="139" spans="3:10" ht="15">
      <c r="C139" s="6"/>
      <c r="D139" s="6"/>
      <c r="E139" s="6"/>
      <c r="F139" s="6"/>
      <c r="G139" s="6"/>
      <c r="H139" s="6"/>
      <c r="I139" s="6"/>
      <c r="J139" s="6"/>
    </row>
    <row r="140" spans="3:10" ht="15">
      <c r="C140" s="6"/>
      <c r="D140" s="6"/>
      <c r="E140" s="6"/>
      <c r="F140" s="6"/>
      <c r="G140" s="6"/>
      <c r="H140" s="6"/>
      <c r="I140" s="6"/>
      <c r="J140" s="6"/>
    </row>
    <row r="141" spans="3:10" ht="15">
      <c r="C141" s="6"/>
      <c r="D141" s="6"/>
      <c r="E141" s="6"/>
      <c r="F141" s="6"/>
      <c r="G141" s="6"/>
      <c r="H141" s="6"/>
      <c r="I141" s="6"/>
      <c r="J141" s="6"/>
    </row>
    <row r="142" spans="3:10" ht="15">
      <c r="C142" s="6"/>
      <c r="D142" s="6"/>
      <c r="E142" s="6"/>
      <c r="F142" s="6"/>
      <c r="G142" s="6"/>
      <c r="H142" s="6"/>
      <c r="I142" s="6"/>
      <c r="J142" s="6"/>
    </row>
    <row r="143" spans="3:10" ht="15">
      <c r="C143" s="6"/>
      <c r="D143" s="6"/>
      <c r="E143" s="6"/>
      <c r="F143" s="6"/>
      <c r="G143" s="6"/>
      <c r="H143" s="6"/>
      <c r="I143" s="6"/>
      <c r="J143" s="6"/>
    </row>
    <row r="144" spans="3:10" ht="15">
      <c r="C144" s="6"/>
      <c r="D144" s="6"/>
      <c r="E144" s="6"/>
      <c r="F144" s="6"/>
      <c r="G144" s="6"/>
      <c r="H144" s="6"/>
      <c r="I144" s="6"/>
      <c r="J144" s="6"/>
    </row>
    <row r="145" spans="3:10" ht="15">
      <c r="C145" s="6"/>
      <c r="D145" s="6"/>
      <c r="E145" s="6"/>
      <c r="F145" s="6"/>
      <c r="G145" s="6"/>
      <c r="H145" s="6"/>
      <c r="I145" s="6"/>
      <c r="J145" s="6"/>
    </row>
    <row r="146" spans="3:10" ht="15">
      <c r="C146" s="6"/>
      <c r="D146" s="6"/>
      <c r="E146" s="6"/>
      <c r="F146" s="6"/>
      <c r="G146" s="6"/>
      <c r="H146" s="6"/>
      <c r="I146" s="6"/>
      <c r="J146" s="6"/>
    </row>
    <row r="147" spans="3:10" ht="15">
      <c r="C147" s="6"/>
      <c r="D147" s="6"/>
      <c r="E147" s="6"/>
      <c r="F147" s="6"/>
      <c r="G147" s="6"/>
      <c r="H147" s="6"/>
      <c r="I147" s="6"/>
      <c r="J147" s="6"/>
    </row>
    <row r="148" spans="3:10" ht="15">
      <c r="C148" s="6"/>
      <c r="D148" s="6"/>
      <c r="E148" s="6"/>
      <c r="F148" s="6"/>
      <c r="G148" s="6"/>
      <c r="H148" s="6"/>
      <c r="I148" s="6"/>
      <c r="J148" s="6"/>
    </row>
    <row r="149" spans="3:10" ht="15">
      <c r="C149" s="6"/>
      <c r="D149" s="6"/>
      <c r="E149" s="6"/>
      <c r="F149" s="6"/>
      <c r="G149" s="6"/>
      <c r="H149" s="6"/>
      <c r="I149" s="6"/>
      <c r="J149" s="6"/>
    </row>
    <row r="150" spans="3:10" ht="15">
      <c r="C150" s="6"/>
      <c r="D150" s="6"/>
      <c r="E150" s="6"/>
      <c r="F150" s="6"/>
      <c r="G150" s="6"/>
      <c r="H150" s="6"/>
      <c r="I150" s="6"/>
      <c r="J150" s="6"/>
    </row>
    <row r="151" spans="3:10" ht="15">
      <c r="C151" s="6"/>
      <c r="D151" s="6"/>
      <c r="E151" s="6"/>
      <c r="F151" s="6"/>
      <c r="G151" s="6"/>
      <c r="H151" s="6"/>
      <c r="I151" s="6"/>
      <c r="J151" s="6"/>
    </row>
    <row r="152" spans="3:10" ht="15">
      <c r="C152" s="6"/>
      <c r="D152" s="6"/>
      <c r="E152" s="6"/>
      <c r="F152" s="6"/>
      <c r="G152" s="6"/>
      <c r="H152" s="6"/>
      <c r="I152" s="6"/>
      <c r="J152" s="6"/>
    </row>
    <row r="153" spans="3:10" ht="15">
      <c r="C153" s="6"/>
      <c r="D153" s="6"/>
      <c r="E153" s="6"/>
      <c r="F153" s="6"/>
      <c r="G153" s="6"/>
      <c r="H153" s="6"/>
      <c r="I153" s="6"/>
      <c r="J153" s="6"/>
    </row>
    <row r="154" spans="3:10" ht="15">
      <c r="C154" s="6"/>
      <c r="D154" s="6"/>
      <c r="E154" s="6"/>
      <c r="F154" s="6"/>
      <c r="G154" s="6"/>
      <c r="H154" s="6"/>
      <c r="I154" s="6"/>
      <c r="J154" s="6"/>
    </row>
    <row r="155" spans="3:10" ht="15">
      <c r="C155" s="6"/>
      <c r="D155" s="6"/>
      <c r="E155" s="6"/>
      <c r="F155" s="6"/>
      <c r="G155" s="6"/>
      <c r="H155" s="6"/>
      <c r="I155" s="6"/>
      <c r="J155" s="6"/>
    </row>
    <row r="156" spans="3:10" ht="15">
      <c r="C156" s="6"/>
      <c r="D156" s="6"/>
      <c r="E156" s="6"/>
      <c r="F156" s="6"/>
      <c r="G156" s="6"/>
      <c r="H156" s="6"/>
      <c r="I156" s="6"/>
      <c r="J156" s="6"/>
    </row>
    <row r="157" spans="3:10" ht="15">
      <c r="C157" s="6"/>
      <c r="D157" s="6"/>
      <c r="E157" s="6"/>
      <c r="F157" s="6"/>
      <c r="G157" s="6"/>
      <c r="H157" s="6"/>
      <c r="I157" s="6"/>
      <c r="J157" s="6"/>
    </row>
    <row r="158" spans="3:10" ht="15">
      <c r="C158" s="6"/>
      <c r="D158" s="6"/>
      <c r="E158" s="6"/>
      <c r="F158" s="6"/>
      <c r="G158" s="6"/>
      <c r="H158" s="6"/>
      <c r="I158" s="6"/>
      <c r="J158" s="6"/>
    </row>
    <row r="159" spans="3:10" ht="15">
      <c r="C159" s="6"/>
      <c r="D159" s="6"/>
      <c r="E159" s="6"/>
      <c r="F159" s="6"/>
      <c r="G159" s="6"/>
      <c r="H159" s="6"/>
      <c r="I159" s="6"/>
      <c r="J159" s="6"/>
    </row>
    <row r="160" spans="3:10" ht="15">
      <c r="C160" s="6"/>
      <c r="D160" s="6"/>
      <c r="E160" s="6"/>
      <c r="F160" s="6"/>
      <c r="G160" s="6"/>
      <c r="H160" s="6"/>
      <c r="I160" s="6"/>
      <c r="J160" s="6"/>
    </row>
    <row r="161" spans="3:10" ht="15">
      <c r="C161" s="6"/>
      <c r="D161" s="6"/>
      <c r="E161" s="6"/>
      <c r="F161" s="6"/>
      <c r="G161" s="6"/>
      <c r="H161" s="6"/>
      <c r="I161" s="6"/>
      <c r="J161" s="6"/>
    </row>
    <row r="162" spans="3:10" ht="15">
      <c r="C162" s="6"/>
      <c r="D162" s="6"/>
      <c r="E162" s="6"/>
      <c r="F162" s="6"/>
      <c r="G162" s="6"/>
      <c r="H162" s="6"/>
      <c r="I162" s="6"/>
      <c r="J162" s="6"/>
    </row>
    <row r="163" spans="3:10" ht="15">
      <c r="C163" s="6"/>
      <c r="D163" s="6"/>
      <c r="E163" s="6"/>
      <c r="F163" s="6"/>
      <c r="G163" s="6"/>
      <c r="H163" s="6"/>
      <c r="I163" s="6"/>
      <c r="J163" s="6"/>
    </row>
    <row r="164" spans="3:10" ht="15">
      <c r="C164" s="6"/>
      <c r="D164" s="6"/>
      <c r="E164" s="6"/>
      <c r="F164" s="6"/>
      <c r="G164" s="6"/>
      <c r="H164" s="6"/>
      <c r="I164" s="6"/>
      <c r="J164" s="6"/>
    </row>
    <row r="165" spans="3:10" ht="15">
      <c r="C165" s="6"/>
      <c r="D165" s="6"/>
      <c r="E165" s="6"/>
      <c r="F165" s="6"/>
      <c r="G165" s="6"/>
      <c r="H165" s="6"/>
      <c r="I165" s="6"/>
      <c r="J165" s="6"/>
    </row>
    <row r="166" spans="3:10" ht="15">
      <c r="C166" s="6"/>
      <c r="D166" s="6"/>
      <c r="E166" s="6"/>
      <c r="F166" s="6"/>
      <c r="G166" s="6"/>
      <c r="H166" s="6"/>
      <c r="I166" s="6"/>
      <c r="J166" s="6"/>
    </row>
    <row r="167" spans="3:10" ht="15">
      <c r="C167" s="6"/>
      <c r="D167" s="6"/>
      <c r="E167" s="6"/>
      <c r="F167" s="6"/>
      <c r="G167" s="6"/>
      <c r="H167" s="6"/>
      <c r="I167" s="6"/>
      <c r="J167" s="6"/>
    </row>
    <row r="168" spans="3:10" ht="15">
      <c r="C168" s="6"/>
      <c r="D168" s="6"/>
      <c r="E168" s="6"/>
      <c r="F168" s="6"/>
      <c r="G168" s="6"/>
      <c r="H168" s="6"/>
      <c r="I168" s="6"/>
      <c r="J168" s="6"/>
    </row>
    <row r="169" spans="3:10" ht="15">
      <c r="C169" s="6"/>
      <c r="D169" s="6"/>
      <c r="E169" s="6"/>
      <c r="F169" s="6"/>
      <c r="G169" s="6"/>
      <c r="H169" s="6"/>
      <c r="I169" s="6"/>
      <c r="J169" s="6"/>
    </row>
    <row r="170" spans="3:10" ht="15">
      <c r="C170" s="6"/>
      <c r="D170" s="6"/>
      <c r="E170" s="6"/>
      <c r="F170" s="6"/>
      <c r="G170" s="6"/>
      <c r="H170" s="6"/>
      <c r="I170" s="6"/>
      <c r="J170" s="6"/>
    </row>
    <row r="171" spans="3:10" ht="15">
      <c r="C171" s="6"/>
      <c r="D171" s="6"/>
      <c r="E171" s="6"/>
      <c r="F171" s="6"/>
      <c r="G171" s="6"/>
      <c r="H171" s="6"/>
      <c r="I171" s="6"/>
      <c r="J171" s="6"/>
    </row>
    <row r="172" spans="3:10" ht="15">
      <c r="C172" s="6"/>
      <c r="D172" s="6"/>
      <c r="E172" s="6"/>
      <c r="F172" s="6"/>
      <c r="G172" s="6"/>
      <c r="H172" s="6"/>
      <c r="I172" s="6"/>
      <c r="J172" s="6"/>
    </row>
    <row r="173" spans="3:10" ht="15">
      <c r="C173" s="6"/>
      <c r="D173" s="6"/>
      <c r="E173" s="6"/>
      <c r="F173" s="6"/>
      <c r="G173" s="6"/>
      <c r="H173" s="6"/>
      <c r="I173" s="6"/>
      <c r="J173" s="6"/>
    </row>
    <row r="174" spans="3:10" ht="15">
      <c r="C174" s="6"/>
      <c r="D174" s="6"/>
      <c r="E174" s="6"/>
      <c r="F174" s="6"/>
      <c r="G174" s="6"/>
      <c r="H174" s="6"/>
      <c r="I174" s="6"/>
      <c r="J174" s="6"/>
    </row>
    <row r="175" spans="3:10" ht="15">
      <c r="C175" s="6"/>
      <c r="D175" s="6"/>
      <c r="E175" s="6"/>
      <c r="F175" s="6"/>
      <c r="G175" s="6"/>
      <c r="H175" s="6"/>
      <c r="I175" s="6"/>
      <c r="J175" s="6"/>
    </row>
    <row r="176" spans="3:10" ht="15">
      <c r="C176" s="6"/>
      <c r="D176" s="6"/>
      <c r="E176" s="6"/>
      <c r="F176" s="6"/>
      <c r="G176" s="6"/>
      <c r="H176" s="6"/>
      <c r="I176" s="6"/>
      <c r="J176" s="6"/>
    </row>
    <row r="177" spans="3:10" ht="15">
      <c r="C177" s="6"/>
      <c r="D177" s="6"/>
      <c r="E177" s="6"/>
      <c r="F177" s="6"/>
      <c r="G177" s="6"/>
      <c r="H177" s="6"/>
      <c r="I177" s="6"/>
      <c r="J177" s="6"/>
    </row>
    <row r="178" spans="3:10" ht="15">
      <c r="C178" s="6"/>
      <c r="D178" s="6"/>
      <c r="E178" s="6"/>
      <c r="F178" s="6"/>
      <c r="G178" s="6"/>
      <c r="H178" s="6"/>
      <c r="I178" s="6"/>
      <c r="J178" s="6"/>
    </row>
    <row r="179" spans="3:10" ht="15">
      <c r="C179" s="6"/>
      <c r="D179" s="6"/>
      <c r="E179" s="6"/>
      <c r="F179" s="6"/>
      <c r="G179" s="6"/>
      <c r="H179" s="6"/>
      <c r="I179" s="6"/>
      <c r="J179" s="6"/>
    </row>
    <row r="180" spans="3:10" ht="15">
      <c r="C180" s="6"/>
      <c r="D180" s="6"/>
      <c r="E180" s="6"/>
      <c r="F180" s="6"/>
      <c r="G180" s="6"/>
      <c r="H180" s="6"/>
      <c r="I180" s="6"/>
      <c r="J180" s="6"/>
    </row>
    <row r="181" spans="3:10" ht="15">
      <c r="C181" s="6"/>
      <c r="D181" s="6"/>
      <c r="E181" s="6"/>
      <c r="F181" s="6"/>
      <c r="G181" s="6"/>
      <c r="H181" s="6"/>
      <c r="I181" s="6"/>
      <c r="J181" s="6"/>
    </row>
    <row r="182" spans="3:10" ht="15">
      <c r="C182" s="6"/>
      <c r="D182" s="6"/>
      <c r="E182" s="6"/>
      <c r="F182" s="6"/>
      <c r="G182" s="6"/>
      <c r="H182" s="6"/>
      <c r="I182" s="6"/>
      <c r="J182" s="6"/>
    </row>
    <row r="183" spans="3:10" ht="15">
      <c r="C183" s="6"/>
      <c r="D183" s="6"/>
      <c r="E183" s="6"/>
      <c r="F183" s="6"/>
      <c r="G183" s="6"/>
      <c r="H183" s="6"/>
      <c r="I183" s="6"/>
      <c r="J183" s="6"/>
    </row>
    <row r="184" spans="3:10" ht="15">
      <c r="C184" s="6"/>
      <c r="D184" s="6"/>
      <c r="E184" s="6"/>
      <c r="F184" s="6"/>
      <c r="G184" s="6"/>
      <c r="H184" s="6"/>
      <c r="I184" s="6"/>
      <c r="J184" s="6"/>
    </row>
    <row r="185" spans="3:10" ht="15">
      <c r="C185" s="6"/>
      <c r="D185" s="6"/>
      <c r="E185" s="6"/>
      <c r="F185" s="6"/>
      <c r="G185" s="6"/>
      <c r="H185" s="6"/>
      <c r="I185" s="6"/>
      <c r="J185" s="6"/>
    </row>
    <row r="186" spans="3:10" ht="15">
      <c r="C186" s="6"/>
      <c r="D186" s="6"/>
      <c r="E186" s="6"/>
      <c r="F186" s="6"/>
      <c r="G186" s="6"/>
      <c r="H186" s="6"/>
      <c r="I186" s="6"/>
      <c r="J186" s="6"/>
    </row>
    <row r="187" spans="3:10" ht="15">
      <c r="C187" s="6"/>
      <c r="D187" s="6"/>
      <c r="E187" s="6"/>
      <c r="F187" s="6"/>
      <c r="G187" s="6"/>
      <c r="H187" s="6"/>
      <c r="I187" s="6"/>
      <c r="J187" s="6"/>
    </row>
    <row r="188" spans="3:10" ht="15">
      <c r="C188" s="6"/>
      <c r="D188" s="6"/>
      <c r="E188" s="6"/>
      <c r="F188" s="6"/>
      <c r="G188" s="6"/>
      <c r="H188" s="6"/>
      <c r="I188" s="6"/>
      <c r="J188" s="6"/>
    </row>
    <row r="189" spans="3:10" ht="15">
      <c r="C189" s="6"/>
      <c r="D189" s="6"/>
      <c r="E189" s="6"/>
      <c r="F189" s="6"/>
      <c r="G189" s="6"/>
      <c r="H189" s="6"/>
      <c r="I189" s="6"/>
      <c r="J189" s="6"/>
    </row>
    <row r="190" spans="3:10" ht="15">
      <c r="C190" s="6"/>
      <c r="D190" s="6"/>
      <c r="E190" s="6"/>
      <c r="F190" s="6"/>
      <c r="G190" s="6"/>
      <c r="H190" s="6"/>
      <c r="I190" s="6"/>
      <c r="J190" s="6"/>
    </row>
    <row r="191" spans="3:10" ht="15">
      <c r="C191" s="6"/>
      <c r="D191" s="6"/>
      <c r="E191" s="6"/>
      <c r="F191" s="6"/>
      <c r="G191" s="6"/>
      <c r="H191" s="6"/>
      <c r="I191" s="6"/>
      <c r="J191" s="6"/>
    </row>
    <row r="192" spans="3:10" ht="15">
      <c r="C192" s="6"/>
      <c r="D192" s="6"/>
      <c r="E192" s="6"/>
      <c r="F192" s="6"/>
      <c r="G192" s="6"/>
      <c r="H192" s="6"/>
      <c r="I192" s="6"/>
      <c r="J192" s="6"/>
    </row>
    <row r="193" spans="3:10" ht="15">
      <c r="C193" s="6"/>
      <c r="D193" s="6"/>
      <c r="E193" s="6"/>
      <c r="F193" s="6"/>
      <c r="G193" s="6"/>
      <c r="H193" s="6"/>
      <c r="I193" s="6"/>
      <c r="J193" s="6"/>
    </row>
    <row r="194" spans="3:10" ht="15">
      <c r="C194" s="6"/>
      <c r="D194" s="6"/>
      <c r="E194" s="6"/>
      <c r="F194" s="6"/>
      <c r="G194" s="6"/>
      <c r="H194" s="6"/>
      <c r="I194" s="6"/>
      <c r="J194" s="6"/>
    </row>
    <row r="195" spans="3:10" ht="15">
      <c r="C195" s="6"/>
      <c r="D195" s="6"/>
      <c r="E195" s="6"/>
      <c r="F195" s="6"/>
      <c r="G195" s="6"/>
      <c r="H195" s="6"/>
      <c r="I195" s="6"/>
      <c r="J195" s="6"/>
    </row>
    <row r="196" spans="3:10" ht="15">
      <c r="C196" s="6"/>
      <c r="D196" s="6"/>
      <c r="E196" s="6"/>
      <c r="F196" s="6"/>
      <c r="G196" s="6"/>
      <c r="H196" s="6"/>
      <c r="I196" s="6"/>
      <c r="J196" s="6"/>
    </row>
    <row r="197" spans="3:10" ht="15">
      <c r="C197" s="6"/>
      <c r="D197" s="6"/>
      <c r="E197" s="6"/>
      <c r="F197" s="6"/>
      <c r="G197" s="6"/>
      <c r="H197" s="6"/>
      <c r="I197" s="6"/>
      <c r="J197" s="6"/>
    </row>
    <row r="198" spans="3:10" ht="15">
      <c r="C198" s="6"/>
      <c r="D198" s="6"/>
      <c r="E198" s="6"/>
      <c r="F198" s="6"/>
      <c r="G198" s="6"/>
      <c r="H198" s="6"/>
      <c r="I198" s="6"/>
      <c r="J198" s="6"/>
    </row>
    <row r="199" spans="3:10" ht="15">
      <c r="C199" s="6"/>
      <c r="D199" s="6"/>
      <c r="E199" s="6"/>
      <c r="F199" s="6"/>
      <c r="G199" s="6"/>
      <c r="H199" s="6"/>
      <c r="I199" s="6"/>
      <c r="J199" s="6"/>
    </row>
    <row r="200" spans="3:10" ht="15">
      <c r="C200" s="6"/>
      <c r="D200" s="6"/>
      <c r="E200" s="6"/>
      <c r="F200" s="6"/>
      <c r="G200" s="6"/>
      <c r="H200" s="6"/>
      <c r="I200" s="6"/>
      <c r="J200" s="6"/>
    </row>
    <row r="201" spans="3:10" ht="15">
      <c r="C201" s="6"/>
      <c r="D201" s="6"/>
      <c r="E201" s="6"/>
      <c r="F201" s="6"/>
      <c r="G201" s="6"/>
      <c r="H201" s="6"/>
      <c r="I201" s="6"/>
      <c r="J201" s="6"/>
    </row>
    <row r="202" spans="3:10" ht="15">
      <c r="C202" s="6"/>
      <c r="D202" s="6"/>
      <c r="E202" s="6"/>
      <c r="F202" s="6"/>
      <c r="G202" s="6"/>
      <c r="H202" s="6"/>
      <c r="I202" s="6"/>
      <c r="J202" s="6"/>
    </row>
    <row r="203" spans="3:10" ht="15">
      <c r="C203" s="6"/>
      <c r="D203" s="6"/>
      <c r="E203" s="6"/>
      <c r="F203" s="6"/>
      <c r="G203" s="6"/>
      <c r="H203" s="6"/>
      <c r="I203" s="6"/>
      <c r="J203" s="6"/>
    </row>
    <row r="204" spans="3:10" ht="15">
      <c r="C204" s="6"/>
      <c r="D204" s="6"/>
      <c r="E204" s="6"/>
      <c r="F204" s="6"/>
      <c r="G204" s="6"/>
      <c r="H204" s="6"/>
      <c r="I204" s="6"/>
      <c r="J204" s="6"/>
    </row>
    <row r="205" spans="3:10" ht="15">
      <c r="C205" s="6"/>
      <c r="D205" s="6"/>
      <c r="E205" s="6"/>
      <c r="F205" s="6"/>
      <c r="G205" s="6"/>
      <c r="H205" s="6"/>
      <c r="I205" s="6"/>
      <c r="J205" s="6"/>
    </row>
    <row r="206" spans="3:10" ht="15">
      <c r="C206" s="6"/>
      <c r="D206" s="6"/>
      <c r="E206" s="6"/>
      <c r="F206" s="6"/>
      <c r="G206" s="6"/>
      <c r="H206" s="6"/>
      <c r="I206" s="6"/>
      <c r="J206" s="6"/>
    </row>
    <row r="207" spans="3:10" ht="15">
      <c r="C207" s="6"/>
      <c r="D207" s="6"/>
      <c r="E207" s="6"/>
      <c r="F207" s="6"/>
      <c r="G207" s="6"/>
      <c r="H207" s="6"/>
      <c r="I207" s="6"/>
      <c r="J207" s="6"/>
    </row>
    <row r="208" spans="3:10" ht="15">
      <c r="C208" s="6"/>
      <c r="D208" s="6"/>
      <c r="E208" s="6"/>
      <c r="F208" s="6"/>
      <c r="G208" s="6"/>
      <c r="H208" s="6"/>
      <c r="I208" s="6"/>
      <c r="J208" s="6"/>
    </row>
    <row r="209" spans="3:10" ht="15">
      <c r="C209" s="6"/>
      <c r="D209" s="6"/>
      <c r="E209" s="6"/>
      <c r="F209" s="6"/>
      <c r="G209" s="6"/>
      <c r="H209" s="6"/>
      <c r="I209" s="6"/>
      <c r="J209" s="6"/>
    </row>
    <row r="210" spans="3:10" ht="15">
      <c r="C210" s="6"/>
      <c r="D210" s="6"/>
      <c r="E210" s="6"/>
      <c r="F210" s="6"/>
      <c r="G210" s="6"/>
      <c r="H210" s="6"/>
      <c r="I210" s="6"/>
      <c r="J210" s="6"/>
    </row>
    <row r="211" spans="3:10" ht="15">
      <c r="C211" s="6"/>
      <c r="D211" s="6"/>
      <c r="E211" s="6"/>
      <c r="F211" s="6"/>
      <c r="G211" s="6"/>
      <c r="H211" s="6"/>
      <c r="I211" s="6"/>
      <c r="J211" s="6"/>
    </row>
    <row r="212" spans="3:10" ht="15">
      <c r="C212" s="6"/>
      <c r="D212" s="6"/>
      <c r="E212" s="6"/>
      <c r="F212" s="6"/>
      <c r="G212" s="6"/>
      <c r="H212" s="6"/>
      <c r="I212" s="6"/>
      <c r="J212" s="6"/>
    </row>
    <row r="213" spans="3:10" ht="15">
      <c r="C213" s="6"/>
      <c r="D213" s="6"/>
      <c r="E213" s="6"/>
      <c r="F213" s="6"/>
      <c r="G213" s="6"/>
      <c r="H213" s="6"/>
      <c r="I213" s="6"/>
      <c r="J213" s="6"/>
    </row>
    <row r="214" spans="3:10" ht="15">
      <c r="C214" s="6"/>
      <c r="D214" s="6"/>
      <c r="E214" s="6"/>
      <c r="F214" s="6"/>
      <c r="G214" s="6"/>
      <c r="H214" s="6"/>
      <c r="I214" s="6"/>
      <c r="J214" s="6"/>
    </row>
    <row r="215" spans="3:10" ht="15">
      <c r="C215" s="6"/>
      <c r="D215" s="6"/>
      <c r="E215" s="6"/>
      <c r="F215" s="6"/>
      <c r="G215" s="6"/>
      <c r="H215" s="6"/>
      <c r="I215" s="6"/>
      <c r="J215" s="6"/>
    </row>
    <row r="216" spans="3:10" ht="15">
      <c r="C216" s="6"/>
      <c r="D216" s="6"/>
      <c r="E216" s="6"/>
      <c r="F216" s="6"/>
      <c r="G216" s="6"/>
      <c r="H216" s="6"/>
      <c r="I216" s="6"/>
      <c r="J216" s="6"/>
    </row>
    <row r="217" spans="3:10" ht="15">
      <c r="C217" s="6"/>
      <c r="D217" s="6"/>
      <c r="E217" s="6"/>
      <c r="F217" s="6"/>
      <c r="G217" s="6"/>
      <c r="H217" s="6"/>
      <c r="I217" s="6"/>
      <c r="J217" s="6"/>
    </row>
    <row r="218" spans="3:10" ht="15">
      <c r="C218" s="6"/>
      <c r="D218" s="6"/>
      <c r="E218" s="6"/>
      <c r="F218" s="6"/>
      <c r="G218" s="6"/>
      <c r="H218" s="6"/>
      <c r="I218" s="6"/>
      <c r="J218" s="6"/>
    </row>
    <row r="219" spans="3:10" ht="15">
      <c r="C219" s="6"/>
      <c r="D219" s="6"/>
      <c r="E219" s="6"/>
      <c r="F219" s="6"/>
      <c r="G219" s="6"/>
      <c r="H219" s="6"/>
      <c r="I219" s="6"/>
      <c r="J219" s="6"/>
    </row>
    <row r="220" spans="3:10" ht="15">
      <c r="C220" s="6"/>
      <c r="D220" s="6"/>
      <c r="E220" s="6"/>
      <c r="F220" s="6"/>
      <c r="G220" s="6"/>
      <c r="H220" s="6"/>
      <c r="I220" s="6"/>
      <c r="J220" s="6"/>
    </row>
    <row r="221" spans="3:10" ht="15">
      <c r="C221" s="6"/>
      <c r="D221" s="6"/>
      <c r="E221" s="6"/>
      <c r="F221" s="6"/>
      <c r="G221" s="6"/>
      <c r="H221" s="6"/>
      <c r="I221" s="6"/>
      <c r="J221" s="6"/>
    </row>
    <row r="222" spans="3:10" ht="15">
      <c r="C222" s="6"/>
      <c r="D222" s="6"/>
      <c r="E222" s="6"/>
      <c r="F222" s="6"/>
      <c r="G222" s="6"/>
      <c r="H222" s="6"/>
      <c r="I222" s="6"/>
      <c r="J222" s="6"/>
    </row>
    <row r="223" spans="3:10" ht="15">
      <c r="C223" s="6"/>
      <c r="D223" s="6"/>
      <c r="E223" s="6"/>
      <c r="F223" s="6"/>
      <c r="G223" s="6"/>
      <c r="H223" s="6"/>
      <c r="I223" s="6"/>
      <c r="J223" s="6"/>
    </row>
    <row r="224" spans="3:10" ht="15">
      <c r="C224" s="6"/>
      <c r="D224" s="6"/>
      <c r="E224" s="6"/>
      <c r="F224" s="6"/>
      <c r="G224" s="6"/>
      <c r="H224" s="6"/>
      <c r="I224" s="6"/>
      <c r="J224" s="6"/>
    </row>
    <row r="225" spans="3:10" ht="15">
      <c r="C225" s="6"/>
      <c r="D225" s="6"/>
      <c r="E225" s="6"/>
      <c r="F225" s="6"/>
      <c r="G225" s="6"/>
      <c r="H225" s="6"/>
      <c r="I225" s="6"/>
      <c r="J225" s="6"/>
    </row>
    <row r="226" spans="3:10" ht="15">
      <c r="C226" s="6"/>
      <c r="D226" s="6"/>
      <c r="E226" s="6"/>
      <c r="F226" s="6"/>
      <c r="G226" s="6"/>
      <c r="H226" s="6"/>
      <c r="I226" s="6"/>
      <c r="J226" s="6"/>
    </row>
    <row r="227" spans="3:10" ht="15">
      <c r="C227" s="6"/>
      <c r="D227" s="6"/>
      <c r="E227" s="6"/>
      <c r="F227" s="6"/>
      <c r="G227" s="6"/>
      <c r="H227" s="6"/>
      <c r="I227" s="6"/>
      <c r="J227" s="6"/>
    </row>
    <row r="228" spans="3:10" ht="15">
      <c r="C228" s="6"/>
      <c r="D228" s="6"/>
      <c r="E228" s="6"/>
      <c r="F228" s="6"/>
      <c r="G228" s="6"/>
      <c r="H228" s="6"/>
      <c r="I228" s="6"/>
      <c r="J228" s="6"/>
    </row>
    <row r="229" spans="3:10" ht="15">
      <c r="C229" s="6"/>
      <c r="D229" s="6"/>
      <c r="E229" s="6"/>
      <c r="F229" s="6"/>
      <c r="G229" s="6"/>
      <c r="H229" s="6"/>
      <c r="I229" s="6"/>
      <c r="J229" s="6"/>
    </row>
    <row r="230" spans="3:10" ht="15">
      <c r="C230" s="6"/>
      <c r="D230" s="6"/>
      <c r="E230" s="6"/>
      <c r="F230" s="6"/>
      <c r="G230" s="6"/>
      <c r="H230" s="6"/>
      <c r="I230" s="6"/>
      <c r="J230" s="6"/>
    </row>
    <row r="231" spans="3:10" ht="15">
      <c r="C231" s="6"/>
      <c r="D231" s="6"/>
      <c r="E231" s="6"/>
      <c r="F231" s="6"/>
      <c r="G231" s="6"/>
      <c r="H231" s="6"/>
      <c r="I231" s="6"/>
      <c r="J231" s="6"/>
    </row>
    <row r="232" spans="3:10" ht="15">
      <c r="C232" s="6"/>
      <c r="D232" s="6"/>
      <c r="E232" s="6"/>
      <c r="F232" s="6"/>
      <c r="G232" s="6"/>
      <c r="H232" s="6"/>
      <c r="I232" s="6"/>
      <c r="J232" s="6"/>
    </row>
    <row r="233" spans="3:10" ht="15">
      <c r="C233" s="6"/>
      <c r="D233" s="6"/>
      <c r="E233" s="6"/>
      <c r="F233" s="6"/>
      <c r="G233" s="6"/>
      <c r="H233" s="6"/>
      <c r="I233" s="6"/>
      <c r="J233" s="6"/>
    </row>
    <row r="234" spans="3:10" ht="15">
      <c r="C234" s="6"/>
      <c r="D234" s="6"/>
      <c r="E234" s="6"/>
      <c r="F234" s="6"/>
      <c r="G234" s="6"/>
      <c r="H234" s="6"/>
      <c r="I234" s="6"/>
      <c r="J234" s="6"/>
    </row>
    <row r="235" spans="3:10" ht="15">
      <c r="C235" s="6"/>
      <c r="D235" s="6"/>
      <c r="E235" s="6"/>
      <c r="F235" s="6"/>
      <c r="G235" s="6"/>
      <c r="H235" s="6"/>
      <c r="I235" s="6"/>
      <c r="J235" s="6"/>
    </row>
    <row r="236" spans="3:10" ht="15">
      <c r="C236" s="6"/>
      <c r="D236" s="6"/>
      <c r="E236" s="6"/>
      <c r="F236" s="6"/>
      <c r="G236" s="6"/>
      <c r="H236" s="6"/>
      <c r="I236" s="6"/>
      <c r="J236" s="6"/>
    </row>
    <row r="237" spans="3:10" ht="15">
      <c r="C237" s="6"/>
      <c r="D237" s="6"/>
      <c r="E237" s="6"/>
      <c r="F237" s="6"/>
      <c r="G237" s="6"/>
      <c r="H237" s="6"/>
      <c r="I237" s="6"/>
      <c r="J237" s="6"/>
    </row>
    <row r="238" spans="3:10" ht="15">
      <c r="C238" s="6"/>
      <c r="D238" s="6"/>
      <c r="E238" s="6"/>
      <c r="F238" s="6"/>
      <c r="G238" s="6"/>
      <c r="H238" s="6"/>
      <c r="I238" s="6"/>
      <c r="J238" s="6"/>
    </row>
    <row r="239" spans="3:10" ht="15">
      <c r="C239" s="6"/>
      <c r="D239" s="6"/>
      <c r="E239" s="6"/>
      <c r="F239" s="6"/>
      <c r="G239" s="6"/>
      <c r="H239" s="6"/>
      <c r="I239" s="6"/>
      <c r="J239" s="6"/>
    </row>
    <row r="240" spans="3:10" ht="15">
      <c r="C240" s="6"/>
      <c r="D240" s="6"/>
      <c r="E240" s="6"/>
      <c r="F240" s="6"/>
      <c r="G240" s="6"/>
      <c r="H240" s="6"/>
      <c r="I240" s="6"/>
      <c r="J240" s="6"/>
    </row>
    <row r="241" spans="3:10" ht="15">
      <c r="C241" s="6"/>
      <c r="D241" s="6"/>
      <c r="E241" s="6"/>
      <c r="F241" s="6"/>
      <c r="G241" s="6"/>
      <c r="H241" s="6"/>
      <c r="I241" s="6"/>
      <c r="J241" s="6"/>
    </row>
    <row r="242" spans="3:10" ht="15">
      <c r="C242" s="6"/>
      <c r="D242" s="6"/>
      <c r="E242" s="6"/>
      <c r="F242" s="6"/>
      <c r="G242" s="6"/>
      <c r="H242" s="6"/>
      <c r="I242" s="6"/>
      <c r="J242" s="6"/>
    </row>
    <row r="243" spans="3:10" ht="15">
      <c r="C243" s="6"/>
      <c r="D243" s="6"/>
      <c r="E243" s="6"/>
      <c r="F243" s="6"/>
      <c r="G243" s="6"/>
      <c r="H243" s="6"/>
      <c r="I243" s="6"/>
      <c r="J243" s="6"/>
    </row>
    <row r="244" spans="3:10" ht="15">
      <c r="C244" s="6"/>
      <c r="D244" s="6"/>
      <c r="E244" s="6"/>
      <c r="F244" s="6"/>
      <c r="G244" s="6"/>
      <c r="H244" s="6"/>
      <c r="I244" s="6"/>
      <c r="J244" s="6"/>
    </row>
    <row r="245" spans="3:10" ht="15">
      <c r="C245" s="6"/>
      <c r="D245" s="6"/>
      <c r="E245" s="6"/>
      <c r="F245" s="6"/>
      <c r="G245" s="6"/>
      <c r="H245" s="6"/>
      <c r="I245" s="6"/>
      <c r="J245" s="6"/>
    </row>
    <row r="246" spans="3:10" ht="15">
      <c r="C246" s="6"/>
      <c r="D246" s="6"/>
      <c r="E246" s="6"/>
      <c r="F246" s="6"/>
      <c r="G246" s="6"/>
      <c r="H246" s="6"/>
      <c r="I246" s="6"/>
      <c r="J246" s="6"/>
    </row>
    <row r="247" spans="3:10" ht="15">
      <c r="C247" s="6"/>
      <c r="D247" s="6"/>
      <c r="E247" s="6"/>
      <c r="F247" s="6"/>
      <c r="G247" s="6"/>
      <c r="H247" s="6"/>
      <c r="I247" s="6"/>
      <c r="J247" s="6"/>
    </row>
    <row r="248" spans="3:10" ht="15">
      <c r="C248" s="6"/>
      <c r="D248" s="6"/>
      <c r="E248" s="6"/>
      <c r="F248" s="6"/>
      <c r="G248" s="6"/>
      <c r="H248" s="6"/>
      <c r="I248" s="6"/>
      <c r="J248" s="6"/>
    </row>
    <row r="249" spans="3:10" ht="15">
      <c r="C249" s="6"/>
      <c r="D249" s="6"/>
      <c r="E249" s="6"/>
      <c r="F249" s="6"/>
      <c r="G249" s="6"/>
      <c r="H249" s="6"/>
      <c r="I249" s="6"/>
      <c r="J249" s="6"/>
    </row>
    <row r="250" spans="3:10" ht="15">
      <c r="C250" s="6"/>
      <c r="D250" s="6"/>
      <c r="E250" s="6"/>
      <c r="F250" s="6"/>
      <c r="G250" s="6"/>
      <c r="H250" s="6"/>
      <c r="I250" s="6"/>
      <c r="J250" s="6"/>
    </row>
    <row r="251" spans="3:10" ht="15">
      <c r="C251" s="6"/>
      <c r="D251" s="6"/>
      <c r="E251" s="6"/>
      <c r="F251" s="6"/>
      <c r="G251" s="6"/>
      <c r="H251" s="6"/>
      <c r="I251" s="6"/>
      <c r="J251" s="6"/>
    </row>
    <row r="252" spans="3:10" ht="15">
      <c r="C252" s="6"/>
      <c r="D252" s="6"/>
      <c r="E252" s="6"/>
      <c r="F252" s="6"/>
      <c r="G252" s="6"/>
      <c r="H252" s="6"/>
      <c r="I252" s="6"/>
      <c r="J252" s="6"/>
    </row>
    <row r="253" spans="3:10" ht="15">
      <c r="C253" s="6"/>
      <c r="D253" s="6"/>
      <c r="E253" s="6"/>
      <c r="F253" s="6"/>
      <c r="G253" s="6"/>
      <c r="H253" s="6"/>
      <c r="I253" s="6"/>
      <c r="J253" s="6"/>
    </row>
    <row r="254" spans="3:10" ht="15">
      <c r="C254" s="6"/>
      <c r="D254" s="6"/>
      <c r="E254" s="6"/>
      <c r="F254" s="6"/>
      <c r="G254" s="6"/>
      <c r="H254" s="6"/>
      <c r="I254" s="6"/>
      <c r="J254" s="6"/>
    </row>
    <row r="255" spans="3:10" ht="15">
      <c r="C255" s="6"/>
      <c r="D255" s="6"/>
      <c r="E255" s="6"/>
      <c r="F255" s="6"/>
      <c r="G255" s="6"/>
      <c r="H255" s="6"/>
      <c r="I255" s="6"/>
      <c r="J255" s="6"/>
    </row>
    <row r="256" spans="3:10" ht="15">
      <c r="C256" s="6"/>
      <c r="D256" s="6"/>
      <c r="E256" s="6"/>
      <c r="F256" s="6"/>
      <c r="G256" s="6"/>
      <c r="H256" s="6"/>
      <c r="I256" s="6"/>
      <c r="J256" s="6"/>
    </row>
    <row r="257" spans="3:10" ht="15">
      <c r="C257" s="6"/>
      <c r="D257" s="6"/>
      <c r="E257" s="6"/>
      <c r="F257" s="6"/>
      <c r="G257" s="6"/>
      <c r="H257" s="6"/>
      <c r="I257" s="6"/>
      <c r="J257" s="6"/>
    </row>
    <row r="258" spans="3:10" ht="15">
      <c r="C258" s="6"/>
      <c r="D258" s="6"/>
      <c r="E258" s="6"/>
      <c r="F258" s="6"/>
      <c r="G258" s="6"/>
      <c r="H258" s="6"/>
      <c r="I258" s="6"/>
      <c r="J258" s="6"/>
    </row>
    <row r="259" spans="3:10" ht="15">
      <c r="C259" s="6"/>
      <c r="D259" s="6"/>
      <c r="E259" s="6"/>
      <c r="F259" s="6"/>
      <c r="G259" s="6"/>
      <c r="H259" s="6"/>
      <c r="I259" s="6"/>
      <c r="J259" s="6"/>
    </row>
    <row r="260" spans="3:10" ht="15">
      <c r="C260" s="6"/>
      <c r="D260" s="6"/>
      <c r="E260" s="6"/>
      <c r="F260" s="6"/>
      <c r="G260" s="6"/>
      <c r="H260" s="6"/>
      <c r="I260" s="6"/>
      <c r="J260" s="6"/>
    </row>
    <row r="261" spans="3:10" ht="15">
      <c r="C261" s="6"/>
      <c r="D261" s="6"/>
      <c r="E261" s="6"/>
      <c r="F261" s="6"/>
      <c r="G261" s="6"/>
      <c r="H261" s="6"/>
      <c r="I261" s="6"/>
      <c r="J261" s="6"/>
    </row>
    <row r="262" spans="3:10" ht="15">
      <c r="C262" s="6"/>
      <c r="D262" s="6"/>
      <c r="E262" s="6"/>
      <c r="F262" s="6"/>
      <c r="G262" s="6"/>
      <c r="H262" s="6"/>
      <c r="I262" s="6"/>
      <c r="J262" s="6"/>
    </row>
    <row r="263" spans="3:10" ht="15">
      <c r="C263" s="6"/>
      <c r="D263" s="6"/>
      <c r="E263" s="6"/>
      <c r="F263" s="6"/>
      <c r="G263" s="6"/>
      <c r="H263" s="6"/>
      <c r="I263" s="6"/>
      <c r="J263" s="6"/>
    </row>
    <row r="264" spans="3:10" ht="15">
      <c r="C264" s="6"/>
      <c r="D264" s="6"/>
      <c r="E264" s="6"/>
      <c r="F264" s="6"/>
      <c r="G264" s="6"/>
      <c r="H264" s="6"/>
      <c r="I264" s="6"/>
      <c r="J264" s="6"/>
    </row>
    <row r="265" spans="3:10" ht="15">
      <c r="C265" s="6"/>
      <c r="D265" s="6"/>
      <c r="E265" s="6"/>
      <c r="F265" s="6"/>
      <c r="G265" s="6"/>
      <c r="H265" s="6"/>
      <c r="I265" s="6"/>
      <c r="J265" s="6"/>
    </row>
    <row r="266" spans="3:10" ht="15">
      <c r="C266" s="6"/>
      <c r="D266" s="6"/>
      <c r="E266" s="6"/>
      <c r="F266" s="6"/>
      <c r="G266" s="6"/>
      <c r="H266" s="6"/>
      <c r="I266" s="6"/>
      <c r="J266" s="6"/>
    </row>
    <row r="267" spans="3:10" ht="15">
      <c r="C267" s="6"/>
      <c r="D267" s="6"/>
      <c r="E267" s="6"/>
      <c r="F267" s="6"/>
      <c r="G267" s="6"/>
      <c r="H267" s="6"/>
      <c r="I267" s="6"/>
      <c r="J267" s="6"/>
    </row>
    <row r="268" spans="3:10" ht="15">
      <c r="C268" s="6"/>
      <c r="D268" s="6"/>
      <c r="E268" s="6"/>
      <c r="F268" s="6"/>
      <c r="G268" s="6"/>
      <c r="H268" s="6"/>
      <c r="I268" s="6"/>
      <c r="J268" s="6"/>
    </row>
    <row r="269" spans="3:10" ht="15">
      <c r="C269" s="6"/>
      <c r="D269" s="6"/>
      <c r="E269" s="6"/>
      <c r="F269" s="6"/>
      <c r="G269" s="6"/>
      <c r="H269" s="6"/>
      <c r="I269" s="6"/>
      <c r="J269" s="6"/>
    </row>
    <row r="270" spans="3:10" ht="15">
      <c r="C270" s="6"/>
      <c r="D270" s="6"/>
      <c r="E270" s="6"/>
      <c r="F270" s="6"/>
      <c r="G270" s="6"/>
      <c r="H270" s="6"/>
      <c r="I270" s="6"/>
      <c r="J270" s="6"/>
    </row>
    <row r="271" spans="3:10" ht="15">
      <c r="C271" s="6"/>
      <c r="D271" s="6"/>
      <c r="E271" s="6"/>
      <c r="F271" s="6"/>
      <c r="G271" s="6"/>
      <c r="H271" s="6"/>
      <c r="I271" s="6"/>
      <c r="J271" s="6"/>
    </row>
    <row r="272" spans="3:10" ht="15">
      <c r="C272" s="6"/>
      <c r="D272" s="6"/>
      <c r="E272" s="6"/>
      <c r="F272" s="6"/>
      <c r="G272" s="6"/>
      <c r="H272" s="6"/>
      <c r="I272" s="6"/>
      <c r="J272" s="6"/>
    </row>
    <row r="273" spans="3:10" ht="15">
      <c r="C273" s="6"/>
      <c r="D273" s="6"/>
      <c r="E273" s="6"/>
      <c r="F273" s="6"/>
      <c r="G273" s="6"/>
      <c r="H273" s="6"/>
      <c r="I273" s="6"/>
      <c r="J273" s="6"/>
    </row>
    <row r="274" spans="3:10" ht="15">
      <c r="C274" s="6"/>
      <c r="D274" s="6"/>
      <c r="E274" s="6"/>
      <c r="F274" s="6"/>
      <c r="G274" s="6"/>
      <c r="H274" s="6"/>
      <c r="I274" s="6"/>
      <c r="J274" s="6"/>
    </row>
    <row r="275" spans="3:10" ht="15">
      <c r="C275" s="6"/>
      <c r="D275" s="6"/>
      <c r="E275" s="6"/>
      <c r="F275" s="6"/>
      <c r="G275" s="6"/>
      <c r="H275" s="6"/>
      <c r="I275" s="6"/>
      <c r="J275" s="6"/>
    </row>
    <row r="276" spans="3:10" ht="15">
      <c r="C276" s="6"/>
      <c r="D276" s="6"/>
      <c r="E276" s="6"/>
      <c r="F276" s="6"/>
      <c r="G276" s="6"/>
      <c r="H276" s="6"/>
      <c r="I276" s="6"/>
      <c r="J276" s="6"/>
    </row>
    <row r="277" spans="3:10" ht="15">
      <c r="C277" s="6"/>
      <c r="D277" s="6"/>
      <c r="E277" s="6"/>
      <c r="F277" s="6"/>
      <c r="G277" s="6"/>
      <c r="H277" s="6"/>
      <c r="I277" s="6"/>
      <c r="J277" s="6"/>
    </row>
    <row r="278" spans="3:10" ht="15">
      <c r="C278" s="6"/>
      <c r="D278" s="6"/>
      <c r="E278" s="6"/>
      <c r="F278" s="6"/>
      <c r="G278" s="6"/>
      <c r="H278" s="6"/>
      <c r="I278" s="6"/>
      <c r="J278" s="6"/>
    </row>
    <row r="279" spans="3:10" ht="15">
      <c r="C279" s="6"/>
      <c r="D279" s="6"/>
      <c r="E279" s="6"/>
      <c r="F279" s="6"/>
      <c r="G279" s="6"/>
      <c r="H279" s="6"/>
      <c r="I279" s="6"/>
      <c r="J279" s="6"/>
    </row>
    <row r="280" spans="3:10" ht="15">
      <c r="C280" s="6"/>
      <c r="D280" s="6"/>
      <c r="E280" s="6"/>
      <c r="F280" s="6"/>
      <c r="G280" s="6"/>
      <c r="H280" s="6"/>
      <c r="I280" s="6"/>
      <c r="J280" s="6"/>
    </row>
    <row r="281" spans="3:10" ht="15">
      <c r="C281" s="6"/>
      <c r="D281" s="6"/>
      <c r="E281" s="6"/>
      <c r="F281" s="6"/>
      <c r="G281" s="6"/>
      <c r="H281" s="6"/>
      <c r="I281" s="6"/>
      <c r="J281" s="6"/>
    </row>
    <row r="282" spans="3:10" ht="15">
      <c r="C282" s="6"/>
      <c r="D282" s="6"/>
      <c r="E282" s="6"/>
      <c r="F282" s="6"/>
      <c r="G282" s="6"/>
      <c r="H282" s="6"/>
      <c r="I282" s="6"/>
      <c r="J282" s="6"/>
    </row>
    <row r="283" spans="3:10" ht="15">
      <c r="C283" s="6"/>
      <c r="D283" s="6"/>
      <c r="E283" s="6"/>
      <c r="F283" s="6"/>
      <c r="G283" s="6"/>
      <c r="H283" s="6"/>
      <c r="I283" s="6"/>
      <c r="J283" s="6"/>
    </row>
    <row r="284" spans="3:10" ht="15">
      <c r="C284" s="6"/>
      <c r="D284" s="6"/>
      <c r="E284" s="6"/>
      <c r="F284" s="6"/>
      <c r="G284" s="6"/>
      <c r="H284" s="6"/>
      <c r="I284" s="6"/>
      <c r="J284" s="6"/>
    </row>
    <row r="285" spans="3:10" ht="15">
      <c r="C285" s="6"/>
      <c r="D285" s="6"/>
      <c r="E285" s="6"/>
      <c r="F285" s="6"/>
      <c r="G285" s="6"/>
      <c r="H285" s="6"/>
      <c r="I285" s="6"/>
      <c r="J285" s="6"/>
    </row>
    <row r="286" spans="3:10" ht="15">
      <c r="C286" s="6"/>
      <c r="D286" s="6"/>
      <c r="E286" s="6"/>
      <c r="F286" s="6"/>
      <c r="G286" s="6"/>
      <c r="H286" s="6"/>
      <c r="I286" s="6"/>
      <c r="J286" s="6"/>
    </row>
    <row r="287" spans="3:10" ht="15">
      <c r="C287" s="6"/>
      <c r="D287" s="6"/>
      <c r="E287" s="6"/>
      <c r="F287" s="6"/>
      <c r="G287" s="6"/>
      <c r="H287" s="6"/>
      <c r="I287" s="6"/>
      <c r="J287" s="6"/>
    </row>
    <row r="288" spans="3:10" ht="15">
      <c r="C288" s="6"/>
      <c r="D288" s="6"/>
      <c r="E288" s="6"/>
      <c r="F288" s="6"/>
      <c r="G288" s="6"/>
      <c r="H288" s="6"/>
      <c r="I288" s="6"/>
      <c r="J288" s="6"/>
    </row>
    <row r="289" spans="3:10" ht="15">
      <c r="C289" s="6"/>
      <c r="D289" s="6"/>
      <c r="E289" s="6"/>
      <c r="F289" s="6"/>
      <c r="G289" s="6"/>
      <c r="H289" s="6"/>
      <c r="I289" s="6"/>
      <c r="J289" s="6"/>
    </row>
    <row r="290" spans="3:10" ht="15">
      <c r="C290" s="6"/>
      <c r="D290" s="6"/>
      <c r="E290" s="6"/>
      <c r="F290" s="6"/>
      <c r="G290" s="6"/>
      <c r="H290" s="6"/>
      <c r="I290" s="6"/>
      <c r="J290" s="6"/>
    </row>
    <row r="291" spans="3:10" ht="15">
      <c r="C291" s="6"/>
      <c r="D291" s="6"/>
      <c r="E291" s="6"/>
      <c r="F291" s="6"/>
      <c r="G291" s="6"/>
      <c r="H291" s="6"/>
      <c r="I291" s="6"/>
      <c r="J291" s="6"/>
    </row>
    <row r="292" spans="3:10" ht="15">
      <c r="C292" s="6"/>
      <c r="D292" s="6"/>
      <c r="E292" s="6"/>
      <c r="F292" s="6"/>
      <c r="G292" s="6"/>
      <c r="H292" s="6"/>
      <c r="I292" s="6"/>
      <c r="J292" s="6"/>
    </row>
    <row r="293" spans="3:10" ht="15">
      <c r="C293" s="6"/>
      <c r="D293" s="6"/>
      <c r="E293" s="6"/>
      <c r="F293" s="6"/>
      <c r="G293" s="6"/>
      <c r="H293" s="6"/>
      <c r="I293" s="6"/>
      <c r="J293" s="6"/>
    </row>
    <row r="294" spans="3:10" ht="15">
      <c r="C294" s="6"/>
      <c r="D294" s="6"/>
      <c r="E294" s="6"/>
      <c r="F294" s="6"/>
      <c r="G294" s="6"/>
      <c r="H294" s="6"/>
      <c r="I294" s="6"/>
      <c r="J294" s="6"/>
    </row>
    <row r="295" spans="3:10" ht="15">
      <c r="C295" s="6"/>
      <c r="D295" s="6"/>
      <c r="E295" s="6"/>
      <c r="F295" s="6"/>
      <c r="G295" s="6"/>
      <c r="H295" s="6"/>
      <c r="I295" s="6"/>
      <c r="J295" s="6"/>
    </row>
    <row r="296" spans="3:10" ht="15">
      <c r="C296" s="6"/>
      <c r="D296" s="6"/>
      <c r="E296" s="6"/>
      <c r="F296" s="6"/>
      <c r="G296" s="6"/>
      <c r="H296" s="6"/>
      <c r="I296" s="6"/>
      <c r="J296" s="6"/>
    </row>
    <row r="297" spans="3:10" ht="15">
      <c r="C297" s="6"/>
      <c r="D297" s="6"/>
      <c r="E297" s="6"/>
      <c r="F297" s="6"/>
      <c r="G297" s="6"/>
      <c r="H297" s="6"/>
      <c r="I297" s="6"/>
      <c r="J297" s="6"/>
    </row>
    <row r="298" spans="3:10" ht="15">
      <c r="C298" s="6"/>
      <c r="D298" s="6"/>
      <c r="E298" s="6"/>
      <c r="F298" s="6"/>
      <c r="G298" s="6"/>
      <c r="H298" s="6"/>
      <c r="I298" s="6"/>
      <c r="J298" s="6"/>
    </row>
    <row r="299" spans="3:10" ht="15">
      <c r="C299" s="6"/>
      <c r="D299" s="6"/>
      <c r="E299" s="6"/>
      <c r="F299" s="6"/>
      <c r="G299" s="6"/>
      <c r="H299" s="6"/>
      <c r="I299" s="6"/>
      <c r="J299" s="6"/>
    </row>
    <row r="300" spans="3:10" ht="15">
      <c r="C300" s="6"/>
      <c r="D300" s="6"/>
      <c r="E300" s="6"/>
      <c r="F300" s="6"/>
      <c r="G300" s="6"/>
      <c r="H300" s="6"/>
      <c r="I300" s="6"/>
      <c r="J300" s="6"/>
    </row>
    <row r="301" spans="3:10" ht="15">
      <c r="C301" s="6"/>
      <c r="D301" s="6"/>
      <c r="E301" s="6"/>
      <c r="F301" s="6"/>
      <c r="G301" s="6"/>
      <c r="H301" s="6"/>
      <c r="I301" s="6"/>
      <c r="J301" s="6"/>
    </row>
    <row r="302" spans="3:10" ht="15">
      <c r="C302" s="6"/>
      <c r="D302" s="6"/>
      <c r="E302" s="6"/>
      <c r="F302" s="6"/>
      <c r="G302" s="6"/>
      <c r="H302" s="6"/>
      <c r="I302" s="6"/>
      <c r="J302" s="6"/>
    </row>
    <row r="303" spans="3:10" ht="15">
      <c r="C303" s="6"/>
      <c r="D303" s="6"/>
      <c r="E303" s="6"/>
      <c r="F303" s="6"/>
      <c r="G303" s="6"/>
      <c r="H303" s="6"/>
      <c r="I303" s="6"/>
      <c r="J303" s="6"/>
    </row>
    <row r="304" spans="3:10" ht="15">
      <c r="C304" s="6"/>
      <c r="D304" s="6"/>
      <c r="E304" s="6"/>
      <c r="F304" s="6"/>
      <c r="G304" s="6"/>
      <c r="H304" s="6"/>
      <c r="I304" s="6"/>
      <c r="J304" s="6"/>
    </row>
    <row r="305" spans="3:10" ht="15">
      <c r="C305" s="6"/>
      <c r="D305" s="6"/>
      <c r="E305" s="6"/>
      <c r="F305" s="6"/>
      <c r="G305" s="6"/>
      <c r="H305" s="6"/>
      <c r="I305" s="6"/>
      <c r="J305" s="6"/>
    </row>
    <row r="306" spans="3:10" ht="15">
      <c r="C306" s="6"/>
      <c r="D306" s="6"/>
      <c r="E306" s="6"/>
      <c r="F306" s="6"/>
      <c r="G306" s="6"/>
      <c r="H306" s="6"/>
      <c r="I306" s="6"/>
      <c r="J306" s="6"/>
    </row>
    <row r="307" spans="3:10" ht="15">
      <c r="C307" s="6"/>
      <c r="D307" s="6"/>
      <c r="E307" s="6"/>
      <c r="F307" s="6"/>
      <c r="G307" s="6"/>
      <c r="H307" s="6"/>
      <c r="I307" s="6"/>
      <c r="J307" s="6"/>
    </row>
    <row r="308" spans="3:10" ht="15">
      <c r="C308" s="6"/>
      <c r="D308" s="6"/>
      <c r="E308" s="6"/>
      <c r="F308" s="6"/>
      <c r="G308" s="6"/>
      <c r="H308" s="6"/>
      <c r="I308" s="6"/>
      <c r="J308" s="6"/>
    </row>
    <row r="309" spans="3:10" ht="15">
      <c r="C309" s="6"/>
      <c r="D309" s="6"/>
      <c r="E309" s="6"/>
      <c r="F309" s="6"/>
      <c r="G309" s="6"/>
      <c r="H309" s="6"/>
      <c r="I309" s="6"/>
      <c r="J309" s="6"/>
    </row>
    <row r="310" spans="3:10" ht="15">
      <c r="C310" s="6"/>
      <c r="D310" s="6"/>
      <c r="E310" s="6"/>
      <c r="F310" s="6"/>
      <c r="G310" s="6"/>
      <c r="H310" s="6"/>
      <c r="I310" s="6"/>
      <c r="J310" s="6"/>
    </row>
    <row r="311" spans="3:10" ht="15">
      <c r="C311" s="6"/>
      <c r="D311" s="6"/>
      <c r="E311" s="6"/>
      <c r="F311" s="6"/>
      <c r="G311" s="6"/>
      <c r="H311" s="6"/>
      <c r="I311" s="6"/>
      <c r="J311" s="6"/>
    </row>
    <row r="312" spans="3:10" ht="15">
      <c r="C312" s="6"/>
      <c r="D312" s="6"/>
      <c r="E312" s="6"/>
      <c r="F312" s="6"/>
      <c r="G312" s="6"/>
      <c r="H312" s="6"/>
      <c r="I312" s="6"/>
      <c r="J312" s="6"/>
    </row>
    <row r="313" spans="3:10" ht="15">
      <c r="C313" s="6"/>
      <c r="D313" s="6"/>
      <c r="E313" s="6"/>
      <c r="F313" s="6"/>
      <c r="G313" s="6"/>
      <c r="H313" s="6"/>
      <c r="I313" s="6"/>
      <c r="J313" s="6"/>
    </row>
    <row r="314" spans="3:10" ht="15">
      <c r="C314" s="6"/>
      <c r="D314" s="6"/>
      <c r="E314" s="6"/>
      <c r="F314" s="6"/>
      <c r="G314" s="6"/>
      <c r="H314" s="6"/>
      <c r="I314" s="6"/>
      <c r="J314" s="6"/>
    </row>
    <row r="315" spans="3:10" ht="15">
      <c r="C315" s="6"/>
      <c r="D315" s="6"/>
      <c r="E315" s="6"/>
      <c r="F315" s="6"/>
      <c r="G315" s="6"/>
      <c r="H315" s="6"/>
      <c r="I315" s="6"/>
      <c r="J315" s="6"/>
    </row>
    <row r="316" spans="3:10" ht="15">
      <c r="C316" s="6"/>
      <c r="D316" s="6"/>
      <c r="E316" s="6"/>
      <c r="F316" s="6"/>
      <c r="G316" s="6"/>
      <c r="H316" s="6"/>
      <c r="I316" s="6"/>
      <c r="J316" s="6"/>
    </row>
    <row r="317" spans="3:10" ht="15">
      <c r="C317" s="6"/>
      <c r="D317" s="6"/>
      <c r="E317" s="6"/>
      <c r="F317" s="6"/>
      <c r="G317" s="6"/>
      <c r="H317" s="6"/>
      <c r="I317" s="6"/>
      <c r="J317" s="6"/>
    </row>
    <row r="318" spans="3:10" ht="15">
      <c r="C318" s="6"/>
      <c r="D318" s="6"/>
      <c r="E318" s="6"/>
      <c r="F318" s="6"/>
      <c r="G318" s="6"/>
      <c r="H318" s="6"/>
      <c r="I318" s="6"/>
      <c r="J318" s="6"/>
    </row>
    <row r="319" spans="3:10" ht="15">
      <c r="C319" s="6"/>
      <c r="D319" s="6"/>
      <c r="E319" s="6"/>
      <c r="F319" s="6"/>
      <c r="G319" s="6"/>
      <c r="H319" s="6"/>
      <c r="I319" s="6"/>
      <c r="J319" s="6"/>
    </row>
    <row r="320" spans="3:10" ht="15">
      <c r="C320" s="6"/>
      <c r="D320" s="6"/>
      <c r="E320" s="6"/>
      <c r="F320" s="6"/>
      <c r="G320" s="6"/>
      <c r="H320" s="6"/>
      <c r="I320" s="6"/>
      <c r="J320" s="6"/>
    </row>
    <row r="321" spans="3:10" ht="15">
      <c r="C321" s="6"/>
      <c r="D321" s="6"/>
      <c r="E321" s="6"/>
      <c r="F321" s="6"/>
      <c r="G321" s="6"/>
      <c r="H321" s="6"/>
      <c r="I321" s="6"/>
      <c r="J321" s="6"/>
    </row>
    <row r="322" spans="3:10" ht="15">
      <c r="C322" s="6"/>
      <c r="D322" s="6"/>
      <c r="E322" s="6"/>
      <c r="F322" s="6"/>
      <c r="G322" s="6"/>
      <c r="H322" s="6"/>
      <c r="I322" s="6"/>
      <c r="J322" s="6"/>
    </row>
    <row r="323" spans="3:10" ht="15">
      <c r="C323" s="6"/>
      <c r="D323" s="6"/>
      <c r="E323" s="6"/>
      <c r="F323" s="6"/>
      <c r="G323" s="6"/>
      <c r="H323" s="6"/>
      <c r="I323" s="6"/>
      <c r="J323" s="6"/>
    </row>
    <row r="324" spans="3:10" ht="15">
      <c r="C324" s="6"/>
      <c r="D324" s="6"/>
      <c r="E324" s="6"/>
      <c r="F324" s="6"/>
      <c r="G324" s="6"/>
      <c r="H324" s="6"/>
      <c r="I324" s="6"/>
      <c r="J324" s="6"/>
    </row>
    <row r="325" spans="3:10" ht="15">
      <c r="C325" s="6"/>
      <c r="D325" s="6"/>
      <c r="E325" s="6"/>
      <c r="F325" s="6"/>
      <c r="G325" s="6"/>
      <c r="H325" s="6"/>
      <c r="I325" s="6"/>
      <c r="J325" s="6"/>
    </row>
    <row r="326" spans="3:10" ht="15">
      <c r="C326" s="6"/>
      <c r="D326" s="6"/>
      <c r="E326" s="6"/>
      <c r="F326" s="6"/>
      <c r="G326" s="6"/>
      <c r="H326" s="6"/>
      <c r="I326" s="6"/>
      <c r="J326" s="6"/>
    </row>
    <row r="327" spans="3:10" ht="15">
      <c r="C327" s="6"/>
      <c r="D327" s="6"/>
      <c r="E327" s="6"/>
      <c r="F327" s="6"/>
      <c r="G327" s="6"/>
      <c r="H327" s="6"/>
      <c r="I327" s="6"/>
      <c r="J327" s="6"/>
    </row>
    <row r="328" spans="3:10" ht="15">
      <c r="C328" s="6"/>
      <c r="D328" s="6"/>
      <c r="E328" s="6"/>
      <c r="F328" s="6"/>
      <c r="G328" s="6"/>
      <c r="H328" s="6"/>
      <c r="I328" s="6"/>
      <c r="J328" s="6"/>
    </row>
    <row r="329" spans="3:10" ht="15">
      <c r="C329" s="6"/>
      <c r="D329" s="6"/>
      <c r="E329" s="6"/>
      <c r="F329" s="6"/>
      <c r="G329" s="6"/>
      <c r="H329" s="6"/>
      <c r="I329" s="6"/>
      <c r="J329" s="6"/>
    </row>
    <row r="330" spans="3:10" ht="15">
      <c r="C330" s="6"/>
      <c r="D330" s="6"/>
      <c r="E330" s="6"/>
      <c r="F330" s="6"/>
      <c r="G330" s="6"/>
      <c r="H330" s="6"/>
      <c r="I330" s="6"/>
      <c r="J330" s="6"/>
    </row>
    <row r="331" spans="3:10" ht="15">
      <c r="C331" s="6"/>
      <c r="D331" s="6"/>
      <c r="E331" s="6"/>
      <c r="F331" s="6"/>
      <c r="G331" s="6"/>
      <c r="H331" s="6"/>
      <c r="I331" s="6"/>
      <c r="J331" s="6"/>
    </row>
    <row r="332" spans="3:10" ht="15">
      <c r="C332" s="6"/>
      <c r="D332" s="6"/>
      <c r="E332" s="6"/>
      <c r="F332" s="6"/>
      <c r="G332" s="6"/>
      <c r="H332" s="6"/>
      <c r="I332" s="6"/>
      <c r="J332" s="6"/>
    </row>
    <row r="333" spans="3:10" ht="15">
      <c r="C333" s="6"/>
      <c r="D333" s="6"/>
      <c r="E333" s="6"/>
      <c r="F333" s="6"/>
      <c r="G333" s="6"/>
      <c r="H333" s="6"/>
      <c r="I333" s="6"/>
      <c r="J333" s="6"/>
    </row>
    <row r="334" spans="3:10" ht="15">
      <c r="C334" s="6"/>
      <c r="D334" s="6"/>
      <c r="E334" s="6"/>
      <c r="F334" s="6"/>
      <c r="G334" s="6"/>
      <c r="H334" s="6"/>
      <c r="I334" s="6"/>
      <c r="J334" s="6"/>
    </row>
    <row r="335" spans="3:10" ht="15">
      <c r="C335" s="6"/>
      <c r="D335" s="6"/>
      <c r="E335" s="6"/>
      <c r="F335" s="6"/>
      <c r="G335" s="6"/>
      <c r="H335" s="6"/>
      <c r="I335" s="6"/>
      <c r="J335" s="6"/>
    </row>
    <row r="336" spans="3:10" ht="15">
      <c r="C336" s="6"/>
      <c r="D336" s="6"/>
      <c r="E336" s="6"/>
      <c r="F336" s="6"/>
      <c r="G336" s="6"/>
      <c r="H336" s="6"/>
      <c r="I336" s="6"/>
      <c r="J336" s="6"/>
    </row>
    <row r="337" spans="3:10" ht="15">
      <c r="C337" s="6"/>
      <c r="D337" s="6"/>
      <c r="E337" s="6"/>
      <c r="F337" s="6"/>
      <c r="G337" s="6"/>
      <c r="H337" s="6"/>
      <c r="I337" s="6"/>
      <c r="J337" s="6"/>
    </row>
    <row r="338" spans="3:10" ht="15">
      <c r="C338" s="6"/>
      <c r="D338" s="6"/>
      <c r="E338" s="6"/>
      <c r="F338" s="6"/>
      <c r="G338" s="6"/>
      <c r="H338" s="6"/>
      <c r="I338" s="6"/>
      <c r="J338" s="6"/>
    </row>
    <row r="339" spans="3:10" ht="15">
      <c r="C339" s="6"/>
      <c r="D339" s="6"/>
      <c r="E339" s="6"/>
      <c r="F339" s="6"/>
      <c r="G339" s="6"/>
      <c r="H339" s="6"/>
      <c r="I339" s="6"/>
      <c r="J339" s="6"/>
    </row>
    <row r="340" spans="3:10" ht="15">
      <c r="C340" s="6"/>
      <c r="D340" s="6"/>
      <c r="E340" s="6"/>
      <c r="F340" s="6"/>
      <c r="G340" s="6"/>
      <c r="H340" s="6"/>
      <c r="I340" s="6"/>
      <c r="J340" s="6"/>
    </row>
    <row r="341" spans="3:10" ht="15">
      <c r="C341" s="6"/>
      <c r="D341" s="6"/>
      <c r="E341" s="6"/>
      <c r="F341" s="6"/>
      <c r="G341" s="6"/>
      <c r="H341" s="6"/>
      <c r="I341" s="6"/>
      <c r="J341" s="6"/>
    </row>
    <row r="342" spans="3:10" ht="15">
      <c r="C342" s="6"/>
      <c r="D342" s="6"/>
      <c r="E342" s="6"/>
      <c r="F342" s="6"/>
      <c r="G342" s="6"/>
      <c r="H342" s="6"/>
      <c r="I342" s="6"/>
      <c r="J342" s="6"/>
    </row>
    <row r="343" spans="3:10" ht="15">
      <c r="C343" s="6"/>
      <c r="D343" s="6"/>
      <c r="E343" s="6"/>
      <c r="F343" s="6"/>
      <c r="G343" s="6"/>
      <c r="H343" s="6"/>
      <c r="I343" s="6"/>
      <c r="J343" s="6"/>
    </row>
    <row r="344" spans="3:10" ht="15">
      <c r="C344" s="6"/>
      <c r="D344" s="6"/>
      <c r="E344" s="6"/>
      <c r="F344" s="6"/>
      <c r="G344" s="6"/>
      <c r="H344" s="6"/>
      <c r="I344" s="6"/>
      <c r="J344" s="6"/>
    </row>
    <row r="345" spans="3:10" ht="15">
      <c r="C345" s="6"/>
      <c r="D345" s="6"/>
      <c r="E345" s="6"/>
      <c r="F345" s="6"/>
      <c r="G345" s="6"/>
      <c r="H345" s="6"/>
      <c r="I345" s="6"/>
      <c r="J345" s="6"/>
    </row>
    <row r="346" spans="3:10" ht="15">
      <c r="C346" s="6"/>
      <c r="D346" s="6"/>
      <c r="E346" s="6"/>
      <c r="F346" s="6"/>
      <c r="G346" s="6"/>
      <c r="H346" s="6"/>
      <c r="I346" s="6"/>
      <c r="J346" s="6"/>
    </row>
    <row r="347" spans="3:10" ht="15">
      <c r="C347" s="6"/>
      <c r="D347" s="6"/>
      <c r="E347" s="6"/>
      <c r="F347" s="6"/>
      <c r="G347" s="6"/>
      <c r="H347" s="6"/>
      <c r="I347" s="6"/>
      <c r="J347" s="6"/>
    </row>
    <row r="348" spans="3:10" ht="15">
      <c r="C348" s="6"/>
      <c r="D348" s="6"/>
      <c r="E348" s="6"/>
      <c r="F348" s="6"/>
      <c r="G348" s="6"/>
      <c r="H348" s="6"/>
      <c r="I348" s="6"/>
      <c r="J348" s="6"/>
    </row>
    <row r="349" spans="3:10" ht="15">
      <c r="C349" s="6"/>
      <c r="D349" s="6"/>
      <c r="E349" s="6"/>
      <c r="F349" s="6"/>
      <c r="G349" s="6"/>
      <c r="H349" s="6"/>
      <c r="I349" s="6"/>
      <c r="J349" s="6"/>
    </row>
    <row r="350" spans="3:10" ht="15">
      <c r="C350" s="6"/>
      <c r="D350" s="6"/>
      <c r="E350" s="6"/>
      <c r="F350" s="6"/>
      <c r="G350" s="6"/>
      <c r="H350" s="6"/>
      <c r="I350" s="6"/>
      <c r="J350" s="6"/>
    </row>
    <row r="351" spans="3:10" ht="15">
      <c r="C351" s="6"/>
      <c r="D351" s="6"/>
      <c r="E351" s="6"/>
      <c r="F351" s="6"/>
      <c r="G351" s="6"/>
      <c r="H351" s="6"/>
      <c r="I351" s="6"/>
      <c r="J351" s="6"/>
    </row>
    <row r="352" spans="3:10" ht="15">
      <c r="C352" s="6"/>
      <c r="D352" s="6"/>
      <c r="E352" s="6"/>
      <c r="F352" s="6"/>
      <c r="G352" s="6"/>
      <c r="H352" s="6"/>
      <c r="I352" s="6"/>
      <c r="J352" s="6"/>
    </row>
    <row r="353" spans="3:10" ht="15">
      <c r="C353" s="6"/>
      <c r="D353" s="6"/>
      <c r="E353" s="6"/>
      <c r="F353" s="6"/>
      <c r="G353" s="6"/>
      <c r="H353" s="6"/>
      <c r="I353" s="6"/>
      <c r="J353" s="6"/>
    </row>
    <row r="354" spans="3:10" ht="15">
      <c r="C354" s="6"/>
      <c r="D354" s="6"/>
      <c r="E354" s="6"/>
      <c r="F354" s="6"/>
      <c r="G354" s="6"/>
      <c r="H354" s="6"/>
      <c r="I354" s="6"/>
      <c r="J354" s="6"/>
    </row>
    <row r="355" spans="3:10" ht="15">
      <c r="C355" s="6"/>
      <c r="D355" s="6"/>
      <c r="E355" s="6"/>
      <c r="F355" s="6"/>
      <c r="G355" s="6"/>
      <c r="H355" s="6"/>
      <c r="I355" s="6"/>
      <c r="J355" s="6"/>
    </row>
    <row r="356" spans="3:10" ht="15">
      <c r="C356" s="6"/>
      <c r="D356" s="6"/>
      <c r="E356" s="6"/>
      <c r="F356" s="6"/>
      <c r="G356" s="6"/>
      <c r="H356" s="6"/>
      <c r="I356" s="6"/>
      <c r="J356" s="6"/>
    </row>
    <row r="357" spans="3:10" ht="15">
      <c r="C357" s="6"/>
      <c r="D357" s="6"/>
      <c r="E357" s="6"/>
      <c r="F357" s="6"/>
      <c r="G357" s="6"/>
      <c r="H357" s="6"/>
      <c r="I357" s="6"/>
      <c r="J357" s="6"/>
    </row>
    <row r="358" spans="3:10" ht="15">
      <c r="C358" s="6"/>
      <c r="D358" s="6"/>
      <c r="E358" s="6"/>
      <c r="F358" s="6"/>
      <c r="G358" s="6"/>
      <c r="H358" s="6"/>
      <c r="I358" s="6"/>
      <c r="J358" s="6"/>
    </row>
    <row r="359" spans="3:10" ht="15">
      <c r="C359" s="6"/>
      <c r="D359" s="6"/>
      <c r="E359" s="6"/>
      <c r="F359" s="6"/>
      <c r="G359" s="6"/>
      <c r="H359" s="6"/>
      <c r="I359" s="6"/>
      <c r="J359" s="6"/>
    </row>
    <row r="360" spans="3:10" ht="15">
      <c r="C360" s="6"/>
      <c r="D360" s="6"/>
      <c r="E360" s="6"/>
      <c r="F360" s="6"/>
      <c r="G360" s="6"/>
      <c r="H360" s="6"/>
      <c r="I360" s="6"/>
      <c r="J360" s="6"/>
    </row>
    <row r="361" spans="3:10" ht="15">
      <c r="C361" s="6"/>
      <c r="D361" s="6"/>
      <c r="E361" s="6"/>
      <c r="F361" s="6"/>
      <c r="G361" s="6"/>
      <c r="H361" s="6"/>
      <c r="I361" s="6"/>
      <c r="J361" s="6"/>
    </row>
    <row r="362" spans="3:10" ht="15">
      <c r="C362" s="6"/>
      <c r="D362" s="6"/>
      <c r="E362" s="6"/>
      <c r="F362" s="6"/>
      <c r="G362" s="6"/>
      <c r="H362" s="6"/>
      <c r="I362" s="6"/>
      <c r="J362" s="6"/>
    </row>
    <row r="363" spans="3:10" ht="15">
      <c r="C363" s="6"/>
      <c r="D363" s="6"/>
      <c r="E363" s="6"/>
      <c r="F363" s="6"/>
      <c r="G363" s="6"/>
      <c r="H363" s="6"/>
      <c r="I363" s="6"/>
      <c r="J363" s="6"/>
    </row>
    <row r="364" spans="3:10" ht="15">
      <c r="C364" s="6"/>
      <c r="D364" s="6"/>
      <c r="E364" s="6"/>
      <c r="F364" s="6"/>
      <c r="G364" s="6"/>
      <c r="H364" s="6"/>
      <c r="I364" s="6"/>
      <c r="J364" s="6"/>
    </row>
    <row r="365" spans="3:10" ht="15">
      <c r="C365" s="6"/>
      <c r="D365" s="6"/>
      <c r="E365" s="6"/>
      <c r="F365" s="6"/>
      <c r="G365" s="6"/>
      <c r="H365" s="6"/>
      <c r="I365" s="6"/>
      <c r="J365" s="6"/>
    </row>
    <row r="366" spans="3:10" ht="15">
      <c r="C366" s="6"/>
      <c r="D366" s="6"/>
      <c r="E366" s="6"/>
      <c r="F366" s="6"/>
      <c r="G366" s="6"/>
      <c r="H366" s="6"/>
      <c r="I366" s="6"/>
      <c r="J366" s="6"/>
    </row>
    <row r="367" spans="3:10" ht="15">
      <c r="C367" s="6"/>
      <c r="D367" s="6"/>
      <c r="E367" s="6"/>
      <c r="F367" s="6"/>
      <c r="G367" s="6"/>
      <c r="H367" s="6"/>
      <c r="I367" s="6"/>
      <c r="J367" s="6"/>
    </row>
    <row r="368" spans="3:10" ht="15">
      <c r="C368" s="6"/>
      <c r="D368" s="6"/>
      <c r="E368" s="6"/>
      <c r="F368" s="6"/>
      <c r="G368" s="6"/>
      <c r="H368" s="6"/>
      <c r="I368" s="6"/>
      <c r="J368" s="6"/>
    </row>
    <row r="369" spans="3:10" ht="15">
      <c r="C369" s="6"/>
      <c r="D369" s="6"/>
      <c r="E369" s="6"/>
      <c r="F369" s="6"/>
      <c r="G369" s="6"/>
      <c r="H369" s="6"/>
      <c r="I369" s="6"/>
      <c r="J369" s="6"/>
    </row>
    <row r="370" spans="3:10" ht="15">
      <c r="C370" s="6"/>
      <c r="D370" s="6"/>
      <c r="E370" s="6"/>
      <c r="F370" s="6"/>
      <c r="G370" s="6"/>
      <c r="H370" s="6"/>
      <c r="I370" s="6"/>
      <c r="J370" s="6"/>
    </row>
    <row r="371" spans="3:10" ht="15">
      <c r="C371" s="6"/>
      <c r="D371" s="6"/>
      <c r="E371" s="6"/>
      <c r="F371" s="6"/>
      <c r="G371" s="6"/>
      <c r="H371" s="6"/>
      <c r="I371" s="6"/>
      <c r="J371" s="6"/>
    </row>
    <row r="372" spans="3:10" ht="15">
      <c r="C372" s="6"/>
      <c r="D372" s="6"/>
      <c r="E372" s="6"/>
      <c r="F372" s="6"/>
      <c r="G372" s="6"/>
      <c r="H372" s="6"/>
      <c r="I372" s="6"/>
      <c r="J372" s="6"/>
    </row>
    <row r="373" spans="3:10" ht="15">
      <c r="C373" s="6"/>
      <c r="D373" s="6"/>
      <c r="E373" s="6"/>
      <c r="F373" s="6"/>
      <c r="G373" s="6"/>
      <c r="H373" s="6"/>
      <c r="I373" s="6"/>
      <c r="J373" s="6"/>
    </row>
    <row r="374" spans="3:10" ht="15">
      <c r="C374" s="6"/>
      <c r="D374" s="6"/>
      <c r="E374" s="6"/>
      <c r="F374" s="6"/>
      <c r="G374" s="6"/>
      <c r="H374" s="6"/>
      <c r="I374" s="6"/>
      <c r="J374" s="6"/>
    </row>
    <row r="375" spans="3:10" ht="15">
      <c r="C375" s="6"/>
      <c r="D375" s="6"/>
      <c r="E375" s="6"/>
      <c r="F375" s="6"/>
      <c r="G375" s="6"/>
      <c r="H375" s="6"/>
      <c r="I375" s="6"/>
      <c r="J375" s="6"/>
    </row>
    <row r="376" spans="3:10" ht="15">
      <c r="C376" s="6"/>
      <c r="D376" s="6"/>
      <c r="E376" s="6"/>
      <c r="F376" s="6"/>
      <c r="G376" s="6"/>
      <c r="H376" s="6"/>
      <c r="I376" s="6"/>
      <c r="J376" s="6"/>
    </row>
    <row r="377" spans="3:10" ht="15">
      <c r="C377" s="6"/>
      <c r="D377" s="6"/>
      <c r="E377" s="6"/>
      <c r="F377" s="6"/>
      <c r="G377" s="6"/>
      <c r="H377" s="6"/>
      <c r="I377" s="6"/>
      <c r="J377" s="6"/>
    </row>
    <row r="378" spans="3:10" ht="15">
      <c r="C378" s="6"/>
      <c r="D378" s="6"/>
      <c r="E378" s="6"/>
      <c r="F378" s="6"/>
      <c r="G378" s="6"/>
      <c r="H378" s="6"/>
      <c r="I378" s="6"/>
      <c r="J378" s="6"/>
    </row>
    <row r="379" spans="3:10" ht="15">
      <c r="C379" s="6"/>
      <c r="D379" s="6"/>
      <c r="E379" s="6"/>
      <c r="F379" s="6"/>
      <c r="G379" s="6"/>
      <c r="H379" s="6"/>
      <c r="I379" s="6"/>
      <c r="J379" s="6"/>
    </row>
    <row r="380" spans="3:10" ht="15">
      <c r="C380" s="6"/>
      <c r="D380" s="6"/>
      <c r="E380" s="6"/>
      <c r="F380" s="6"/>
      <c r="G380" s="6"/>
      <c r="H380" s="6"/>
      <c r="I380" s="6"/>
      <c r="J380" s="6"/>
    </row>
    <row r="381" spans="3:10" ht="15">
      <c r="C381" s="6"/>
      <c r="D381" s="6"/>
      <c r="E381" s="6"/>
      <c r="F381" s="6"/>
      <c r="G381" s="6"/>
      <c r="H381" s="6"/>
      <c r="I381" s="6"/>
      <c r="J381" s="6"/>
    </row>
    <row r="382" spans="3:10" ht="15">
      <c r="C382" s="6"/>
      <c r="D382" s="6"/>
      <c r="E382" s="6"/>
      <c r="F382" s="6"/>
      <c r="G382" s="6"/>
      <c r="H382" s="6"/>
      <c r="I382" s="6"/>
      <c r="J382" s="6"/>
    </row>
    <row r="383" spans="3:10" ht="15">
      <c r="C383" s="6"/>
      <c r="D383" s="6"/>
      <c r="E383" s="6"/>
      <c r="F383" s="6"/>
      <c r="G383" s="6"/>
      <c r="H383" s="6"/>
      <c r="I383" s="6"/>
      <c r="J383" s="6"/>
    </row>
    <row r="384" spans="3:10" ht="15">
      <c r="C384" s="6"/>
      <c r="D384" s="6"/>
      <c r="E384" s="6"/>
      <c r="F384" s="6"/>
      <c r="G384" s="6"/>
      <c r="H384" s="6"/>
      <c r="I384" s="6"/>
      <c r="J384" s="6"/>
    </row>
    <row r="385" spans="3:10" ht="15">
      <c r="C385" s="6"/>
      <c r="D385" s="6"/>
      <c r="E385" s="6"/>
      <c r="F385" s="6"/>
      <c r="G385" s="6"/>
      <c r="H385" s="6"/>
      <c r="I385" s="6"/>
      <c r="J385" s="6"/>
    </row>
    <row r="386" spans="3:10" ht="15">
      <c r="C386" s="6"/>
      <c r="D386" s="6"/>
      <c r="E386" s="6"/>
      <c r="F386" s="6"/>
      <c r="G386" s="6"/>
      <c r="H386" s="6"/>
      <c r="I386" s="6"/>
      <c r="J386" s="6"/>
    </row>
    <row r="387" spans="3:10" ht="15">
      <c r="C387" s="6"/>
      <c r="D387" s="6"/>
      <c r="E387" s="6"/>
      <c r="F387" s="6"/>
      <c r="G387" s="6"/>
      <c r="H387" s="6"/>
      <c r="I387" s="6"/>
      <c r="J387" s="6"/>
    </row>
    <row r="388" spans="3:10" ht="15">
      <c r="C388" s="6"/>
      <c r="D388" s="6"/>
      <c r="E388" s="6"/>
      <c r="F388" s="6"/>
      <c r="G388" s="6"/>
      <c r="H388" s="6"/>
      <c r="I388" s="6"/>
      <c r="J388" s="6"/>
    </row>
    <row r="389" spans="3:10" ht="15">
      <c r="C389" s="6"/>
      <c r="D389" s="6"/>
      <c r="E389" s="6"/>
      <c r="F389" s="6"/>
      <c r="G389" s="6"/>
      <c r="H389" s="6"/>
      <c r="I389" s="6"/>
      <c r="J389" s="6"/>
    </row>
    <row r="390" spans="3:10" ht="15">
      <c r="C390" s="6"/>
      <c r="D390" s="6"/>
      <c r="E390" s="6"/>
      <c r="F390" s="6"/>
      <c r="G390" s="6"/>
      <c r="H390" s="6"/>
      <c r="I390" s="6"/>
      <c r="J390" s="6"/>
    </row>
    <row r="391" spans="3:10" ht="15">
      <c r="C391" s="6"/>
      <c r="D391" s="6"/>
      <c r="E391" s="6"/>
      <c r="F391" s="6"/>
      <c r="G391" s="6"/>
      <c r="H391" s="6"/>
      <c r="I391" s="6"/>
      <c r="J391" s="6"/>
    </row>
    <row r="392" spans="3:10" ht="15">
      <c r="C392" s="6"/>
      <c r="D392" s="6"/>
      <c r="E392" s="6"/>
      <c r="F392" s="6"/>
      <c r="G392" s="6"/>
      <c r="H392" s="6"/>
      <c r="I392" s="6"/>
      <c r="J392" s="6"/>
    </row>
    <row r="393" spans="3:10" ht="15">
      <c r="C393" s="6"/>
      <c r="D393" s="6"/>
      <c r="E393" s="6"/>
      <c r="F393" s="6"/>
      <c r="G393" s="6"/>
      <c r="H393" s="6"/>
      <c r="I393" s="6"/>
      <c r="J393" s="6"/>
    </row>
    <row r="394" spans="3:10" ht="15">
      <c r="C394" s="6"/>
      <c r="D394" s="6"/>
      <c r="E394" s="6"/>
      <c r="F394" s="6"/>
      <c r="G394" s="6"/>
      <c r="H394" s="6"/>
      <c r="I394" s="6"/>
      <c r="J394" s="6"/>
    </row>
    <row r="395" spans="3:10" ht="15">
      <c r="C395" s="6"/>
      <c r="D395" s="6"/>
      <c r="E395" s="6"/>
      <c r="F395" s="6"/>
      <c r="G395" s="6"/>
      <c r="H395" s="6"/>
      <c r="I395" s="6"/>
      <c r="J395" s="6"/>
    </row>
    <row r="396" spans="3:10" ht="15">
      <c r="C396" s="6"/>
      <c r="D396" s="6"/>
      <c r="E396" s="6"/>
      <c r="F396" s="6"/>
      <c r="G396" s="6"/>
      <c r="H396" s="6"/>
      <c r="I396" s="6"/>
      <c r="J396" s="6"/>
    </row>
    <row r="397" spans="3:10" ht="15">
      <c r="C397" s="6"/>
      <c r="D397" s="6"/>
      <c r="E397" s="6"/>
      <c r="F397" s="6"/>
      <c r="G397" s="6"/>
      <c r="H397" s="6"/>
      <c r="I397" s="6"/>
      <c r="J397" s="6"/>
    </row>
    <row r="398" spans="3:10" ht="15">
      <c r="C398" s="6"/>
      <c r="D398" s="6"/>
      <c r="E398" s="6"/>
      <c r="F398" s="6"/>
      <c r="G398" s="6"/>
      <c r="H398" s="6"/>
      <c r="I398" s="6"/>
      <c r="J398" s="6"/>
    </row>
    <row r="399" spans="3:10" ht="15">
      <c r="C399" s="6"/>
      <c r="D399" s="6"/>
      <c r="E399" s="6"/>
      <c r="F399" s="6"/>
      <c r="G399" s="6"/>
      <c r="H399" s="6"/>
      <c r="I399" s="6"/>
      <c r="J399" s="6"/>
    </row>
    <row r="400" spans="3:10" ht="15">
      <c r="C400" s="6"/>
      <c r="D400" s="6"/>
      <c r="E400" s="6"/>
      <c r="F400" s="6"/>
      <c r="G400" s="6"/>
      <c r="H400" s="6"/>
      <c r="I400" s="6"/>
      <c r="J400" s="6"/>
    </row>
    <row r="401" spans="3:10" ht="15">
      <c r="C401" s="6"/>
      <c r="D401" s="6"/>
      <c r="E401" s="6"/>
      <c r="F401" s="6"/>
      <c r="G401" s="6"/>
      <c r="H401" s="6"/>
      <c r="I401" s="6"/>
      <c r="J401" s="6"/>
    </row>
    <row r="402" spans="3:10" ht="15">
      <c r="C402" s="6"/>
      <c r="D402" s="6"/>
      <c r="E402" s="6"/>
      <c r="F402" s="6"/>
      <c r="G402" s="6"/>
      <c r="H402" s="6"/>
      <c r="I402" s="6"/>
      <c r="J402" s="6"/>
    </row>
    <row r="403" spans="3:10" ht="15">
      <c r="C403" s="6"/>
      <c r="D403" s="6"/>
      <c r="E403" s="6"/>
      <c r="F403" s="6"/>
      <c r="G403" s="6"/>
      <c r="H403" s="6"/>
      <c r="I403" s="6"/>
      <c r="J403" s="6"/>
    </row>
    <row r="404" spans="3:10" ht="15">
      <c r="C404" s="6"/>
      <c r="D404" s="6"/>
      <c r="E404" s="6"/>
      <c r="F404" s="6"/>
      <c r="G404" s="6"/>
      <c r="H404" s="6"/>
      <c r="I404" s="6"/>
      <c r="J404" s="6"/>
    </row>
    <row r="405" spans="3:10" ht="15">
      <c r="C405" s="6"/>
      <c r="D405" s="6"/>
      <c r="E405" s="6"/>
      <c r="F405" s="6"/>
      <c r="G405" s="6"/>
      <c r="H405" s="6"/>
      <c r="I405" s="6"/>
      <c r="J405" s="6"/>
    </row>
    <row r="406" spans="3:10" ht="15">
      <c r="C406" s="6"/>
      <c r="D406" s="6"/>
      <c r="E406" s="6"/>
      <c r="F406" s="6"/>
      <c r="G406" s="6"/>
      <c r="H406" s="6"/>
      <c r="I406" s="6"/>
      <c r="J406" s="6"/>
    </row>
    <row r="407" spans="3:10" ht="15">
      <c r="C407" s="6"/>
      <c r="D407" s="6"/>
      <c r="E407" s="6"/>
      <c r="F407" s="6"/>
      <c r="G407" s="6"/>
      <c r="H407" s="6"/>
      <c r="I407" s="6"/>
      <c r="J407" s="6"/>
    </row>
    <row r="408" spans="3:10" ht="15">
      <c r="C408" s="6"/>
      <c r="D408" s="6"/>
      <c r="E408" s="6"/>
      <c r="F408" s="6"/>
      <c r="G408" s="6"/>
      <c r="H408" s="6"/>
      <c r="I408" s="6"/>
      <c r="J408" s="6"/>
    </row>
    <row r="409" spans="3:10" ht="15">
      <c r="C409" s="6"/>
      <c r="D409" s="6"/>
      <c r="E409" s="6"/>
      <c r="F409" s="6"/>
      <c r="G409" s="6"/>
      <c r="H409" s="6"/>
      <c r="I409" s="6"/>
      <c r="J409" s="6"/>
    </row>
    <row r="410" spans="3:10" ht="15">
      <c r="C410" s="6"/>
      <c r="D410" s="6"/>
      <c r="E410" s="6"/>
      <c r="F410" s="6"/>
      <c r="G410" s="6"/>
      <c r="H410" s="6"/>
      <c r="I410" s="6"/>
      <c r="J410" s="6"/>
    </row>
    <row r="411" spans="3:10" ht="15">
      <c r="C411" s="6"/>
      <c r="D411" s="6"/>
      <c r="E411" s="6"/>
      <c r="F411" s="6"/>
      <c r="G411" s="6"/>
      <c r="H411" s="6"/>
      <c r="I411" s="6"/>
      <c r="J411" s="6"/>
    </row>
    <row r="412" spans="3:10" ht="15">
      <c r="C412" s="6"/>
      <c r="D412" s="6"/>
      <c r="E412" s="6"/>
      <c r="F412" s="6"/>
      <c r="G412" s="6"/>
      <c r="H412" s="6"/>
      <c r="I412" s="6"/>
      <c r="J412" s="6"/>
    </row>
    <row r="413" spans="3:10" ht="15">
      <c r="C413" s="6"/>
      <c r="D413" s="6"/>
      <c r="E413" s="6"/>
      <c r="F413" s="6"/>
      <c r="G413" s="6"/>
      <c r="H413" s="6"/>
      <c r="I413" s="6"/>
      <c r="J413" s="6"/>
    </row>
    <row r="414" spans="3:10" ht="15">
      <c r="C414" s="6"/>
      <c r="D414" s="6"/>
      <c r="E414" s="6"/>
      <c r="F414" s="6"/>
      <c r="G414" s="6"/>
      <c r="H414" s="6"/>
      <c r="I414" s="6"/>
      <c r="J414" s="6"/>
    </row>
    <row r="415" spans="3:10" ht="15">
      <c r="C415" s="6"/>
      <c r="D415" s="6"/>
      <c r="E415" s="6"/>
      <c r="F415" s="6"/>
      <c r="G415" s="6"/>
      <c r="H415" s="6"/>
      <c r="I415" s="6"/>
      <c r="J415" s="6"/>
    </row>
    <row r="416" spans="3:10" ht="15">
      <c r="C416" s="6"/>
      <c r="D416" s="6"/>
      <c r="E416" s="6"/>
      <c r="F416" s="6"/>
      <c r="G416" s="6"/>
      <c r="H416" s="6"/>
      <c r="I416" s="6"/>
      <c r="J416" s="6"/>
    </row>
    <row r="417" spans="3:10" ht="15">
      <c r="C417" s="6"/>
      <c r="D417" s="6"/>
      <c r="E417" s="6"/>
      <c r="F417" s="6"/>
      <c r="G417" s="6"/>
      <c r="H417" s="6"/>
      <c r="I417" s="6"/>
      <c r="J417" s="6"/>
    </row>
    <row r="418" spans="3:10" ht="15">
      <c r="C418" s="6"/>
      <c r="D418" s="6"/>
      <c r="E418" s="6"/>
      <c r="F418" s="6"/>
      <c r="G418" s="6"/>
      <c r="H418" s="6"/>
      <c r="I418" s="6"/>
      <c r="J418" s="6"/>
    </row>
    <row r="419" spans="3:10" ht="15">
      <c r="C419" s="6"/>
      <c r="D419" s="6"/>
      <c r="E419" s="6"/>
      <c r="F419" s="6"/>
      <c r="G419" s="6"/>
      <c r="H419" s="6"/>
      <c r="I419" s="6"/>
      <c r="J419" s="6"/>
    </row>
    <row r="420" spans="3:10" ht="15">
      <c r="C420" s="6"/>
      <c r="D420" s="6"/>
      <c r="E420" s="6"/>
      <c r="F420" s="6"/>
      <c r="G420" s="6"/>
      <c r="H420" s="6"/>
      <c r="I420" s="6"/>
      <c r="J420" s="6"/>
    </row>
    <row r="421" spans="3:10" ht="15">
      <c r="C421" s="6"/>
      <c r="D421" s="6"/>
      <c r="E421" s="6"/>
      <c r="F421" s="6"/>
      <c r="G421" s="6"/>
      <c r="H421" s="6"/>
      <c r="I421" s="6"/>
      <c r="J421" s="6"/>
    </row>
    <row r="422" spans="3:10" ht="15">
      <c r="C422" s="6"/>
      <c r="D422" s="6"/>
      <c r="E422" s="6"/>
      <c r="F422" s="6"/>
      <c r="G422" s="6"/>
      <c r="H422" s="6"/>
      <c r="I422" s="6"/>
      <c r="J422" s="6"/>
    </row>
    <row r="423" spans="3:10" ht="15">
      <c r="C423" s="6"/>
      <c r="D423" s="6"/>
      <c r="E423" s="6"/>
      <c r="F423" s="6"/>
      <c r="G423" s="6"/>
      <c r="H423" s="6"/>
      <c r="I423" s="6"/>
      <c r="J423" s="6"/>
    </row>
    <row r="424" spans="3:10" ht="15">
      <c r="C424" s="6"/>
      <c r="D424" s="6"/>
      <c r="E424" s="6"/>
      <c r="F424" s="6"/>
      <c r="G424" s="6"/>
      <c r="H424" s="6"/>
      <c r="I424" s="6"/>
      <c r="J424" s="6"/>
    </row>
    <row r="425" spans="3:10" ht="15">
      <c r="C425" s="6"/>
      <c r="D425" s="6"/>
      <c r="E425" s="6"/>
      <c r="F425" s="6"/>
      <c r="G425" s="6"/>
      <c r="H425" s="6"/>
      <c r="I425" s="6"/>
      <c r="J425" s="6"/>
    </row>
    <row r="426" spans="3:10" ht="15">
      <c r="C426" s="6"/>
      <c r="D426" s="6"/>
      <c r="E426" s="6"/>
      <c r="F426" s="6"/>
      <c r="G426" s="6"/>
      <c r="H426" s="6"/>
      <c r="I426" s="6"/>
      <c r="J426" s="6"/>
    </row>
    <row r="427" spans="3:10" ht="15">
      <c r="C427" s="6"/>
      <c r="D427" s="6"/>
      <c r="E427" s="6"/>
      <c r="F427" s="6"/>
      <c r="G427" s="6"/>
      <c r="H427" s="6"/>
      <c r="I427" s="6"/>
      <c r="J427" s="6"/>
    </row>
    <row r="428" spans="3:10" ht="15">
      <c r="C428" s="6"/>
      <c r="D428" s="6"/>
      <c r="E428" s="6"/>
      <c r="F428" s="6"/>
      <c r="G428" s="6"/>
      <c r="H428" s="6"/>
      <c r="I428" s="6"/>
      <c r="J428" s="6"/>
    </row>
    <row r="429" spans="3:10" ht="15">
      <c r="C429" s="6"/>
      <c r="D429" s="6"/>
      <c r="E429" s="6"/>
      <c r="F429" s="6"/>
      <c r="G429" s="6"/>
      <c r="H429" s="6"/>
      <c r="I429" s="6"/>
      <c r="J429" s="6"/>
    </row>
    <row r="430" spans="3:10" ht="15">
      <c r="C430" s="6"/>
      <c r="D430" s="6"/>
      <c r="E430" s="6"/>
      <c r="F430" s="6"/>
      <c r="G430" s="6"/>
      <c r="H430" s="6"/>
      <c r="I430" s="6"/>
      <c r="J430" s="6"/>
    </row>
    <row r="431" spans="3:10" ht="15">
      <c r="C431" s="6"/>
      <c r="D431" s="6"/>
      <c r="E431" s="6"/>
      <c r="F431" s="6"/>
      <c r="G431" s="6"/>
      <c r="H431" s="6"/>
      <c r="I431" s="6"/>
      <c r="J431" s="6"/>
    </row>
    <row r="432" spans="3:10" ht="15">
      <c r="C432" s="6"/>
      <c r="D432" s="6"/>
      <c r="E432" s="6"/>
      <c r="F432" s="6"/>
      <c r="G432" s="6"/>
      <c r="H432" s="6"/>
      <c r="I432" s="6"/>
      <c r="J432" s="6"/>
    </row>
    <row r="433" spans="3:10" ht="15">
      <c r="C433" s="6"/>
      <c r="D433" s="6"/>
      <c r="E433" s="6"/>
      <c r="F433" s="6"/>
      <c r="G433" s="6"/>
      <c r="H433" s="6"/>
      <c r="I433" s="6"/>
      <c r="J433" s="6"/>
    </row>
    <row r="434" spans="3:10" ht="15">
      <c r="C434" s="6"/>
      <c r="D434" s="6"/>
      <c r="E434" s="6"/>
      <c r="F434" s="6"/>
      <c r="G434" s="6"/>
      <c r="H434" s="6"/>
      <c r="I434" s="6"/>
      <c r="J434" s="6"/>
    </row>
    <row r="435" spans="3:10" ht="15">
      <c r="C435" s="6"/>
      <c r="D435" s="6"/>
      <c r="E435" s="6"/>
      <c r="F435" s="6"/>
      <c r="G435" s="6"/>
      <c r="H435" s="6"/>
      <c r="I435" s="6"/>
      <c r="J435" s="6"/>
    </row>
    <row r="436" spans="3:10" ht="15">
      <c r="C436" s="6"/>
      <c r="D436" s="6"/>
      <c r="E436" s="6"/>
      <c r="F436" s="6"/>
      <c r="G436" s="6"/>
      <c r="H436" s="6"/>
      <c r="I436" s="6"/>
      <c r="J436" s="6"/>
    </row>
    <row r="437" spans="3:10" ht="15">
      <c r="C437" s="6"/>
      <c r="D437" s="6"/>
      <c r="E437" s="6"/>
      <c r="F437" s="6"/>
      <c r="G437" s="6"/>
      <c r="H437" s="6"/>
      <c r="I437" s="6"/>
      <c r="J437" s="6"/>
    </row>
    <row r="438" spans="3:10" ht="15">
      <c r="C438" s="6"/>
      <c r="D438" s="6"/>
      <c r="E438" s="6"/>
      <c r="F438" s="6"/>
      <c r="G438" s="6"/>
      <c r="H438" s="6"/>
      <c r="I438" s="6"/>
      <c r="J438" s="6"/>
    </row>
    <row r="439" spans="3:10" ht="15">
      <c r="C439" s="6"/>
      <c r="D439" s="6"/>
      <c r="E439" s="6"/>
      <c r="F439" s="6"/>
      <c r="G439" s="6"/>
      <c r="H439" s="6"/>
      <c r="I439" s="6"/>
      <c r="J439" s="6"/>
    </row>
    <row r="440" spans="3:10" ht="15">
      <c r="C440" s="6"/>
      <c r="D440" s="6"/>
      <c r="E440" s="6"/>
      <c r="F440" s="6"/>
      <c r="G440" s="6"/>
      <c r="H440" s="6"/>
      <c r="I440" s="6"/>
      <c r="J440" s="6"/>
    </row>
    <row r="441" spans="3:10" ht="15">
      <c r="C441" s="6"/>
      <c r="D441" s="6"/>
      <c r="E441" s="6"/>
      <c r="F441" s="6"/>
      <c r="G441" s="6"/>
      <c r="H441" s="6"/>
      <c r="I441" s="6"/>
      <c r="J441" s="6"/>
    </row>
    <row r="442" spans="3:10" ht="15">
      <c r="C442" s="6"/>
      <c r="D442" s="6"/>
      <c r="E442" s="6"/>
      <c r="F442" s="6"/>
      <c r="G442" s="6"/>
      <c r="H442" s="6"/>
      <c r="I442" s="6"/>
      <c r="J442" s="6"/>
    </row>
    <row r="443" spans="3:10" ht="15">
      <c r="C443" s="6"/>
      <c r="D443" s="6"/>
      <c r="E443" s="6"/>
      <c r="F443" s="6"/>
      <c r="G443" s="6"/>
      <c r="H443" s="6"/>
      <c r="I443" s="6"/>
      <c r="J443" s="6"/>
    </row>
    <row r="444" spans="3:10" ht="15">
      <c r="C444" s="6"/>
      <c r="D444" s="6"/>
      <c r="E444" s="6"/>
      <c r="F444" s="6"/>
      <c r="G444" s="6"/>
      <c r="H444" s="6"/>
      <c r="I444" s="6"/>
      <c r="J444" s="6"/>
    </row>
    <row r="445" spans="3:10" ht="15">
      <c r="C445" s="6"/>
      <c r="D445" s="6"/>
      <c r="E445" s="6"/>
      <c r="F445" s="6"/>
      <c r="G445" s="6"/>
      <c r="H445" s="6"/>
      <c r="I445" s="6"/>
      <c r="J445" s="6"/>
    </row>
    <row r="446" spans="3:10" ht="15">
      <c r="C446" s="6"/>
      <c r="D446" s="6"/>
      <c r="E446" s="6"/>
      <c r="F446" s="6"/>
      <c r="G446" s="6"/>
      <c r="H446" s="6"/>
      <c r="I446" s="6"/>
      <c r="J446" s="6"/>
    </row>
    <row r="447" spans="3:10" ht="15">
      <c r="C447" s="6"/>
      <c r="D447" s="6"/>
      <c r="E447" s="6"/>
      <c r="F447" s="6"/>
      <c r="G447" s="6"/>
      <c r="H447" s="6"/>
      <c r="I447" s="6"/>
      <c r="J447" s="6"/>
    </row>
    <row r="448" spans="3:10" ht="15">
      <c r="C448" s="6"/>
      <c r="D448" s="6"/>
      <c r="E448" s="6"/>
      <c r="F448" s="6"/>
      <c r="G448" s="6"/>
      <c r="H448" s="6"/>
      <c r="I448" s="6"/>
      <c r="J448" s="6"/>
    </row>
    <row r="449" spans="3:10" ht="15">
      <c r="C449" s="6"/>
      <c r="D449" s="6"/>
      <c r="E449" s="6"/>
      <c r="F449" s="6"/>
      <c r="G449" s="6"/>
      <c r="H449" s="6"/>
      <c r="I449" s="6"/>
      <c r="J449" s="6"/>
    </row>
    <row r="450" spans="3:10" ht="15">
      <c r="C450" s="6"/>
      <c r="D450" s="6"/>
      <c r="E450" s="6"/>
      <c r="F450" s="6"/>
      <c r="G450" s="6"/>
      <c r="H450" s="6"/>
      <c r="I450" s="6"/>
      <c r="J450" s="6"/>
    </row>
    <row r="451" spans="3:10" ht="15">
      <c r="C451" s="6"/>
      <c r="D451" s="6"/>
      <c r="E451" s="6"/>
      <c r="F451" s="6"/>
      <c r="G451" s="6"/>
      <c r="H451" s="6"/>
      <c r="I451" s="6"/>
      <c r="J451" s="6"/>
    </row>
    <row r="452" spans="3:10" ht="15">
      <c r="C452" s="6"/>
      <c r="D452" s="6"/>
      <c r="E452" s="6"/>
      <c r="F452" s="6"/>
      <c r="G452" s="6"/>
      <c r="H452" s="6"/>
      <c r="I452" s="6"/>
      <c r="J452" s="6"/>
    </row>
    <row r="453" spans="3:10" ht="15">
      <c r="C453" s="6"/>
      <c r="D453" s="6"/>
      <c r="E453" s="6"/>
      <c r="F453" s="6"/>
      <c r="G453" s="6"/>
      <c r="H453" s="6"/>
      <c r="I453" s="6"/>
      <c r="J453" s="6"/>
    </row>
    <row r="454" spans="3:10" ht="15">
      <c r="C454" s="6"/>
      <c r="D454" s="6"/>
      <c r="E454" s="6"/>
      <c r="F454" s="6"/>
      <c r="G454" s="6"/>
      <c r="H454" s="6"/>
      <c r="I454" s="6"/>
      <c r="J454" s="6"/>
    </row>
    <row r="455" spans="3:10" ht="15">
      <c r="C455" s="6"/>
      <c r="D455" s="6"/>
      <c r="E455" s="6"/>
      <c r="F455" s="6"/>
      <c r="G455" s="6"/>
      <c r="H455" s="6"/>
      <c r="I455" s="6"/>
      <c r="J455" s="6"/>
    </row>
    <row r="456" spans="3:10" ht="15">
      <c r="C456" s="6"/>
      <c r="D456" s="6"/>
      <c r="E456" s="6"/>
      <c r="F456" s="6"/>
      <c r="G456" s="6"/>
      <c r="H456" s="6"/>
      <c r="I456" s="6"/>
      <c r="J456" s="6"/>
    </row>
    <row r="457" spans="3:10" ht="15">
      <c r="C457" s="6"/>
      <c r="D457" s="6"/>
      <c r="E457" s="6"/>
      <c r="F457" s="6"/>
      <c r="G457" s="6"/>
      <c r="H457" s="6"/>
      <c r="I457" s="6"/>
      <c r="J457" s="6"/>
    </row>
    <row r="458" spans="3:10" ht="15">
      <c r="C458" s="6"/>
      <c r="D458" s="6"/>
      <c r="E458" s="6"/>
      <c r="F458" s="6"/>
      <c r="G458" s="6"/>
      <c r="H458" s="6"/>
      <c r="I458" s="6"/>
      <c r="J458" s="6"/>
    </row>
    <row r="459" spans="3:10" ht="15">
      <c r="C459" s="6"/>
      <c r="D459" s="6"/>
      <c r="E459" s="6"/>
      <c r="F459" s="6"/>
      <c r="G459" s="6"/>
      <c r="H459" s="6"/>
      <c r="I459" s="6"/>
      <c r="J459" s="6"/>
    </row>
    <row r="460" spans="3:10" ht="15">
      <c r="C460" s="6"/>
      <c r="D460" s="6"/>
      <c r="E460" s="6"/>
      <c r="F460" s="6"/>
      <c r="G460" s="6"/>
      <c r="H460" s="6"/>
      <c r="I460" s="6"/>
      <c r="J460" s="6"/>
    </row>
    <row r="461" spans="3:10" ht="15">
      <c r="C461" s="6"/>
      <c r="D461" s="6"/>
      <c r="E461" s="6"/>
      <c r="F461" s="6"/>
      <c r="G461" s="6"/>
      <c r="H461" s="6"/>
      <c r="I461" s="6"/>
      <c r="J461" s="6"/>
    </row>
    <row r="462" spans="3:10" ht="15">
      <c r="C462" s="6"/>
      <c r="D462" s="6"/>
      <c r="E462" s="6"/>
      <c r="F462" s="6"/>
      <c r="G462" s="6"/>
      <c r="H462" s="6"/>
      <c r="I462" s="6"/>
      <c r="J462" s="6"/>
    </row>
    <row r="463" spans="3:10" ht="15">
      <c r="C463" s="6"/>
      <c r="D463" s="6"/>
      <c r="E463" s="6"/>
      <c r="F463" s="6"/>
      <c r="G463" s="6"/>
      <c r="H463" s="6"/>
      <c r="I463" s="6"/>
      <c r="J463" s="6"/>
    </row>
    <row r="464" spans="3:10" ht="15">
      <c r="C464" s="6"/>
      <c r="D464" s="6"/>
      <c r="E464" s="6"/>
      <c r="F464" s="6"/>
      <c r="G464" s="6"/>
      <c r="H464" s="6"/>
      <c r="I464" s="6"/>
      <c r="J464" s="6"/>
    </row>
    <row r="465" spans="3:10" ht="15">
      <c r="C465" s="6"/>
      <c r="D465" s="6"/>
      <c r="E465" s="6"/>
      <c r="F465" s="6"/>
      <c r="G465" s="6"/>
      <c r="H465" s="6"/>
      <c r="I465" s="6"/>
      <c r="J465" s="6"/>
    </row>
    <row r="466" spans="3:10" ht="15">
      <c r="C466" s="6"/>
      <c r="D466" s="6"/>
      <c r="E466" s="6"/>
      <c r="F466" s="6"/>
      <c r="G466" s="6"/>
      <c r="H466" s="6"/>
      <c r="I466" s="6"/>
      <c r="J466" s="6"/>
    </row>
    <row r="467" spans="3:10" ht="15">
      <c r="C467" s="6"/>
      <c r="D467" s="6"/>
      <c r="E467" s="6"/>
      <c r="F467" s="6"/>
      <c r="G467" s="6"/>
      <c r="H467" s="6"/>
      <c r="I467" s="6"/>
      <c r="J467" s="6"/>
    </row>
    <row r="468" spans="3:10" ht="15">
      <c r="C468" s="6"/>
      <c r="D468" s="6"/>
      <c r="E468" s="6"/>
      <c r="F468" s="6"/>
      <c r="G468" s="6"/>
      <c r="H468" s="6"/>
      <c r="I468" s="6"/>
      <c r="J468" s="6"/>
    </row>
    <row r="469" spans="3:10" ht="15">
      <c r="C469" s="6"/>
      <c r="D469" s="6"/>
      <c r="E469" s="6"/>
      <c r="F469" s="6"/>
      <c r="G469" s="6"/>
      <c r="H469" s="6"/>
      <c r="I469" s="6"/>
      <c r="J469" s="6"/>
    </row>
    <row r="470" spans="3:10" ht="15">
      <c r="C470" s="6"/>
      <c r="D470" s="6"/>
      <c r="E470" s="6"/>
      <c r="F470" s="6"/>
      <c r="G470" s="6"/>
      <c r="H470" s="6"/>
      <c r="I470" s="6"/>
      <c r="J470" s="6"/>
    </row>
    <row r="471" spans="3:10" ht="15">
      <c r="C471" s="6"/>
      <c r="D471" s="6"/>
      <c r="E471" s="6"/>
      <c r="F471" s="6"/>
      <c r="G471" s="6"/>
      <c r="H471" s="6"/>
      <c r="I471" s="6"/>
      <c r="J471" s="6"/>
    </row>
    <row r="472" spans="3:10" ht="15">
      <c r="C472" s="6"/>
      <c r="D472" s="6"/>
      <c r="E472" s="6"/>
      <c r="F472" s="6"/>
      <c r="G472" s="6"/>
      <c r="H472" s="6"/>
      <c r="I472" s="6"/>
      <c r="J472" s="6"/>
    </row>
    <row r="473" spans="3:10" ht="15">
      <c r="C473" s="6"/>
      <c r="D473" s="6"/>
      <c r="E473" s="6"/>
      <c r="F473" s="6"/>
      <c r="G473" s="6"/>
      <c r="H473" s="6"/>
      <c r="I473" s="6"/>
      <c r="J473" s="6"/>
    </row>
    <row r="474" spans="3:10" ht="15">
      <c r="C474" s="6"/>
      <c r="D474" s="6"/>
      <c r="E474" s="6"/>
      <c r="F474" s="6"/>
      <c r="G474" s="6"/>
      <c r="H474" s="6"/>
      <c r="I474" s="6"/>
      <c r="J474" s="6"/>
    </row>
    <row r="475" spans="3:10" ht="15">
      <c r="C475" s="6"/>
      <c r="D475" s="6"/>
      <c r="E475" s="6"/>
      <c r="F475" s="6"/>
      <c r="G475" s="6"/>
      <c r="H475" s="6"/>
      <c r="I475" s="6"/>
      <c r="J475" s="6"/>
    </row>
    <row r="476" spans="3:10" ht="15">
      <c r="C476" s="6"/>
      <c r="D476" s="6"/>
      <c r="E476" s="6"/>
      <c r="F476" s="6"/>
      <c r="G476" s="6"/>
      <c r="H476" s="6"/>
      <c r="I476" s="6"/>
      <c r="J476" s="6"/>
    </row>
    <row r="477" spans="3:10" ht="15">
      <c r="C477" s="6"/>
      <c r="D477" s="6"/>
      <c r="E477" s="6"/>
      <c r="F477" s="6"/>
      <c r="G477" s="6"/>
      <c r="H477" s="6"/>
      <c r="I477" s="6"/>
      <c r="J477" s="6"/>
    </row>
    <row r="478" spans="3:10" ht="15">
      <c r="C478" s="6"/>
      <c r="D478" s="6"/>
      <c r="E478" s="6"/>
      <c r="F478" s="6"/>
      <c r="G478" s="6"/>
      <c r="H478" s="6"/>
      <c r="I478" s="6"/>
      <c r="J478" s="6"/>
    </row>
    <row r="479" spans="3:10" ht="15">
      <c r="C479" s="6"/>
      <c r="D479" s="6"/>
      <c r="E479" s="6"/>
      <c r="F479" s="6"/>
      <c r="G479" s="6"/>
      <c r="H479" s="6"/>
      <c r="I479" s="6"/>
      <c r="J479" s="6"/>
    </row>
    <row r="480" spans="3:10" ht="15">
      <c r="C480" s="6"/>
      <c r="D480" s="6"/>
      <c r="E480" s="6"/>
      <c r="F480" s="6"/>
      <c r="G480" s="6"/>
      <c r="H480" s="6"/>
      <c r="I480" s="6"/>
      <c r="J480" s="6"/>
    </row>
    <row r="481" spans="3:10" ht="15">
      <c r="C481" s="6"/>
      <c r="D481" s="6"/>
      <c r="E481" s="6"/>
      <c r="F481" s="6"/>
      <c r="G481" s="6"/>
      <c r="H481" s="6"/>
      <c r="I481" s="6"/>
      <c r="J481" s="6"/>
    </row>
    <row r="482" spans="3:10" ht="15">
      <c r="C482" s="6"/>
      <c r="D482" s="6"/>
      <c r="E482" s="6"/>
      <c r="F482" s="6"/>
      <c r="G482" s="6"/>
      <c r="H482" s="6"/>
      <c r="I482" s="6"/>
      <c r="J482" s="6"/>
    </row>
    <row r="483" spans="3:10" ht="15">
      <c r="C483" s="6"/>
      <c r="D483" s="6"/>
      <c r="E483" s="6"/>
      <c r="F483" s="6"/>
      <c r="G483" s="6"/>
      <c r="H483" s="6"/>
      <c r="I483" s="6"/>
      <c r="J483" s="6"/>
    </row>
    <row r="484" spans="3:10" ht="15">
      <c r="C484" s="6"/>
      <c r="D484" s="6"/>
      <c r="E484" s="6"/>
      <c r="F484" s="6"/>
      <c r="G484" s="6"/>
      <c r="H484" s="6"/>
      <c r="I484" s="6"/>
      <c r="J484" s="6"/>
    </row>
    <row r="485" spans="3:10" ht="15">
      <c r="C485" s="6"/>
      <c r="D485" s="6"/>
      <c r="E485" s="6"/>
      <c r="F485" s="6"/>
      <c r="G485" s="6"/>
      <c r="H485" s="6"/>
      <c r="I485" s="6"/>
      <c r="J485" s="6"/>
    </row>
    <row r="486" spans="3:10" ht="15">
      <c r="C486" s="6"/>
      <c r="D486" s="6"/>
      <c r="E486" s="6"/>
      <c r="F486" s="6"/>
      <c r="G486" s="6"/>
      <c r="H486" s="6"/>
      <c r="I486" s="6"/>
      <c r="J486" s="6"/>
    </row>
    <row r="487" spans="3:10" ht="15">
      <c r="C487" s="6"/>
      <c r="D487" s="6"/>
      <c r="E487" s="6"/>
      <c r="F487" s="6"/>
      <c r="G487" s="6"/>
      <c r="H487" s="6"/>
      <c r="I487" s="6"/>
      <c r="J487" s="6"/>
    </row>
    <row r="488" spans="3:10" ht="15">
      <c r="C488" s="6"/>
      <c r="D488" s="6"/>
      <c r="E488" s="6"/>
      <c r="F488" s="6"/>
      <c r="G488" s="6"/>
      <c r="H488" s="6"/>
      <c r="I488" s="6"/>
      <c r="J488" s="6"/>
    </row>
    <row r="489" spans="3:10" ht="15">
      <c r="C489" s="6"/>
      <c r="D489" s="6"/>
      <c r="E489" s="6"/>
      <c r="F489" s="6"/>
      <c r="G489" s="6"/>
      <c r="H489" s="6"/>
      <c r="I489" s="6"/>
      <c r="J489" s="6"/>
    </row>
    <row r="490" spans="3:10" ht="15">
      <c r="C490" s="6"/>
      <c r="D490" s="6"/>
      <c r="E490" s="6"/>
      <c r="F490" s="6"/>
      <c r="G490" s="6"/>
      <c r="H490" s="6"/>
      <c r="I490" s="6"/>
      <c r="J490" s="6"/>
    </row>
    <row r="491" spans="3:10" ht="15">
      <c r="C491" s="6"/>
      <c r="D491" s="6"/>
      <c r="E491" s="6"/>
      <c r="F491" s="6"/>
      <c r="G491" s="6"/>
      <c r="H491" s="6"/>
      <c r="I491" s="6"/>
      <c r="J491" s="6"/>
    </row>
    <row r="492" spans="3:10" ht="15">
      <c r="C492" s="6"/>
      <c r="D492" s="6"/>
      <c r="E492" s="6"/>
      <c r="F492" s="6"/>
      <c r="G492" s="6"/>
      <c r="H492" s="6"/>
      <c r="I492" s="6"/>
      <c r="J492" s="6"/>
    </row>
    <row r="493" spans="3:10" ht="15">
      <c r="C493" s="6"/>
      <c r="D493" s="6"/>
      <c r="E493" s="6"/>
      <c r="F493" s="6"/>
      <c r="G493" s="6"/>
      <c r="H493" s="6"/>
      <c r="I493" s="6"/>
      <c r="J493" s="6"/>
    </row>
    <row r="494" spans="3:10" ht="15">
      <c r="C494" s="6"/>
      <c r="D494" s="6"/>
      <c r="E494" s="6"/>
      <c r="F494" s="6"/>
      <c r="G494" s="6"/>
      <c r="H494" s="6"/>
      <c r="I494" s="6"/>
      <c r="J494" s="6"/>
    </row>
    <row r="495" spans="3:10" ht="15">
      <c r="C495" s="6"/>
      <c r="D495" s="6"/>
      <c r="E495" s="6"/>
      <c r="F495" s="6"/>
      <c r="G495" s="6"/>
      <c r="H495" s="6"/>
      <c r="I495" s="6"/>
      <c r="J495" s="6"/>
    </row>
    <row r="496" spans="3:10" ht="15">
      <c r="C496" s="6"/>
      <c r="D496" s="6"/>
      <c r="E496" s="6"/>
      <c r="F496" s="6"/>
      <c r="G496" s="6"/>
      <c r="H496" s="6"/>
      <c r="I496" s="6"/>
      <c r="J496" s="6"/>
    </row>
    <row r="497" spans="3:10" ht="15">
      <c r="C497" s="6"/>
      <c r="D497" s="6"/>
      <c r="E497" s="6"/>
      <c r="F497" s="6"/>
      <c r="G497" s="6"/>
      <c r="H497" s="6"/>
      <c r="I497" s="6"/>
      <c r="J497" s="6"/>
    </row>
    <row r="498" spans="3:10" ht="15">
      <c r="C498" s="6"/>
      <c r="D498" s="6"/>
      <c r="E498" s="6"/>
      <c r="F498" s="6"/>
      <c r="G498" s="6"/>
      <c r="H498" s="6"/>
      <c r="I498" s="6"/>
      <c r="J498" s="6"/>
    </row>
    <row r="499" spans="3:10" ht="15">
      <c r="C499" s="6"/>
      <c r="D499" s="6"/>
      <c r="E499" s="6"/>
      <c r="F499" s="6"/>
      <c r="G499" s="6"/>
      <c r="H499" s="6"/>
      <c r="I499" s="6"/>
      <c r="J499" s="6"/>
    </row>
    <row r="500" spans="3:10" ht="15">
      <c r="C500" s="6"/>
      <c r="D500" s="6"/>
      <c r="E500" s="6"/>
      <c r="F500" s="6"/>
      <c r="G500" s="6"/>
      <c r="H500" s="6"/>
      <c r="I500" s="6"/>
      <c r="J500" s="6"/>
    </row>
    <row r="501" spans="3:10" ht="15">
      <c r="C501" s="6"/>
      <c r="D501" s="6"/>
      <c r="E501" s="6"/>
      <c r="F501" s="6"/>
      <c r="G501" s="6"/>
      <c r="H501" s="6"/>
      <c r="I501" s="6"/>
      <c r="J501" s="6"/>
    </row>
    <row r="502" spans="3:10" ht="15">
      <c r="C502" s="6"/>
      <c r="D502" s="6"/>
      <c r="E502" s="6"/>
      <c r="F502" s="6"/>
      <c r="G502" s="6"/>
      <c r="H502" s="6"/>
      <c r="I502" s="6"/>
      <c r="J502" s="6"/>
    </row>
    <row r="503" spans="3:10" ht="15">
      <c r="C503" s="6"/>
      <c r="D503" s="6"/>
      <c r="E503" s="6"/>
      <c r="F503" s="6"/>
      <c r="G503" s="6"/>
      <c r="H503" s="6"/>
      <c r="I503" s="6"/>
      <c r="J503" s="6"/>
    </row>
    <row r="504" spans="3:10" ht="15">
      <c r="C504" s="6"/>
      <c r="D504" s="6"/>
      <c r="E504" s="6"/>
      <c r="F504" s="6"/>
      <c r="G504" s="6"/>
      <c r="H504" s="6"/>
      <c r="I504" s="6"/>
      <c r="J504" s="6"/>
    </row>
    <row r="505" spans="3:10" ht="15">
      <c r="C505" s="6"/>
      <c r="D505" s="6"/>
      <c r="E505" s="6"/>
      <c r="F505" s="6"/>
      <c r="G505" s="6"/>
      <c r="H505" s="6"/>
      <c r="I505" s="6"/>
      <c r="J505" s="6"/>
    </row>
    <row r="506" spans="3:10" ht="15">
      <c r="C506" s="6"/>
      <c r="D506" s="6"/>
      <c r="E506" s="6"/>
      <c r="F506" s="6"/>
      <c r="G506" s="6"/>
      <c r="H506" s="6"/>
      <c r="I506" s="6"/>
      <c r="J506" s="6"/>
    </row>
    <row r="507" spans="3:10" ht="15">
      <c r="C507" s="6"/>
      <c r="D507" s="6"/>
      <c r="E507" s="6"/>
      <c r="F507" s="6"/>
      <c r="G507" s="6"/>
      <c r="H507" s="6"/>
      <c r="I507" s="6"/>
      <c r="J507" s="6"/>
    </row>
    <row r="508" spans="3:10" ht="15">
      <c r="C508" s="6"/>
      <c r="D508" s="6"/>
      <c r="E508" s="6"/>
      <c r="F508" s="6"/>
      <c r="G508" s="6"/>
      <c r="H508" s="6"/>
      <c r="I508" s="6"/>
      <c r="J508" s="6"/>
    </row>
    <row r="509" spans="3:10" ht="15">
      <c r="C509" s="6"/>
      <c r="D509" s="6"/>
      <c r="E509" s="6"/>
      <c r="F509" s="6"/>
      <c r="G509" s="6"/>
      <c r="H509" s="6"/>
      <c r="I509" s="6"/>
      <c r="J509" s="6"/>
    </row>
    <row r="510" spans="3:10" ht="15">
      <c r="C510" s="6"/>
      <c r="D510" s="6"/>
      <c r="E510" s="6"/>
      <c r="F510" s="6"/>
      <c r="G510" s="6"/>
      <c r="H510" s="6"/>
      <c r="I510" s="6"/>
      <c r="J510" s="6"/>
    </row>
    <row r="511" spans="3:10" ht="15">
      <c r="C511" s="6"/>
      <c r="D511" s="6"/>
      <c r="E511" s="6"/>
      <c r="F511" s="6"/>
      <c r="G511" s="6"/>
      <c r="H511" s="6"/>
      <c r="I511" s="6"/>
      <c r="J511" s="6"/>
    </row>
    <row r="512" spans="3:10" ht="15">
      <c r="C512" s="6"/>
      <c r="D512" s="6"/>
      <c r="E512" s="6"/>
      <c r="F512" s="6"/>
      <c r="G512" s="6"/>
      <c r="H512" s="6"/>
      <c r="I512" s="6"/>
      <c r="J512" s="6"/>
    </row>
    <row r="513" spans="3:10" ht="15">
      <c r="C513" s="6"/>
      <c r="D513" s="6"/>
      <c r="E513" s="6"/>
      <c r="F513" s="6"/>
      <c r="G513" s="6"/>
      <c r="H513" s="6"/>
      <c r="I513" s="6"/>
      <c r="J513" s="6"/>
    </row>
    <row r="514" spans="3:10" ht="15">
      <c r="C514" s="6"/>
      <c r="D514" s="6"/>
      <c r="E514" s="6"/>
      <c r="F514" s="6"/>
      <c r="G514" s="6"/>
      <c r="H514" s="6"/>
      <c r="I514" s="6"/>
      <c r="J514" s="6"/>
    </row>
    <row r="515" spans="3:10" ht="15">
      <c r="C515" s="6"/>
      <c r="D515" s="6"/>
      <c r="E515" s="6"/>
      <c r="F515" s="6"/>
      <c r="G515" s="6"/>
      <c r="H515" s="6"/>
      <c r="I515" s="6"/>
      <c r="J515" s="6"/>
    </row>
    <row r="516" spans="3:10" ht="15">
      <c r="C516" s="6"/>
      <c r="D516" s="6"/>
      <c r="E516" s="6"/>
      <c r="F516" s="6"/>
      <c r="G516" s="6"/>
      <c r="H516" s="6"/>
      <c r="I516" s="6"/>
      <c r="J516" s="6"/>
    </row>
    <row r="517" spans="3:10" ht="15">
      <c r="C517" s="6"/>
      <c r="D517" s="6"/>
      <c r="E517" s="6"/>
      <c r="F517" s="6"/>
      <c r="G517" s="6"/>
      <c r="H517" s="6"/>
      <c r="I517" s="6"/>
      <c r="J517" s="6"/>
    </row>
    <row r="518" spans="3:10" ht="15">
      <c r="C518" s="6"/>
      <c r="D518" s="6"/>
      <c r="E518" s="6"/>
      <c r="F518" s="6"/>
      <c r="G518" s="6"/>
      <c r="H518" s="6"/>
      <c r="I518" s="6"/>
      <c r="J518" s="6"/>
    </row>
    <row r="519" spans="3:10" ht="15">
      <c r="C519" s="6"/>
      <c r="D519" s="6"/>
      <c r="E519" s="6"/>
      <c r="F519" s="6"/>
      <c r="G519" s="6"/>
      <c r="H519" s="6"/>
      <c r="I519" s="6"/>
      <c r="J519" s="6"/>
    </row>
    <row r="520" spans="3:10" ht="15">
      <c r="C520" s="6"/>
      <c r="D520" s="6"/>
      <c r="E520" s="6"/>
      <c r="F520" s="6"/>
      <c r="G520" s="6"/>
      <c r="H520" s="6"/>
      <c r="I520" s="6"/>
      <c r="J520" s="6"/>
    </row>
  </sheetData>
  <sheetProtection/>
  <mergeCells count="1">
    <mergeCell ref="J1:K1"/>
  </mergeCells>
  <printOptions horizontalCentered="1"/>
  <pageMargins left="0.6299212598425197" right="0.5118110236220472" top="0.984251968503937" bottom="0.7874015748031497" header="0.5118110236220472" footer="0.5118110236220472"/>
  <pageSetup firstPageNumber="11" useFirstPageNumber="1" horizontalDpi="600" verticalDpi="600" orientation="portrait" paperSize="9" scale="98" r:id="rId2"/>
  <headerFooter alignWithMargins="0">
    <oddFooter>&amp;C－&amp;P－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7"/>
  <sheetViews>
    <sheetView view="pageBreakPreview" zoomScaleNormal="175" zoomScaleSheetLayoutView="100" workbookViewId="0" topLeftCell="A1">
      <selection activeCell="G21" sqref="G21"/>
    </sheetView>
  </sheetViews>
  <sheetFormatPr defaultColWidth="9.00390625" defaultRowHeight="13.5"/>
  <cols>
    <col min="1" max="1" width="1.12109375" style="168" customWidth="1"/>
    <col min="2" max="2" width="18.00390625" style="168" customWidth="1"/>
    <col min="3" max="3" width="9.50390625" style="168" bestFit="1" customWidth="1"/>
    <col min="4" max="9" width="9.875" style="168" customWidth="1"/>
    <col min="10" max="16" width="9.00390625" style="168" customWidth="1"/>
    <col min="17" max="16384" width="9.00390625" style="168" customWidth="1"/>
  </cols>
  <sheetData>
    <row r="1" ht="22.5" customHeight="1">
      <c r="B1" s="167" t="s">
        <v>47</v>
      </c>
    </row>
    <row r="2" spans="2:9" ht="16.5" customHeight="1" thickBot="1">
      <c r="B2" s="169"/>
      <c r="C2" s="169"/>
      <c r="D2" s="169"/>
      <c r="E2" s="169"/>
      <c r="F2" s="169"/>
      <c r="G2" s="169"/>
      <c r="H2" s="169"/>
      <c r="I2" s="170" t="s">
        <v>46</v>
      </c>
    </row>
    <row r="3" spans="2:9" s="152" customFormat="1" ht="18" customHeight="1" thickBot="1">
      <c r="B3" s="275"/>
      <c r="C3" s="276"/>
      <c r="D3" s="150" t="s">
        <v>38</v>
      </c>
      <c r="E3" s="150" t="s">
        <v>2</v>
      </c>
      <c r="F3" s="150" t="s">
        <v>39</v>
      </c>
      <c r="G3" s="150" t="s">
        <v>4</v>
      </c>
      <c r="H3" s="150" t="s">
        <v>40</v>
      </c>
      <c r="I3" s="151" t="s">
        <v>41</v>
      </c>
    </row>
    <row r="4" spans="2:9" ht="24.75" customHeight="1">
      <c r="B4" s="153" t="s">
        <v>50</v>
      </c>
      <c r="C4" s="154" t="s">
        <v>42</v>
      </c>
      <c r="D4" s="163">
        <f>SUM(E4:I4)</f>
        <v>128</v>
      </c>
      <c r="E4" s="200">
        <v>30</v>
      </c>
      <c r="F4" s="200">
        <v>24</v>
      </c>
      <c r="G4" s="201">
        <v>22</v>
      </c>
      <c r="H4" s="200">
        <v>47</v>
      </c>
      <c r="I4" s="202">
        <v>5</v>
      </c>
    </row>
    <row r="5" spans="2:9" ht="24.75" customHeight="1">
      <c r="B5" s="215"/>
      <c r="C5" s="165" t="s">
        <v>45</v>
      </c>
      <c r="D5" s="158">
        <f>SUM(E5:I5)</f>
        <v>9</v>
      </c>
      <c r="E5" s="203">
        <v>3</v>
      </c>
      <c r="F5" s="203">
        <v>3</v>
      </c>
      <c r="G5" s="204">
        <v>3</v>
      </c>
      <c r="H5" s="203">
        <v>0</v>
      </c>
      <c r="I5" s="205">
        <v>0</v>
      </c>
    </row>
    <row r="6" spans="2:9" ht="24.75" customHeight="1">
      <c r="B6" s="215"/>
      <c r="C6" s="165" t="s">
        <v>44</v>
      </c>
      <c r="D6" s="158">
        <f>SUM(E6:I6)</f>
        <v>257</v>
      </c>
      <c r="E6" s="203">
        <v>181</v>
      </c>
      <c r="F6" s="203">
        <v>31</v>
      </c>
      <c r="G6" s="203">
        <v>7</v>
      </c>
      <c r="H6" s="203">
        <v>29</v>
      </c>
      <c r="I6" s="205">
        <v>9</v>
      </c>
    </row>
    <row r="7" spans="2:9" ht="24.75" customHeight="1">
      <c r="B7" s="215"/>
      <c r="C7" s="157" t="s">
        <v>43</v>
      </c>
      <c r="D7" s="158">
        <f>SUM(E7:I7)</f>
        <v>284</v>
      </c>
      <c r="E7" s="204">
        <v>263</v>
      </c>
      <c r="F7" s="204">
        <v>7</v>
      </c>
      <c r="G7" s="203">
        <v>10</v>
      </c>
      <c r="H7" s="203">
        <v>2</v>
      </c>
      <c r="I7" s="206">
        <v>2</v>
      </c>
    </row>
    <row r="8" spans="2:9" ht="24.75" customHeight="1" thickBot="1">
      <c r="B8" s="216"/>
      <c r="C8" s="160" t="s">
        <v>7</v>
      </c>
      <c r="D8" s="161">
        <f aca="true" t="shared" si="0" ref="D8:I8">SUM(D4:D7)</f>
        <v>678</v>
      </c>
      <c r="E8" s="161">
        <f t="shared" si="0"/>
        <v>477</v>
      </c>
      <c r="F8" s="161">
        <f t="shared" si="0"/>
        <v>65</v>
      </c>
      <c r="G8" s="161">
        <f t="shared" si="0"/>
        <v>42</v>
      </c>
      <c r="H8" s="161">
        <f t="shared" si="0"/>
        <v>78</v>
      </c>
      <c r="I8" s="162">
        <f t="shared" si="0"/>
        <v>16</v>
      </c>
    </row>
    <row r="9" spans="2:9" ht="24.75" customHeight="1">
      <c r="B9" s="212" t="s">
        <v>52</v>
      </c>
      <c r="C9" s="154" t="s">
        <v>42</v>
      </c>
      <c r="D9" s="163">
        <f aca="true" t="shared" si="1" ref="D9:D18">SUM(E9:I9)</f>
        <v>86</v>
      </c>
      <c r="E9" s="155">
        <v>50</v>
      </c>
      <c r="F9" s="155">
        <v>28</v>
      </c>
      <c r="G9" s="163">
        <v>8</v>
      </c>
      <c r="H9" s="155">
        <v>0</v>
      </c>
      <c r="I9" s="156">
        <v>0</v>
      </c>
    </row>
    <row r="10" spans="2:9" ht="24.75" customHeight="1">
      <c r="B10" s="211"/>
      <c r="C10" s="165" t="s">
        <v>45</v>
      </c>
      <c r="D10" s="158">
        <f t="shared" si="1"/>
        <v>37</v>
      </c>
      <c r="E10" s="164">
        <v>20</v>
      </c>
      <c r="F10" s="164">
        <v>10</v>
      </c>
      <c r="G10" s="158">
        <v>7</v>
      </c>
      <c r="H10" s="164">
        <v>0</v>
      </c>
      <c r="I10" s="166">
        <v>0</v>
      </c>
    </row>
    <row r="11" spans="2:9" ht="24.75" customHeight="1">
      <c r="B11" s="210"/>
      <c r="C11" s="165" t="s">
        <v>44</v>
      </c>
      <c r="D11" s="158">
        <f t="shared" si="1"/>
        <v>211</v>
      </c>
      <c r="E11" s="164">
        <v>105</v>
      </c>
      <c r="F11" s="164">
        <v>71</v>
      </c>
      <c r="G11" s="164">
        <v>25</v>
      </c>
      <c r="H11" s="164">
        <v>0</v>
      </c>
      <c r="I11" s="166">
        <v>10</v>
      </c>
    </row>
    <row r="12" spans="2:9" ht="24.75" customHeight="1">
      <c r="B12" s="215"/>
      <c r="C12" s="157" t="s">
        <v>43</v>
      </c>
      <c r="D12" s="158">
        <f t="shared" si="1"/>
        <v>2469</v>
      </c>
      <c r="E12" s="158">
        <v>2003</v>
      </c>
      <c r="F12" s="158">
        <v>140</v>
      </c>
      <c r="G12" s="164">
        <v>230</v>
      </c>
      <c r="H12" s="164">
        <v>51</v>
      </c>
      <c r="I12" s="159">
        <v>45</v>
      </c>
    </row>
    <row r="13" spans="2:9" ht="24.75" customHeight="1" thickBot="1">
      <c r="B13" s="216"/>
      <c r="C13" s="160" t="s">
        <v>7</v>
      </c>
      <c r="D13" s="161">
        <f t="shared" si="1"/>
        <v>2803</v>
      </c>
      <c r="E13" s="207">
        <f>SUM(E9:E12)</f>
        <v>2178</v>
      </c>
      <c r="F13" s="207">
        <f>SUM(F9:F12)</f>
        <v>249</v>
      </c>
      <c r="G13" s="207">
        <f>SUM(G9:G12)</f>
        <v>270</v>
      </c>
      <c r="H13" s="207">
        <f>SUM(H9:H12)</f>
        <v>51</v>
      </c>
      <c r="I13" s="208">
        <f>SUM(I9:I12)</f>
        <v>55</v>
      </c>
    </row>
    <row r="14" spans="2:9" ht="24.75" customHeight="1">
      <c r="B14" s="212" t="s">
        <v>62</v>
      </c>
      <c r="C14" s="154" t="s">
        <v>42</v>
      </c>
      <c r="D14" s="163">
        <f t="shared" si="1"/>
        <v>53</v>
      </c>
      <c r="E14" s="155">
        <v>31</v>
      </c>
      <c r="F14" s="155">
        <v>9</v>
      </c>
      <c r="G14" s="163">
        <v>3</v>
      </c>
      <c r="H14" s="155">
        <v>2</v>
      </c>
      <c r="I14" s="156">
        <v>8</v>
      </c>
    </row>
    <row r="15" spans="2:9" ht="24.75" customHeight="1">
      <c r="B15" s="211"/>
      <c r="C15" s="165" t="s">
        <v>45</v>
      </c>
      <c r="D15" s="158">
        <f t="shared" si="1"/>
        <v>6</v>
      </c>
      <c r="E15" s="164">
        <v>4</v>
      </c>
      <c r="F15" s="164">
        <v>0</v>
      </c>
      <c r="G15" s="158">
        <v>0</v>
      </c>
      <c r="H15" s="164">
        <v>0</v>
      </c>
      <c r="I15" s="166">
        <v>2</v>
      </c>
    </row>
    <row r="16" spans="2:9" ht="24.75" customHeight="1">
      <c r="B16" s="210"/>
      <c r="C16" s="165" t="s">
        <v>44</v>
      </c>
      <c r="D16" s="158">
        <f t="shared" si="1"/>
        <v>61</v>
      </c>
      <c r="E16" s="164">
        <v>54</v>
      </c>
      <c r="F16" s="164">
        <v>4</v>
      </c>
      <c r="G16" s="164">
        <v>0</v>
      </c>
      <c r="H16" s="164">
        <v>1</v>
      </c>
      <c r="I16" s="166">
        <v>2</v>
      </c>
    </row>
    <row r="17" spans="2:9" ht="24.75" customHeight="1">
      <c r="B17" s="272"/>
      <c r="C17" s="157" t="s">
        <v>43</v>
      </c>
      <c r="D17" s="158">
        <f t="shared" si="1"/>
        <v>1247</v>
      </c>
      <c r="E17" s="158">
        <v>457</v>
      </c>
      <c r="F17" s="158">
        <v>80</v>
      </c>
      <c r="G17" s="164">
        <v>32</v>
      </c>
      <c r="H17" s="164">
        <v>613</v>
      </c>
      <c r="I17" s="159">
        <v>65</v>
      </c>
    </row>
    <row r="18" spans="2:9" ht="24.75" customHeight="1" thickBot="1">
      <c r="B18" s="273"/>
      <c r="C18" s="160" t="s">
        <v>7</v>
      </c>
      <c r="D18" s="161">
        <f t="shared" si="1"/>
        <v>1367</v>
      </c>
      <c r="E18" s="207">
        <f>SUM(E14:E17)</f>
        <v>546</v>
      </c>
      <c r="F18" s="207">
        <f>SUM(F14:F17)</f>
        <v>93</v>
      </c>
      <c r="G18" s="207">
        <f>SUM(G14:G17)</f>
        <v>35</v>
      </c>
      <c r="H18" s="207">
        <f>SUM(H14:H17)</f>
        <v>616</v>
      </c>
      <c r="I18" s="208">
        <f>SUM(I14:I17)</f>
        <v>77</v>
      </c>
    </row>
    <row r="19" spans="2:9" ht="24.75" customHeight="1">
      <c r="B19" s="212" t="s">
        <v>63</v>
      </c>
      <c r="C19" s="154" t="s">
        <v>42</v>
      </c>
      <c r="D19" s="163">
        <f>SUM(E19:I19)</f>
        <v>159</v>
      </c>
      <c r="E19" s="155">
        <v>17</v>
      </c>
      <c r="F19" s="155">
        <v>118</v>
      </c>
      <c r="G19" s="163">
        <v>0</v>
      </c>
      <c r="H19" s="155">
        <v>24</v>
      </c>
      <c r="I19" s="156">
        <v>0</v>
      </c>
    </row>
    <row r="20" spans="2:10" ht="24.75" customHeight="1">
      <c r="B20" s="211"/>
      <c r="C20" s="165" t="s">
        <v>45</v>
      </c>
      <c r="D20" s="158">
        <f>SUM(E20:I20)</f>
        <v>55</v>
      </c>
      <c r="E20" s="164">
        <v>18</v>
      </c>
      <c r="F20" s="164">
        <v>6</v>
      </c>
      <c r="G20" s="158">
        <v>0</v>
      </c>
      <c r="H20" s="164">
        <v>29</v>
      </c>
      <c r="I20" s="166">
        <v>2</v>
      </c>
      <c r="J20" s="213"/>
    </row>
    <row r="21" spans="2:9" ht="24.75" customHeight="1">
      <c r="B21" s="210"/>
      <c r="C21" s="165" t="s">
        <v>44</v>
      </c>
      <c r="D21" s="158">
        <f>SUM(E21:I21)</f>
        <v>300</v>
      </c>
      <c r="E21" s="164">
        <v>118</v>
      </c>
      <c r="F21" s="164">
        <v>48</v>
      </c>
      <c r="G21" s="164">
        <v>0</v>
      </c>
      <c r="H21" s="164">
        <v>132</v>
      </c>
      <c r="I21" s="166">
        <v>2</v>
      </c>
    </row>
    <row r="22" spans="2:9" ht="24.75" customHeight="1">
      <c r="B22" s="272"/>
      <c r="C22" s="157" t="s">
        <v>43</v>
      </c>
      <c r="D22" s="158">
        <f>SUM(E22:I22)</f>
        <v>990</v>
      </c>
      <c r="E22" s="158">
        <v>346</v>
      </c>
      <c r="F22" s="158">
        <v>42</v>
      </c>
      <c r="G22" s="164">
        <v>44</v>
      </c>
      <c r="H22" s="164">
        <v>19</v>
      </c>
      <c r="I22" s="159">
        <v>539</v>
      </c>
    </row>
    <row r="23" spans="2:9" ht="24.75" customHeight="1" thickBot="1">
      <c r="B23" s="273"/>
      <c r="C23" s="160" t="s">
        <v>7</v>
      </c>
      <c r="D23" s="161">
        <f>SUM(E23:I23)</f>
        <v>1504</v>
      </c>
      <c r="E23" s="207">
        <f>SUM(E19:E22)</f>
        <v>499</v>
      </c>
      <c r="F23" s="207">
        <f>SUM(F19:F22)</f>
        <v>214</v>
      </c>
      <c r="G23" s="207">
        <f>SUM(G19:G22)</f>
        <v>44</v>
      </c>
      <c r="H23" s="207">
        <f>SUM(H19:H22)</f>
        <v>204</v>
      </c>
      <c r="I23" s="208">
        <f>SUM(I19:I22)</f>
        <v>543</v>
      </c>
    </row>
    <row r="24" spans="2:9" ht="21.75" customHeight="1">
      <c r="B24" s="274" t="s">
        <v>53</v>
      </c>
      <c r="C24" s="274"/>
      <c r="D24" s="274"/>
      <c r="E24" s="274"/>
      <c r="F24" s="274"/>
      <c r="G24" s="274"/>
      <c r="H24" s="274"/>
      <c r="I24" s="274"/>
    </row>
    <row r="25" ht="32.25" customHeight="1"/>
    <row r="26" ht="32.25" customHeight="1"/>
    <row r="27" s="152" customFormat="1" ht="32.25" customHeight="1">
      <c r="B27" s="168"/>
    </row>
    <row r="28" s="152" customFormat="1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32.25" customHeight="1"/>
    <row r="43" ht="32.25" customHeight="1"/>
    <row r="44" ht="32.25" customHeight="1"/>
    <row r="45" ht="32.25" customHeight="1"/>
    <row r="46" ht="32.25" customHeight="1"/>
    <row r="47" ht="32.25" customHeight="1"/>
    <row r="48" ht="32.25" customHeight="1"/>
    <row r="49" ht="32.25" customHeight="1"/>
    <row r="50" ht="32.25" customHeight="1"/>
    <row r="51" ht="32.25" customHeight="1"/>
    <row r="52" ht="32.25" customHeight="1"/>
    <row r="53" ht="32.25" customHeight="1"/>
    <row r="54" ht="32.25" customHeight="1"/>
    <row r="55" ht="32.25" customHeight="1"/>
    <row r="56" ht="32.25" customHeight="1"/>
    <row r="57" ht="32.25" customHeight="1"/>
    <row r="58" ht="32.25" customHeight="1"/>
    <row r="59" ht="32.25" customHeight="1"/>
    <row r="60" ht="32.25" customHeight="1"/>
    <row r="61" ht="32.25" customHeight="1"/>
    <row r="62" ht="32.25" customHeight="1"/>
    <row r="63" ht="32.25" customHeight="1"/>
    <row r="64" ht="32.25" customHeight="1"/>
    <row r="65" ht="32.25" customHeight="1"/>
    <row r="66" ht="32.25" customHeight="1"/>
    <row r="67" ht="32.25" customHeight="1"/>
    <row r="68" ht="32.25" customHeight="1"/>
    <row r="69" ht="32.25" customHeight="1"/>
    <row r="70" ht="32.25" customHeight="1"/>
    <row r="71" ht="32.25" customHeight="1"/>
    <row r="72" ht="32.25" customHeight="1"/>
    <row r="73" ht="32.25" customHeight="1"/>
    <row r="74" ht="32.25" customHeight="1"/>
    <row r="75" ht="32.25" customHeight="1"/>
    <row r="76" ht="32.25" customHeight="1"/>
    <row r="77" ht="32.25" customHeight="1"/>
    <row r="78" ht="32.25" customHeight="1"/>
    <row r="79" ht="32.25" customHeight="1"/>
    <row r="80" ht="32.25" customHeight="1"/>
    <row r="81" ht="32.25" customHeight="1"/>
    <row r="82" ht="32.25" customHeight="1"/>
    <row r="83" ht="32.25" customHeight="1"/>
    <row r="84" ht="32.25" customHeight="1"/>
    <row r="85" ht="32.25" customHeight="1"/>
    <row r="86" ht="32.25" customHeight="1"/>
    <row r="87" ht="32.25" customHeight="1"/>
    <row r="88" ht="32.25" customHeight="1"/>
    <row r="89" ht="32.25" customHeight="1"/>
    <row r="90" ht="32.25" customHeight="1"/>
    <row r="91" ht="32.25" customHeight="1"/>
    <row r="92" ht="32.25" customHeight="1"/>
    <row r="93" ht="32.25" customHeight="1"/>
    <row r="94" ht="32.25" customHeight="1"/>
    <row r="95" ht="32.25" customHeight="1"/>
    <row r="96" ht="32.25" customHeight="1"/>
    <row r="97" ht="32.25" customHeight="1"/>
    <row r="98" ht="32.25" customHeight="1"/>
    <row r="99" ht="32.25" customHeight="1"/>
    <row r="100" ht="32.25" customHeight="1"/>
    <row r="101" ht="32.25" customHeight="1"/>
    <row r="102" ht="32.25" customHeight="1"/>
    <row r="103" ht="32.25" customHeight="1"/>
    <row r="104" ht="32.25" customHeight="1"/>
    <row r="105" ht="32.25" customHeight="1"/>
    <row r="106" ht="32.25" customHeight="1"/>
    <row r="107" ht="32.25" customHeight="1"/>
    <row r="108" ht="32.25" customHeight="1"/>
    <row r="109" ht="32.25" customHeight="1"/>
    <row r="110" ht="32.25" customHeight="1"/>
    <row r="111" ht="32.25" customHeight="1"/>
    <row r="112" ht="32.25" customHeight="1"/>
    <row r="113" ht="32.25" customHeight="1"/>
    <row r="114" ht="32.25" customHeight="1"/>
    <row r="115" ht="32.25" customHeight="1"/>
    <row r="116" ht="32.25" customHeight="1"/>
    <row r="117" ht="32.25" customHeight="1"/>
  </sheetData>
  <sheetProtection/>
  <mergeCells count="4">
    <mergeCell ref="B17:B18"/>
    <mergeCell ref="B22:B23"/>
    <mergeCell ref="B24:I24"/>
    <mergeCell ref="B3:C3"/>
  </mergeCells>
  <printOptions/>
  <pageMargins left="0.5118110236220472" right="0.9055118110236221" top="0.7480314960629921" bottom="0.7480314960629921" header="0.31496062992125984" footer="0.31496062992125984"/>
  <pageSetup firstPageNumber="16" useFirstPageNumber="1" horizontalDpi="600" verticalDpi="600" orientation="portrait" paperSize="9" r:id="rId3"/>
  <headerFooter>
    <oddFooter>&amp;C－12－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2022-05-13T00:32:18Z</cp:lastPrinted>
  <dcterms:created xsi:type="dcterms:W3CDTF">2007-05-14T06:43:44Z</dcterms:created>
  <dcterms:modified xsi:type="dcterms:W3CDTF">2022-05-25T05:59:17Z</dcterms:modified>
  <cp:category/>
  <cp:version/>
  <cp:contentType/>
  <cp:contentStatus/>
</cp:coreProperties>
</file>